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svfl11\財政担当フォルダ\10.重要調査（財政状況資料集、財政事情ほか）\02財政状況資料集\R6年度資料集（R7照会）\2回目調査\23美郷町\"/>
    </mc:Choice>
  </mc:AlternateContent>
  <xr:revisionPtr revIDLastSave="0" documentId="13_ncr:1_{D0D20D87-9624-496A-9C98-67A9551E3453}" xr6:coauthVersionLast="47" xr6:coauthVersionMax="47" xr10:uidLastSave="{00000000-0000-0000-0000-000000000000}"/>
  <bookViews>
    <workbookView xWindow="-108" yWindow="-108" windowWidth="23256" windowHeight="12456" tabRatio="876"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O36" i="10" l="1"/>
  <c r="AO35" i="10"/>
  <c r="AO34" i="10"/>
  <c r="W37"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E42" i="10"/>
  <c r="AM42" i="10"/>
  <c r="U42" i="10"/>
  <c r="C42" i="10"/>
  <c r="CO41" i="10"/>
  <c r="BE41" i="10"/>
  <c r="AM41" i="10"/>
  <c r="U41" i="10"/>
  <c r="C41" i="10"/>
  <c r="CO40" i="10"/>
  <c r="BE40" i="10"/>
  <c r="AM40" i="10"/>
  <c r="U40" i="10"/>
  <c r="C40" i="10"/>
  <c r="CO39" i="10"/>
  <c r="BE39" i="10"/>
  <c r="AM39" i="10"/>
  <c r="U39" i="10"/>
  <c r="C39" i="10"/>
  <c r="CO38" i="10"/>
  <c r="BE38" i="10"/>
  <c r="AM38" i="10"/>
  <c r="U38" i="10"/>
  <c r="C38" i="10"/>
  <c r="CO37" i="10"/>
  <c r="BE37" i="10"/>
  <c r="AM37" i="10"/>
  <c r="C37" i="10"/>
  <c r="CO36" i="10"/>
  <c r="BE36" i="10"/>
  <c r="C36" i="10"/>
  <c r="BE35" i="10"/>
  <c r="C35" i="10"/>
  <c r="CO34" i="10"/>
  <c r="CO35" i="10" s="1"/>
  <c r="BW34" i="10"/>
  <c r="BW35" i="10" s="1"/>
  <c r="BW36" i="10" s="1"/>
  <c r="BW37" i="10" s="1"/>
  <c r="BW38" i="10" s="1"/>
  <c r="BW39" i="10" s="1"/>
  <c r="BW40" i="10" s="1"/>
  <c r="BW41" i="10" s="1"/>
  <c r="BW42" i="10" s="1"/>
  <c r="BE34" i="10"/>
  <c r="U34" i="10"/>
  <c r="U35" i="10" s="1"/>
  <c r="U36" i="10" s="1"/>
  <c r="U37" i="10" s="1"/>
  <c r="C34" i="10"/>
  <c r="AM34" i="10" l="1"/>
  <c r="AM35" i="10" s="1"/>
  <c r="AM36"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alcChain>
</file>

<file path=xl/sharedStrings.xml><?xml version="1.0" encoding="utf-8"?>
<sst xmlns="http://schemas.openxmlformats.org/spreadsheetml/2006/main" count="1135" uniqueCount="575">
  <si>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</si>
  <si>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</si>
  <si>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</si>
  <si>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</si>
  <si>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</si>
  <si>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</si>
  <si>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</si>
  <si>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</si>
  <si>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</si>
  <si>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</si>
  <si>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</si>
  <si>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</si>
  <si>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</si>
  <si>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</si>
  <si>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</si>
  <si>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</si>
  <si>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</si>
  <si>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</si>
  <si>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</si>
  <si>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</si>
  <si>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</si>
  <si>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</si>
  <si>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</si>
  <si>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</si>
  <si>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</si>
  <si>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</si>
  <si>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</si>
  <si>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</si>
  <si>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</si>
  <si>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</si>
  <si>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</si>
  <si>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</si>
  <si>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</si>
  <si>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</si>
  <si>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</si>
  <si>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</si>
  <si>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</si>
  <si>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</si>
  <si>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</si>
  <si>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</si>
  <si>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</si>
  <si>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</si>
  <si>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</si>
  <si>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</si>
  <si>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</si>
  <si>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</si>
  <si>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</si>
  <si>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</si>
  <si>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</si>
  <si>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</si>
  <si>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</si>
  <si>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</si>
  <si>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</si>
  <si>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</si>
  <si>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</si>
  <si>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</si>
  <si>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</si>
  <si>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</si>
  <si>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</si>
  <si>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</si>
  <si>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</si>
  <si>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</si>
  <si>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</si>
  <si>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</si>
  <si>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</si>
  <si>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</si>
  <si>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</si>
  <si>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</si>
  <si>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</si>
  <si>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</si>
  <si>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</si>
  <si>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</si>
  <si>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</si>
  <si>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</si>
  <si>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</si>
  <si>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</si>
  <si>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</si>
  <si>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</si>
  <si>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</si>
  <si>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宮崎県</t>
    <phoneticPr fontId="5"/>
  </si>
  <si>
    <t>市町村類型</t>
    <phoneticPr fontId="5"/>
  </si>
  <si>
    <t>Ⅰ－０</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</si>
  <si>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</si>
  <si>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</si>
  <si>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</si>
  <si>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</si>
  <si>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</si>
  <si>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</si>
  <si>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</si>
  <si>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</si>
  <si>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</si>
  <si>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</si>
  <si>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</si>
  <si>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</si>
  <si>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美郷町</t>
    <phoneticPr fontId="5"/>
  </si>
  <si>
    <t>地方交付税種地</t>
    <rPh sb="0" eb="2">
      <t>チホウ</t>
    </rPh>
    <rPh sb="2" eb="5">
      <t>コウフゼイ</t>
    </rPh>
    <rPh sb="5" eb="6">
      <t>シュ</t>
    </rPh>
    <rPh sb="6" eb="7">
      <t>チ</t>
    </rPh>
    <phoneticPr fontId="5"/>
  </si>
  <si>
    <t>2-1</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</si>
  <si>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</si>
  <si>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</si>
  <si>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</si>
  <si>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</si>
  <si>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</si>
  <si>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</si>
  <si>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</si>
  <si>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</si>
  <si>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</si>
  <si>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</si>
  <si>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</si>
  <si>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</si>
  <si>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</si>
  <si>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</si>
  <si>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</si>
  <si>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</si>
  <si>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</si>
  <si>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</si>
  <si>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</si>
  <si>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</si>
  <si>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</si>
  <si>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-11.9</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</si>
  <si>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</si>
  <si>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</si>
  <si>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</si>
  <si>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</si>
  <si>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</si>
  <si>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</si>
  <si>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</si>
  <si>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</si>
  <si>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</si>
  <si>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</si>
  <si>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</si>
  <si>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</si>
  <si>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</si>
  <si>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</si>
  <si>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</si>
  <si>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</si>
  <si>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</si>
  <si>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</si>
  <si>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</si>
  <si>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</si>
  <si>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</si>
  <si>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</si>
  <si>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-3.3</t>
    <phoneticPr fontId="5"/>
  </si>
  <si>
    <t>基準財政需要額</t>
    <phoneticPr fontId="25"/>
  </si>
  <si>
    <t>うち日本人(％)</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</si>
  <si>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</si>
  <si>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</si>
  <si>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</si>
  <si>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</si>
  <si>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</si>
  <si>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</si>
  <si>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</si>
  <si>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</si>
  <si>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</si>
  <si>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</si>
  <si>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</si>
  <si>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</si>
  <si>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</si>
  <si>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</si>
  <si>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</si>
  <si>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</si>
  <si>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</si>
  <si>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</si>
  <si>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</si>
  <si>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</si>
  <si>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</si>
  <si>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</si>
  <si>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</si>
  <si>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</si>
  <si>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</si>
  <si>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</si>
  <si>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</si>
  <si>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</si>
  <si>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</si>
  <si>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</si>
  <si>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</si>
  <si>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</si>
  <si>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</si>
  <si>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</si>
  <si>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</si>
  <si>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</si>
  <si>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</si>
  <si>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</si>
  <si>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</si>
  <si>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</si>
  <si>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</si>
  <si>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</si>
  <si>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</si>
  <si>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</si>
  <si>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</si>
  <si>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</si>
  <si>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</si>
  <si>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</si>
  <si>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</si>
  <si>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</si>
  <si>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</si>
  <si>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</si>
  <si>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</si>
  <si>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</si>
  <si>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</si>
  <si>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</si>
  <si>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</si>
  <si>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</si>
  <si>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宮崎県美郷町</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</si>
  <si>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</si>
  <si>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</si>
  <si>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</si>
  <si>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</si>
  <si>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</si>
  <si>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</si>
  <si>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</si>
  <si>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</si>
  <si>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</si>
  <si>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</si>
  <si>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</si>
  <si>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</si>
  <si>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</si>
  <si>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</si>
  <si>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</si>
  <si>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</si>
  <si>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</si>
  <si>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</si>
  <si>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</si>
  <si>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</si>
  <si>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</si>
  <si>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</si>
  <si>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</si>
  <si>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</si>
  <si>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</si>
  <si>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</si>
  <si>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</si>
  <si>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</si>
  <si>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</si>
  <si>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</si>
  <si>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</si>
  <si>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</si>
  <si>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</si>
  <si>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</si>
  <si>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</si>
  <si>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</si>
  <si>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</si>
  <si>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</si>
  <si>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</si>
  <si>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</si>
  <si>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</si>
  <si>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</si>
  <si>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</si>
  <si>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</si>
  <si>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</si>
  <si>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</si>
  <si>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</si>
  <si>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</si>
  <si>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</si>
  <si>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</si>
  <si>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</si>
  <si>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</si>
  <si>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</si>
  <si>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</si>
  <si>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</si>
  <si>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</si>
  <si>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</si>
  <si>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</si>
  <si>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</si>
  <si>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</si>
  <si>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</si>
  <si>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</si>
  <si>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</si>
  <si>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</si>
  <si>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</si>
  <si>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</si>
  <si>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</si>
  <si>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</si>
  <si>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</si>
  <si>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</si>
  <si>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</si>
  <si>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</si>
  <si>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</si>
  <si>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</si>
  <si>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</si>
  <si>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</si>
  <si>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</si>
  <si>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</si>
  <si>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</si>
  <si>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</si>
  <si>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</si>
  <si>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</si>
  <si>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</si>
  <si>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</si>
  <si>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</si>
  <si>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</si>
  <si>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</si>
  <si>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</si>
  <si>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</si>
  <si>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</si>
  <si>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</si>
  <si>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</si>
  <si>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</si>
  <si>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</si>
  <si>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</si>
  <si>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</si>
  <si>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</si>
  <si>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</si>
  <si>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</si>
  <si>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</si>
  <si>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</si>
  <si>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</si>
  <si>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</si>
  <si>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</si>
  <si>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</si>
  <si>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</si>
  <si>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</si>
  <si>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</si>
  <si>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</si>
  <si>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</si>
  <si>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</si>
  <si>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</si>
  <si>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</si>
  <si>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</si>
  <si>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</si>
  <si>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病院</t>
    <phoneticPr fontId="5"/>
  </si>
  <si>
    <t>再差引収支</t>
    <rPh sb="0" eb="1">
      <t>サイ</t>
    </rPh>
    <rPh sb="1" eb="3">
      <t>サシヒキ</t>
    </rPh>
    <rPh sb="3" eb="5">
      <t>シュウシ</t>
    </rPh>
    <phoneticPr fontId="5"/>
  </si>
  <si>
    <t>　　うち一部事務組合負担金</t>
    <phoneticPr fontId="5"/>
  </si>
  <si>
    <t>地方債</t>
  </si>
  <si>
    <t>簡易水道</t>
    <phoneticPr fontId="5"/>
  </si>
  <si>
    <t>加入世帯数(世帯)</t>
  </si>
  <si>
    <t>　繰出金</t>
    <phoneticPr fontId="5"/>
  </si>
  <si>
    <t>　うち減収補塡債(特例分)</t>
    <rPh sb="4" eb="5">
      <t>シュウ</t>
    </rPh>
    <rPh sb="9" eb="10">
      <t>トク</t>
    </rPh>
    <rPh sb="10" eb="11">
      <t>レイ</t>
    </rPh>
    <rPh sb="11" eb="12">
      <t>ブン</t>
    </rPh>
    <phoneticPr fontId="16"/>
  </si>
  <si>
    <t>下水道</t>
    <phoneticPr fontId="5"/>
  </si>
  <si>
    <t>被保険者数(人)</t>
  </si>
  <si>
    <t>　積立金</t>
    <phoneticPr fontId="5"/>
  </si>
  <si>
    <t>　うち臨時財政対策債</t>
    <phoneticPr fontId="5"/>
  </si>
  <si>
    <t>上水道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</si>
  <si>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</si>
  <si>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</si>
  <si>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</si>
  <si>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</si>
  <si>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</si>
  <si>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</si>
  <si>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</si>
  <si>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</si>
  <si>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</si>
  <si>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</si>
  <si>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</si>
  <si>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</si>
  <si>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</si>
  <si>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</si>
  <si>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</si>
  <si>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</si>
  <si>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</si>
  <si>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</si>
  <si>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</si>
  <si>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</si>
  <si>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</si>
  <si>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</si>
  <si>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宮崎県美郷町</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</si>
  <si>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</si>
  <si>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</si>
  <si>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</si>
  <si>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</si>
  <si>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</si>
  <si>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</si>
  <si>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</si>
  <si>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</si>
  <si>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</si>
  <si>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</si>
  <si>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</si>
  <si>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</si>
  <si>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</si>
  <si>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</si>
  <si>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</si>
  <si>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</si>
  <si>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</si>
  <si>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</si>
  <si>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</si>
  <si>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</si>
  <si>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</si>
  <si>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</si>
  <si>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</si>
  <si>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</si>
  <si>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</si>
  <si>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</si>
  <si>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</si>
  <si>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</si>
  <si>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</si>
  <si>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</si>
  <si>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</si>
  <si>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</si>
  <si>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</si>
  <si>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国民健康保険事業特別会計</t>
    <phoneticPr fontId="5"/>
  </si>
  <si>
    <t>国民健康保険診療所事業特別会計</t>
    <phoneticPr fontId="5"/>
  </si>
  <si>
    <t>介護保険事業特別会計</t>
    <phoneticPr fontId="5"/>
  </si>
  <si>
    <t>後期高齢者医療事業特別会計</t>
    <phoneticPr fontId="5"/>
  </si>
  <si>
    <t>国民健康保険病院事業会計</t>
    <phoneticPr fontId="5"/>
  </si>
  <si>
    <t>法適用企業</t>
    <phoneticPr fontId="5"/>
  </si>
  <si>
    <t>簡易水道事業会計</t>
    <phoneticPr fontId="5"/>
  </si>
  <si>
    <t>農業集落排水事業会計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</si>
  <si>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</si>
  <si>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</si>
  <si>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</si>
  <si>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</si>
  <si>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</si>
  <si>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</si>
  <si>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</si>
  <si>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</si>
  <si>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</si>
  <si>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</si>
  <si>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</si>
  <si>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</si>
  <si>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</si>
  <si>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</si>
  <si>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</si>
  <si>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</si>
  <si>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</si>
  <si>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</si>
  <si>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</si>
  <si>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</si>
  <si>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</si>
  <si>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</si>
  <si>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</si>
  <si>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</si>
  <si>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</si>
  <si>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</si>
  <si>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</si>
  <si>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</si>
  <si>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</si>
  <si>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</si>
  <si>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</si>
  <si>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</si>
  <si>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</si>
  <si>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</si>
  <si>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</si>
  <si>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</si>
  <si>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</si>
  <si>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</si>
  <si>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</si>
  <si>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</si>
  <si>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</si>
  <si>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</si>
  <si>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</si>
  <si>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</si>
  <si>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</si>
  <si>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</si>
  <si>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</si>
  <si>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</si>
  <si>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</si>
  <si>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</si>
  <si>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</si>
  <si>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</si>
  <si>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</si>
  <si>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</si>
  <si>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</si>
  <si>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</si>
  <si>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</si>
  <si>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</si>
  <si>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</si>
  <si>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</si>
  <si>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</si>
  <si>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</si>
  <si>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</si>
  <si>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</si>
  <si>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</si>
  <si>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</si>
  <si>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</si>
  <si>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</si>
  <si>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</si>
  <si>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</si>
  <si>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</si>
  <si>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</si>
  <si>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</si>
  <si>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</si>
  <si>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</si>
  <si>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</si>
  <si>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</si>
  <si>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</si>
  <si>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</si>
  <si>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</si>
  <si>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</si>
  <si>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</si>
  <si>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</si>
  <si>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</si>
  <si>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</si>
  <si>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</si>
  <si>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</si>
  <si>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</si>
  <si>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</si>
  <si>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</si>
  <si>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</si>
  <si>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</si>
  <si>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</si>
  <si>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</si>
  <si>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</si>
  <si>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</si>
  <si>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</si>
  <si>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</si>
  <si>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</si>
  <si>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</si>
  <si>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</si>
  <si>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</si>
  <si>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</si>
  <si>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</si>
  <si>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</si>
  <si>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</si>
  <si>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</si>
  <si>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</si>
  <si>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</si>
  <si>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</si>
  <si>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</si>
  <si>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</si>
  <si>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</si>
  <si>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</si>
  <si>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</si>
  <si>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</si>
  <si>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</si>
  <si>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</si>
  <si>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</si>
  <si>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</si>
  <si>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</si>
  <si>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</si>
  <si>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</si>
  <si>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</si>
  <si>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</si>
  <si>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</si>
  <si>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</si>
  <si>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</si>
  <si>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</si>
  <si>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</si>
  <si>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</si>
  <si>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</si>
  <si>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</si>
  <si>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</si>
  <si>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</si>
  <si>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7.43</t>
  </si>
  <si>
    <t>▲ 4.15</t>
  </si>
  <si>
    <t>国民健康保険病院事業会計</t>
  </si>
  <si>
    <t>介護保険事業特別会計</t>
  </si>
  <si>
    <t>一般会計</t>
  </si>
  <si>
    <t>農業集落排水事業会計</t>
  </si>
  <si>
    <t>簡易水道事業会計</t>
  </si>
  <si>
    <t>国民健康保険診療所事業特別会計</t>
  </si>
  <si>
    <t>国民健康保険事業特別会計</t>
  </si>
  <si>
    <t>後期高齢者医療事業特別会計</t>
  </si>
  <si>
    <t>その他会計（赤字）</t>
  </si>
  <si>
    <t>その他会計（黒字）</t>
  </si>
  <si>
    <t>R02</t>
    <phoneticPr fontId="5"/>
  </si>
  <si>
    <t>R03</t>
    <phoneticPr fontId="5"/>
  </si>
  <si>
    <t>R04</t>
    <phoneticPr fontId="5"/>
  </si>
  <si>
    <t>R05</t>
    <phoneticPr fontId="5"/>
  </si>
  <si>
    <t>R06</t>
    <phoneticPr fontId="5"/>
  </si>
  <si>
    <t>宮崎県市町村総合事務組合</t>
  </si>
  <si>
    <t>宮崎県市町村総合事務組合（交通災害）</t>
  </si>
  <si>
    <t>宮崎県市町村総合事務組合（自治会館）</t>
  </si>
  <si>
    <t>宮崎県後期高齢者医療広域連合</t>
  </si>
  <si>
    <t>宮崎県後期高齢者医療広域連合（特別会計）</t>
  </si>
  <si>
    <t>宮崎県北部広域行政事務組合</t>
  </si>
  <si>
    <t>宮崎県北部広域行政事務組合（特別会計）</t>
  </si>
  <si>
    <t>日向東臼杵広域連合</t>
  </si>
  <si>
    <t>入郷地区衛生組合</t>
  </si>
  <si>
    <t>株式会社　レイクランド西郷</t>
    <rPh sb="11" eb="13">
      <t>サイゴウ</t>
    </rPh>
    <phoneticPr fontId="5"/>
  </si>
  <si>
    <t>（一社）宮崎県林業公社</t>
  </si>
  <si>
    <t>-</t>
    <phoneticPr fontId="2"/>
  </si>
  <si>
    <t>合併市町村振興基金</t>
    <rPh sb="0" eb="2">
      <t>ガッペイ</t>
    </rPh>
    <rPh sb="2" eb="5">
      <t>シチョウソン</t>
    </rPh>
    <rPh sb="5" eb="7">
      <t>シンコウ</t>
    </rPh>
    <rPh sb="7" eb="9">
      <t>キキン</t>
    </rPh>
    <phoneticPr fontId="5"/>
  </si>
  <si>
    <t>産業等振興基金</t>
    <rPh sb="0" eb="7">
      <t>サンギョウトウシンコウキキン</t>
    </rPh>
    <phoneticPr fontId="2"/>
  </si>
  <si>
    <t>公共施設等整備基金</t>
    <rPh sb="0" eb="9">
      <t>コウキョウシセツトウセイビキキン</t>
    </rPh>
    <phoneticPr fontId="2"/>
  </si>
  <si>
    <t>地域福祉基金</t>
    <rPh sb="0" eb="6">
      <t>チイキフクシキキン</t>
    </rPh>
    <phoneticPr fontId="2"/>
  </si>
  <si>
    <t>ふるさと応援基金</t>
    <rPh sb="4" eb="8">
      <t>オウエンキキン</t>
    </rPh>
    <phoneticPr fontId="2"/>
  </si>
  <si>
    <t>実質公債費比率</t>
    <phoneticPr fontId="5"/>
  </si>
  <si>
    <t>将来負担比率</t>
    <phoneticPr fontId="5"/>
  </si>
  <si>
    <t>類似団体内平均値</t>
    <phoneticPr fontId="5"/>
  </si>
  <si>
    <t>当該団体値</t>
    <rPh sb="0" eb="2">
      <t>トウガイ</t>
    </rPh>
    <rPh sb="2" eb="4">
      <t>ダンタイ</t>
    </rPh>
    <rPh sb="4" eb="5">
      <t>アタイ</t>
    </rPh>
    <phoneticPr fontId="5"/>
  </si>
  <si>
    <t>(　参考　）</t>
    <rPh sb="2" eb="4">
      <t>サンコウ</t>
    </rPh>
    <phoneticPr fontId="5"/>
  </si>
  <si>
    <t>分析欄</t>
    <rPh sb="0" eb="2">
      <t>ブンセキ</t>
    </rPh>
    <rPh sb="2" eb="3">
      <t>ラン</t>
    </rPh>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</si>
  <si>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</si>
  <si>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有形固定資産減価償却率</t>
    <phoneticPr fontId="5"/>
  </si>
  <si>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</si>
  <si>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　有形固定資産減価償却率は老朽化のため類似団体と比較して高く、今後も改修又は更新のため地方債の新規発行が見込まれるが、現時点では公債費負担適正化計画の範囲内であり、かつ、将来負担比率も算出されていないため、起債管理は適正になされていると考えている。
　今後も引き続き、公債費負担適正化計画の下で適正な起債管理を行いながら、公共施設等総合管理計画に基づき、施設の老朽化対策に取り組んでいく。</t>
    <phoneticPr fontId="5"/>
  </si>
  <si>
    <t>　合併前に借入れた起債の償還は平成18年度をピークに減少に転じている。平成25年度から平成27年度にかけて合併特例債を利用した基金造成による起債増で一時的に償還額が増加したが、以降は減少し、実質公債費比率も低い数値で安定している。しかし、令和5年度から令和6年度にかけてはCATV施設関係、令和7年度にかけては防災行政無線施設関係の整備等大規模な事業を行っており、これらの地方債の償還が始まる令和8年度以降からは数値の上昇が懸念されるため、引き続き公債費負担適正化計画に留意しながら起債の発行に努めていく必要がある。
　将来負担比率については、今年度も算出されなかった。</t>
    <rPh sb="220" eb="221">
      <t>ヒ</t>
    </rPh>
    <rPh sb="222" eb="223">
      <t>ツヅ</t>
    </rPh>
    <rPh sb="224" eb="234">
      <t>コウサイヒフタンテキセイカケイカク</t>
    </rPh>
    <rPh sb="235" eb="237">
      <t>リュウイ</t>
    </rPh>
    <rPh sb="241" eb="243">
      <t>キサイ</t>
    </rPh>
    <rPh sb="244" eb="246">
      <t>ハッコウ</t>
    </rPh>
    <rPh sb="247" eb="248">
      <t>ツト</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</si>
</sst>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50">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39" fillId="0" borderId="0" xfId="20"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xf>
    <xf numFmtId="49" fontId="1" fillId="6" borderId="0" xfId="17" applyNumberFormat="1" applyFont="1" applyFill="1" applyAlignment="1">
      <alignment horizontal="center" vertical="center" wrapText="1"/>
    </xf>
    <xf numFmtId="178" fontId="1" fillId="6" borderId="0" xfId="16" applyNumberFormat="1" applyFont="1" applyFill="1" applyAlignment="1">
      <alignment vertical="center" wrapText="1"/>
    </xf>
    <xf numFmtId="187" fontId="16" fillId="0" borderId="0" xfId="19" applyNumberFormat="1" applyAlignment="1">
      <alignment horizontal="right" vertical="center"/>
    </xf>
    <xf numFmtId="177" fontId="16" fillId="0" borderId="0" xfId="19" applyNumberFormat="1" applyAlignment="1">
      <alignment horizontal="right" vertical="center"/>
    </xf>
    <xf numFmtId="178" fontId="16" fillId="0" borderId="0" xfId="18" applyNumberFormat="1" applyAlignment="1">
      <alignment horizontal="center" vertical="center"/>
    </xf>
    <xf numFmtId="178" fontId="16" fillId="0" borderId="0" xfId="18" applyNumberFormat="1" applyAlignment="1">
      <alignment vertical="center"/>
    </xf>
    <xf numFmtId="178" fontId="1" fillId="0" borderId="0" xfId="16" applyNumberFormat="1" applyFont="1">
      <alignment vertical="center"/>
    </xf>
    <xf numFmtId="178" fontId="38" fillId="0" borderId="0" xfId="16" applyNumberFormat="1" applyFont="1">
      <alignment vertical="center"/>
    </xf>
    <xf numFmtId="189" fontId="1" fillId="0" borderId="0" xfId="17" applyNumberFormat="1" applyFont="1">
      <alignment vertical="center"/>
    </xf>
    <xf numFmtId="0" fontId="1" fillId="0" borderId="0" xfId="17" applyFont="1">
      <alignment vertical="center"/>
    </xf>
    <xf numFmtId="0" fontId="1" fillId="0" borderId="31" xfId="16" applyFont="1" applyBorder="1">
      <alignment vertical="center"/>
    </xf>
    <xf numFmtId="178" fontId="1" fillId="0" borderId="65" xfId="16" applyNumberFormat="1" applyFont="1" applyBorder="1">
      <alignment vertical="center"/>
    </xf>
    <xf numFmtId="178" fontId="1" fillId="0" borderId="40" xfId="16" applyNumberFormat="1" applyFont="1" applyBorder="1">
      <alignment vertical="center"/>
    </xf>
    <xf numFmtId="189" fontId="1" fillId="0" borderId="56" xfId="16" applyNumberFormat="1" applyFont="1" applyBorder="1">
      <alignment vertical="center"/>
    </xf>
    <xf numFmtId="178" fontId="1" fillId="0" borderId="56" xfId="16" applyNumberFormat="1" applyFont="1" applyBorder="1">
      <alignment vertical="center"/>
    </xf>
    <xf numFmtId="178" fontId="1" fillId="0" borderId="37"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89" fontId="1" fillId="0" borderId="12" xfId="16" applyNumberFormat="1" applyFont="1" applyBorder="1">
      <alignment vertical="center"/>
    </xf>
    <xf numFmtId="0" fontId="1" fillId="0" borderId="41" xfId="16" applyFont="1" applyBorder="1">
      <alignment vertical="center"/>
    </xf>
    <xf numFmtId="0" fontId="16" fillId="6" borderId="0" xfId="6" applyFill="1" applyAlignment="1">
      <alignment vertical="center"/>
    </xf>
    <xf numFmtId="0" fontId="16" fillId="6" borderId="0" xfId="6" applyFill="1" applyAlignment="1" applyProtection="1">
      <alignment vertical="center"/>
      <protection hidden="1"/>
    </xf>
    <xf numFmtId="0" fontId="0" fillId="6" borderId="0" xfId="6" applyFont="1" applyFill="1" applyAlignment="1">
      <alignment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6"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51" xfId="8" applyFont="1" applyBorder="1" applyAlignment="1">
      <alignment horizontal="center" vertical="center"/>
    </xf>
    <xf numFmtId="0" fontId="20" fillId="0" borderId="15" xfId="8" applyFont="1" applyBorder="1" applyAlignment="1">
      <alignment horizontal="center" vertical="center"/>
    </xf>
    <xf numFmtId="0" fontId="20" fillId="0" borderId="52"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12"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38" xfId="11" applyNumberFormat="1" applyFont="1" applyBorder="1" applyAlignment="1">
      <alignment horizontal="right" vertical="center" shrinkToFit="1"/>
    </xf>
    <xf numFmtId="178" fontId="20" fillId="0" borderId="87"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81" fontId="20" fillId="0" borderId="8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38" xfId="11" applyNumberFormat="1" applyFont="1" applyBorder="1" applyAlignment="1">
      <alignment horizontal="right"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65" xfId="11" applyNumberFormat="1" applyFont="1" applyBorder="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85" xfId="11" applyNumberFormat="1" applyBorder="1" applyAlignment="1">
      <alignment horizontal="right" vertical="center" shrinkToFit="1"/>
    </xf>
    <xf numFmtId="178" fontId="20" fillId="0" borderId="84" xfId="11" applyNumberFormat="1" applyFont="1" applyBorder="1" applyAlignment="1">
      <alignment horizontal="right" vertical="center" shrinkToFit="1"/>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 fillId="0" borderId="38" xfId="11" applyBorder="1" applyAlignment="1">
      <alignment horizontal="right" vertical="center" shrinkToFit="1"/>
    </xf>
    <xf numFmtId="181" fontId="20" fillId="0" borderId="41" xfId="11" applyNumberFormat="1" applyFont="1" applyBorder="1" applyAlignment="1">
      <alignment horizontal="right" vertical="center" shrinkToFit="1"/>
    </xf>
    <xf numFmtId="181" fontId="20" fillId="0" borderId="65" xfId="11" applyNumberFormat="1" applyFont="1" applyBorder="1" applyAlignment="1">
      <alignment horizontal="right" vertical="center" shrinkToFit="1"/>
    </xf>
    <xf numFmtId="181"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0"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178" fontId="20" fillId="0" borderId="37" xfId="11" applyNumberFormat="1" applyFont="1" applyBorder="1" applyAlignment="1">
      <alignment horizontal="right" vertical="center" shrinkToFit="1"/>
    </xf>
    <xf numFmtId="178" fontId="20" fillId="0" borderId="56" xfId="11" applyNumberFormat="1" applyFont="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91"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9" xfId="15"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4"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65"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6" xfId="12" applyFont="1" applyFill="1" applyBorder="1">
      <alignment vertical="center"/>
    </xf>
    <xf numFmtId="0" fontId="34" fillId="6" borderId="40" xfId="12" applyFont="1" applyFill="1" applyBorder="1">
      <alignment vertical="center"/>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161"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0"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51"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0" fontId="34" fillId="6" borderId="7" xfId="12" applyFont="1" applyFill="1" applyBorder="1">
      <alignment vertical="center"/>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8" fontId="3" fillId="0" borderId="12" xfId="16" applyNumberFormat="1" applyFont="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31" xfId="3" applyFont="1" applyBorder="1">
      <alignment vertical="center"/>
    </xf>
    <xf numFmtId="0" fontId="7" fillId="0" borderId="32" xfId="3" applyFont="1" applyBorder="1">
      <alignment vertical="center"/>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0" fontId="1" fillId="0" borderId="0" xfId="16" applyFont="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79" fontId="1" fillId="6" borderId="34" xfId="17" applyNumberFormat="1" applyFont="1" applyFill="1" applyBorder="1" applyAlignment="1">
      <alignment horizontal="center" vertical="center" wrapText="1"/>
    </xf>
    <xf numFmtId="187" fontId="1" fillId="6" borderId="34" xfId="17" applyNumberFormat="1" applyFont="1" applyFill="1" applyBorder="1" applyAlignment="1">
      <alignment horizontal="center" vertical="center"/>
    </xf>
    <xf numFmtId="187" fontId="1" fillId="6" borderId="0" xfId="17" applyNumberFormat="1" applyFont="1" applyFill="1" applyAlignment="1">
      <alignment horizontal="center" vertical="center"/>
    </xf>
    <xf numFmtId="178" fontId="16" fillId="0" borderId="0" xfId="16" applyNumberFormat="1" applyAlignment="1">
      <alignment horizontal="center" vertical="center"/>
    </xf>
    <xf numFmtId="179" fontId="1" fillId="6" borderId="0" xfId="17" applyNumberFormat="1" applyFont="1" applyFill="1" applyAlignment="1">
      <alignment horizontal="center" vertical="center" wrapText="1"/>
    </xf>
    <xf numFmtId="179" fontId="1" fillId="0" borderId="0" xfId="17" applyNumberFormat="1" applyFont="1" applyAlignment="1">
      <alignment horizontal="center" vertical="center" wrapText="1"/>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50245D88-7817-4687-8977-A6D46AE3A890}"/>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301035</c:v>
                </c:pt>
                <c:pt idx="1">
                  <c:v>277467</c:v>
                </c:pt>
                <c:pt idx="2">
                  <c:v>282256</c:v>
                </c:pt>
                <c:pt idx="3">
                  <c:v>295341</c:v>
                </c:pt>
                <c:pt idx="4">
                  <c:v>292845</c:v>
                </c:pt>
              </c:numCache>
            </c:numRef>
          </c:val>
          <c:smooth val="0"/>
          <c:extLst>
            <c:ext xmlns:c16="http://schemas.microsoft.com/office/drawing/2014/chart" uri="{C3380CC4-5D6E-409C-BE32-E72D297353CC}">
              <c16:uniqueId val="{00000000-2371-4897-977E-D0FBB01E7E59}"/>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386486</c:v>
                </c:pt>
                <c:pt idx="1">
                  <c:v>214246</c:v>
                </c:pt>
                <c:pt idx="2">
                  <c:v>262545</c:v>
                </c:pt>
                <c:pt idx="3">
                  <c:v>180645</c:v>
                </c:pt>
                <c:pt idx="4">
                  <c:v>258121</c:v>
                </c:pt>
              </c:numCache>
            </c:numRef>
          </c:val>
          <c:smooth val="0"/>
          <c:extLst>
            <c:ext xmlns:c16="http://schemas.microsoft.com/office/drawing/2014/chart" uri="{C3380CC4-5D6E-409C-BE32-E72D297353CC}">
              <c16:uniqueId val="{00000001-2371-4897-977E-D0FBB01E7E59}"/>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50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3.3</c:v>
                </c:pt>
                <c:pt idx="1">
                  <c:v>4.9400000000000004</c:v>
                </c:pt>
                <c:pt idx="2">
                  <c:v>1.62</c:v>
                </c:pt>
                <c:pt idx="3">
                  <c:v>8.85</c:v>
                </c:pt>
                <c:pt idx="4">
                  <c:v>2.11</c:v>
                </c:pt>
              </c:numCache>
            </c:numRef>
          </c:val>
          <c:extLst>
            <c:ext xmlns:c16="http://schemas.microsoft.com/office/drawing/2014/chart" uri="{C3380CC4-5D6E-409C-BE32-E72D297353CC}">
              <c16:uniqueId val="{00000000-7B08-4C05-9898-B7AA91DD1D38}"/>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62.96</c:v>
                </c:pt>
                <c:pt idx="1">
                  <c:v>60.4</c:v>
                </c:pt>
                <c:pt idx="2">
                  <c:v>57.15</c:v>
                </c:pt>
                <c:pt idx="3">
                  <c:v>61.19</c:v>
                </c:pt>
                <c:pt idx="4">
                  <c:v>62.1</c:v>
                </c:pt>
              </c:numCache>
            </c:numRef>
          </c:val>
          <c:extLst>
            <c:ext xmlns:c16="http://schemas.microsoft.com/office/drawing/2014/chart" uri="{C3380CC4-5D6E-409C-BE32-E72D297353CC}">
              <c16:uniqueId val="{00000001-7B08-4C05-9898-B7AA91DD1D38}"/>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0.11</c:v>
                </c:pt>
                <c:pt idx="1">
                  <c:v>1.79</c:v>
                </c:pt>
                <c:pt idx="2">
                  <c:v>-7.43</c:v>
                </c:pt>
                <c:pt idx="3">
                  <c:v>11.28</c:v>
                </c:pt>
                <c:pt idx="4">
                  <c:v>-4.1500000000000004</c:v>
                </c:pt>
              </c:numCache>
            </c:numRef>
          </c:val>
          <c:smooth val="0"/>
          <c:extLst>
            <c:ext xmlns:c16="http://schemas.microsoft.com/office/drawing/2014/chart" uri="{C3380CC4-5D6E-409C-BE32-E72D297353CC}">
              <c16:uniqueId val="{00000002-7B08-4C05-9898-B7AA91DD1D38}"/>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0.34</c:v>
                </c:pt>
                <c:pt idx="2">
                  <c:v>#N/A</c:v>
                </c:pt>
                <c:pt idx="3">
                  <c:v>0.25</c:v>
                </c:pt>
                <c:pt idx="4">
                  <c:v>#N/A</c:v>
                </c:pt>
                <c:pt idx="5">
                  <c:v>3.18</c:v>
                </c:pt>
                <c:pt idx="6">
                  <c:v>#N/A</c:v>
                </c:pt>
                <c:pt idx="7">
                  <c:v>5.53</c:v>
                </c:pt>
                <c:pt idx="8">
                  <c:v>0</c:v>
                </c:pt>
                <c:pt idx="9">
                  <c:v>0</c:v>
                </c:pt>
              </c:numCache>
            </c:numRef>
          </c:val>
          <c:extLst>
            <c:ext xmlns:c16="http://schemas.microsoft.com/office/drawing/2014/chart" uri="{C3380CC4-5D6E-409C-BE32-E72D297353CC}">
              <c16:uniqueId val="{00000000-21EB-480C-B232-973C3E2BB770}"/>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21EB-480C-B232-973C3E2BB770}"/>
            </c:ext>
          </c:extLst>
        </c:ser>
        <c:ser>
          <c:idx val="2"/>
          <c:order val="2"/>
          <c:tx>
            <c:strRef>
              <c:f>データシート!$A$29</c:f>
              <c:strCache>
                <c:ptCount val="1"/>
                <c:pt idx="0">
                  <c:v>後期高齢者医療事業特別会計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0.16</c:v>
                </c:pt>
                <c:pt idx="2">
                  <c:v>#N/A</c:v>
                </c:pt>
                <c:pt idx="3">
                  <c:v>0.06</c:v>
                </c:pt>
                <c:pt idx="4">
                  <c:v>#N/A</c:v>
                </c:pt>
                <c:pt idx="5">
                  <c:v>0.06</c:v>
                </c:pt>
                <c:pt idx="6">
                  <c:v>#N/A</c:v>
                </c:pt>
                <c:pt idx="7">
                  <c:v>0.02</c:v>
                </c:pt>
                <c:pt idx="8">
                  <c:v>#N/A</c:v>
                </c:pt>
                <c:pt idx="9">
                  <c:v>0.02</c:v>
                </c:pt>
              </c:numCache>
            </c:numRef>
          </c:val>
          <c:extLst>
            <c:ext xmlns:c16="http://schemas.microsoft.com/office/drawing/2014/chart" uri="{C3380CC4-5D6E-409C-BE32-E72D297353CC}">
              <c16:uniqueId val="{00000002-21EB-480C-B232-973C3E2BB770}"/>
            </c:ext>
          </c:extLst>
        </c:ser>
        <c:ser>
          <c:idx val="3"/>
          <c:order val="3"/>
          <c:tx>
            <c:strRef>
              <c:f>データシート!$A$30</c:f>
              <c:strCache>
                <c:ptCount val="1"/>
                <c:pt idx="0">
                  <c:v>国民健康保険事業特別会計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0.38</c:v>
                </c:pt>
                <c:pt idx="2">
                  <c:v>#N/A</c:v>
                </c:pt>
                <c:pt idx="3">
                  <c:v>0.4</c:v>
                </c:pt>
                <c:pt idx="4">
                  <c:v>#N/A</c:v>
                </c:pt>
                <c:pt idx="5">
                  <c:v>0.17</c:v>
                </c:pt>
                <c:pt idx="6">
                  <c:v>#N/A</c:v>
                </c:pt>
                <c:pt idx="7">
                  <c:v>0.13</c:v>
                </c:pt>
                <c:pt idx="8">
                  <c:v>#N/A</c:v>
                </c:pt>
                <c:pt idx="9">
                  <c:v>0.16</c:v>
                </c:pt>
              </c:numCache>
            </c:numRef>
          </c:val>
          <c:extLst>
            <c:ext xmlns:c16="http://schemas.microsoft.com/office/drawing/2014/chart" uri="{C3380CC4-5D6E-409C-BE32-E72D297353CC}">
              <c16:uniqueId val="{00000003-21EB-480C-B232-973C3E2BB770}"/>
            </c:ext>
          </c:extLst>
        </c:ser>
        <c:ser>
          <c:idx val="4"/>
          <c:order val="4"/>
          <c:tx>
            <c:strRef>
              <c:f>データシート!$A$31</c:f>
              <c:strCache>
                <c:ptCount val="1"/>
                <c:pt idx="0">
                  <c:v>国民健康保険診療所事業特別会計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0.42</c:v>
                </c:pt>
                <c:pt idx="2">
                  <c:v>#N/A</c:v>
                </c:pt>
                <c:pt idx="3">
                  <c:v>0.51</c:v>
                </c:pt>
                <c:pt idx="4">
                  <c:v>#N/A</c:v>
                </c:pt>
                <c:pt idx="5">
                  <c:v>0.67</c:v>
                </c:pt>
                <c:pt idx="6">
                  <c:v>#N/A</c:v>
                </c:pt>
                <c:pt idx="7">
                  <c:v>1.22</c:v>
                </c:pt>
                <c:pt idx="8">
                  <c:v>#N/A</c:v>
                </c:pt>
                <c:pt idx="9">
                  <c:v>1.21</c:v>
                </c:pt>
              </c:numCache>
            </c:numRef>
          </c:val>
          <c:extLst>
            <c:ext xmlns:c16="http://schemas.microsoft.com/office/drawing/2014/chart" uri="{C3380CC4-5D6E-409C-BE32-E72D297353CC}">
              <c16:uniqueId val="{00000004-21EB-480C-B232-973C3E2BB770}"/>
            </c:ext>
          </c:extLst>
        </c:ser>
        <c:ser>
          <c:idx val="5"/>
          <c:order val="5"/>
          <c:tx>
            <c:strRef>
              <c:f>データシート!$A$32</c:f>
              <c:strCache>
                <c:ptCount val="1"/>
                <c:pt idx="0">
                  <c:v>簡易水道事業会計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0</c:v>
                </c:pt>
                <c:pt idx="1">
                  <c:v>0</c:v>
                </c:pt>
                <c:pt idx="2">
                  <c:v>0</c:v>
                </c:pt>
                <c:pt idx="3">
                  <c:v>0</c:v>
                </c:pt>
                <c:pt idx="4">
                  <c:v>0</c:v>
                </c:pt>
                <c:pt idx="5">
                  <c:v>0</c:v>
                </c:pt>
                <c:pt idx="6">
                  <c:v>0</c:v>
                </c:pt>
                <c:pt idx="7">
                  <c:v>0</c:v>
                </c:pt>
                <c:pt idx="8">
                  <c:v>#N/A</c:v>
                </c:pt>
                <c:pt idx="9">
                  <c:v>1.41</c:v>
                </c:pt>
              </c:numCache>
            </c:numRef>
          </c:val>
          <c:extLst>
            <c:ext xmlns:c16="http://schemas.microsoft.com/office/drawing/2014/chart" uri="{C3380CC4-5D6E-409C-BE32-E72D297353CC}">
              <c16:uniqueId val="{00000005-21EB-480C-B232-973C3E2BB770}"/>
            </c:ext>
          </c:extLst>
        </c:ser>
        <c:ser>
          <c:idx val="6"/>
          <c:order val="6"/>
          <c:tx>
            <c:strRef>
              <c:f>データシート!$A$33</c:f>
              <c:strCache>
                <c:ptCount val="1"/>
                <c:pt idx="0">
                  <c:v>農業集落排水事業会計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0</c:v>
                </c:pt>
                <c:pt idx="1">
                  <c:v>0</c:v>
                </c:pt>
                <c:pt idx="2">
                  <c:v>0</c:v>
                </c:pt>
                <c:pt idx="3">
                  <c:v>0</c:v>
                </c:pt>
                <c:pt idx="4">
                  <c:v>0</c:v>
                </c:pt>
                <c:pt idx="5">
                  <c:v>0</c:v>
                </c:pt>
                <c:pt idx="6">
                  <c:v>0</c:v>
                </c:pt>
                <c:pt idx="7">
                  <c:v>0</c:v>
                </c:pt>
                <c:pt idx="8">
                  <c:v>#N/A</c:v>
                </c:pt>
                <c:pt idx="9">
                  <c:v>1.92</c:v>
                </c:pt>
              </c:numCache>
            </c:numRef>
          </c:val>
          <c:extLst>
            <c:ext xmlns:c16="http://schemas.microsoft.com/office/drawing/2014/chart" uri="{C3380CC4-5D6E-409C-BE32-E72D297353CC}">
              <c16:uniqueId val="{00000006-21EB-480C-B232-973C3E2BB770}"/>
            </c:ext>
          </c:extLst>
        </c:ser>
        <c:ser>
          <c:idx val="7"/>
          <c:order val="7"/>
          <c:tx>
            <c:strRef>
              <c:f>データシート!$A$34</c:f>
              <c:strCache>
                <c:ptCount val="1"/>
                <c:pt idx="0">
                  <c:v>一般会計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3.29</c:v>
                </c:pt>
                <c:pt idx="2">
                  <c:v>#N/A</c:v>
                </c:pt>
                <c:pt idx="3">
                  <c:v>4.9400000000000004</c:v>
                </c:pt>
                <c:pt idx="4">
                  <c:v>#N/A</c:v>
                </c:pt>
                <c:pt idx="5">
                  <c:v>1.62</c:v>
                </c:pt>
                <c:pt idx="6">
                  <c:v>#N/A</c:v>
                </c:pt>
                <c:pt idx="7">
                  <c:v>8.85</c:v>
                </c:pt>
                <c:pt idx="8">
                  <c:v>#N/A</c:v>
                </c:pt>
                <c:pt idx="9">
                  <c:v>2.11</c:v>
                </c:pt>
              </c:numCache>
            </c:numRef>
          </c:val>
          <c:extLst>
            <c:ext xmlns:c16="http://schemas.microsoft.com/office/drawing/2014/chart" uri="{C3380CC4-5D6E-409C-BE32-E72D297353CC}">
              <c16:uniqueId val="{00000007-21EB-480C-B232-973C3E2BB770}"/>
            </c:ext>
          </c:extLst>
        </c:ser>
        <c:ser>
          <c:idx val="8"/>
          <c:order val="8"/>
          <c:tx>
            <c:strRef>
              <c:f>データシート!$A$35</c:f>
              <c:strCache>
                <c:ptCount val="1"/>
                <c:pt idx="0">
                  <c:v>介護保険事業特別会計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1.18</c:v>
                </c:pt>
                <c:pt idx="2">
                  <c:v>#N/A</c:v>
                </c:pt>
                <c:pt idx="3">
                  <c:v>1.25</c:v>
                </c:pt>
                <c:pt idx="4">
                  <c:v>#N/A</c:v>
                </c:pt>
                <c:pt idx="5">
                  <c:v>1.74</c:v>
                </c:pt>
                <c:pt idx="6">
                  <c:v>#N/A</c:v>
                </c:pt>
                <c:pt idx="7">
                  <c:v>2.13</c:v>
                </c:pt>
                <c:pt idx="8">
                  <c:v>#N/A</c:v>
                </c:pt>
                <c:pt idx="9">
                  <c:v>2.64</c:v>
                </c:pt>
              </c:numCache>
            </c:numRef>
          </c:val>
          <c:extLst>
            <c:ext xmlns:c16="http://schemas.microsoft.com/office/drawing/2014/chart" uri="{C3380CC4-5D6E-409C-BE32-E72D297353CC}">
              <c16:uniqueId val="{00000008-21EB-480C-B232-973C3E2BB770}"/>
            </c:ext>
          </c:extLst>
        </c:ser>
        <c:ser>
          <c:idx val="9"/>
          <c:order val="9"/>
          <c:tx>
            <c:strRef>
              <c:f>データシート!$A$36</c:f>
              <c:strCache>
                <c:ptCount val="1"/>
                <c:pt idx="0">
                  <c:v>国民健康保険病院事業会計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8.1199999999999992</c:v>
                </c:pt>
                <c:pt idx="2">
                  <c:v>#N/A</c:v>
                </c:pt>
                <c:pt idx="3">
                  <c:v>9.0500000000000007</c:v>
                </c:pt>
                <c:pt idx="4">
                  <c:v>#N/A</c:v>
                </c:pt>
                <c:pt idx="5">
                  <c:v>8.41</c:v>
                </c:pt>
                <c:pt idx="6">
                  <c:v>#N/A</c:v>
                </c:pt>
                <c:pt idx="7">
                  <c:v>8.43</c:v>
                </c:pt>
                <c:pt idx="8">
                  <c:v>#N/A</c:v>
                </c:pt>
                <c:pt idx="9">
                  <c:v>8.08</c:v>
                </c:pt>
              </c:numCache>
            </c:numRef>
          </c:val>
          <c:extLst>
            <c:ext xmlns:c16="http://schemas.microsoft.com/office/drawing/2014/chart" uri="{C3380CC4-5D6E-409C-BE32-E72D297353CC}">
              <c16:uniqueId val="{00000009-21EB-480C-B232-973C3E2BB770}"/>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950</c:v>
                </c:pt>
                <c:pt idx="5">
                  <c:v>919</c:v>
                </c:pt>
                <c:pt idx="8">
                  <c:v>904</c:v>
                </c:pt>
                <c:pt idx="11">
                  <c:v>820</c:v>
                </c:pt>
                <c:pt idx="14">
                  <c:v>775</c:v>
                </c:pt>
              </c:numCache>
            </c:numRef>
          </c:val>
          <c:extLst>
            <c:ext xmlns:c16="http://schemas.microsoft.com/office/drawing/2014/chart" uri="{C3380CC4-5D6E-409C-BE32-E72D297353CC}">
              <c16:uniqueId val="{00000000-2EF4-43AE-A935-93D34AA2926A}"/>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2EF4-43AE-A935-93D34AA2926A}"/>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13</c:v>
                </c:pt>
                <c:pt idx="3">
                  <c:v>12</c:v>
                </c:pt>
                <c:pt idx="6">
                  <c:v>10</c:v>
                </c:pt>
                <c:pt idx="9">
                  <c:v>8</c:v>
                </c:pt>
                <c:pt idx="12">
                  <c:v>6</c:v>
                </c:pt>
              </c:numCache>
            </c:numRef>
          </c:val>
          <c:extLst>
            <c:ext xmlns:c16="http://schemas.microsoft.com/office/drawing/2014/chart" uri="{C3380CC4-5D6E-409C-BE32-E72D297353CC}">
              <c16:uniqueId val="{00000002-2EF4-43AE-A935-93D34AA2926A}"/>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6</c:v>
                </c:pt>
                <c:pt idx="3">
                  <c:v>5</c:v>
                </c:pt>
                <c:pt idx="6">
                  <c:v>5</c:v>
                </c:pt>
                <c:pt idx="9">
                  <c:v>3</c:v>
                </c:pt>
                <c:pt idx="12">
                  <c:v>1</c:v>
                </c:pt>
              </c:numCache>
            </c:numRef>
          </c:val>
          <c:extLst>
            <c:ext xmlns:c16="http://schemas.microsoft.com/office/drawing/2014/chart" uri="{C3380CC4-5D6E-409C-BE32-E72D297353CC}">
              <c16:uniqueId val="{00000003-2EF4-43AE-A935-93D34AA2926A}"/>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125</c:v>
                </c:pt>
                <c:pt idx="3">
                  <c:v>133</c:v>
                </c:pt>
                <c:pt idx="6">
                  <c:v>135</c:v>
                </c:pt>
                <c:pt idx="9">
                  <c:v>130</c:v>
                </c:pt>
                <c:pt idx="12">
                  <c:v>125</c:v>
                </c:pt>
              </c:numCache>
            </c:numRef>
          </c:val>
          <c:extLst>
            <c:ext xmlns:c16="http://schemas.microsoft.com/office/drawing/2014/chart" uri="{C3380CC4-5D6E-409C-BE32-E72D297353CC}">
              <c16:uniqueId val="{00000004-2EF4-43AE-A935-93D34AA2926A}"/>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2EF4-43AE-A935-93D34AA2926A}"/>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2EF4-43AE-A935-93D34AA2926A}"/>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1077</c:v>
                </c:pt>
                <c:pt idx="3">
                  <c:v>1068</c:v>
                </c:pt>
                <c:pt idx="6">
                  <c:v>1078</c:v>
                </c:pt>
                <c:pt idx="9">
                  <c:v>984</c:v>
                </c:pt>
                <c:pt idx="12">
                  <c:v>930</c:v>
                </c:pt>
              </c:numCache>
            </c:numRef>
          </c:val>
          <c:extLst>
            <c:ext xmlns:c16="http://schemas.microsoft.com/office/drawing/2014/chart" uri="{C3380CC4-5D6E-409C-BE32-E72D297353CC}">
              <c16:uniqueId val="{00000007-2EF4-43AE-A935-93D34AA2926A}"/>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271</c:v>
                </c:pt>
                <c:pt idx="2">
                  <c:v>#N/A</c:v>
                </c:pt>
                <c:pt idx="3">
                  <c:v>#N/A</c:v>
                </c:pt>
                <c:pt idx="4">
                  <c:v>299</c:v>
                </c:pt>
                <c:pt idx="5">
                  <c:v>#N/A</c:v>
                </c:pt>
                <c:pt idx="6">
                  <c:v>#N/A</c:v>
                </c:pt>
                <c:pt idx="7">
                  <c:v>324</c:v>
                </c:pt>
                <c:pt idx="8">
                  <c:v>#N/A</c:v>
                </c:pt>
                <c:pt idx="9">
                  <c:v>#N/A</c:v>
                </c:pt>
                <c:pt idx="10">
                  <c:v>305</c:v>
                </c:pt>
                <c:pt idx="11">
                  <c:v>#N/A</c:v>
                </c:pt>
                <c:pt idx="12">
                  <c:v>#N/A</c:v>
                </c:pt>
                <c:pt idx="13">
                  <c:v>287</c:v>
                </c:pt>
                <c:pt idx="14">
                  <c:v>#N/A</c:v>
                </c:pt>
              </c:numCache>
            </c:numRef>
          </c:val>
          <c:smooth val="0"/>
          <c:extLst>
            <c:ext xmlns:c16="http://schemas.microsoft.com/office/drawing/2014/chart" uri="{C3380CC4-5D6E-409C-BE32-E72D297353CC}">
              <c16:uniqueId val="{00000008-2EF4-43AE-A935-93D34AA2926A}"/>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6812</c:v>
                </c:pt>
                <c:pt idx="5">
                  <c:v>6328</c:v>
                </c:pt>
                <c:pt idx="8">
                  <c:v>5806</c:v>
                </c:pt>
                <c:pt idx="11">
                  <c:v>5394</c:v>
                </c:pt>
                <c:pt idx="14">
                  <c:v>5178</c:v>
                </c:pt>
              </c:numCache>
            </c:numRef>
          </c:val>
          <c:extLst>
            <c:ext xmlns:c16="http://schemas.microsoft.com/office/drawing/2014/chart" uri="{C3380CC4-5D6E-409C-BE32-E72D297353CC}">
              <c16:uniqueId val="{00000000-E050-4E03-8A82-2253B7042A55}"/>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12</c:v>
                </c:pt>
                <c:pt idx="5">
                  <c:v>9</c:v>
                </c:pt>
                <c:pt idx="8">
                  <c:v>5</c:v>
                </c:pt>
                <c:pt idx="11">
                  <c:v>1</c:v>
                </c:pt>
                <c:pt idx="14">
                  <c:v>0</c:v>
                </c:pt>
              </c:numCache>
            </c:numRef>
          </c:val>
          <c:extLst>
            <c:ext xmlns:c16="http://schemas.microsoft.com/office/drawing/2014/chart" uri="{C3380CC4-5D6E-409C-BE32-E72D297353CC}">
              <c16:uniqueId val="{00000001-E050-4E03-8A82-2253B7042A55}"/>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5754</c:v>
                </c:pt>
                <c:pt idx="5">
                  <c:v>6315</c:v>
                </c:pt>
                <c:pt idx="8">
                  <c:v>6209</c:v>
                </c:pt>
                <c:pt idx="11">
                  <c:v>6591</c:v>
                </c:pt>
                <c:pt idx="14">
                  <c:v>6725</c:v>
                </c:pt>
              </c:numCache>
            </c:numRef>
          </c:val>
          <c:extLst>
            <c:ext xmlns:c16="http://schemas.microsoft.com/office/drawing/2014/chart" uri="{C3380CC4-5D6E-409C-BE32-E72D297353CC}">
              <c16:uniqueId val="{00000002-E050-4E03-8A82-2253B7042A55}"/>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E050-4E03-8A82-2253B7042A55}"/>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E050-4E03-8A82-2253B7042A55}"/>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E050-4E03-8A82-2253B7042A55}"/>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1016</c:v>
                </c:pt>
                <c:pt idx="3">
                  <c:v>826</c:v>
                </c:pt>
                <c:pt idx="6">
                  <c:v>732</c:v>
                </c:pt>
                <c:pt idx="9">
                  <c:v>657</c:v>
                </c:pt>
                <c:pt idx="12">
                  <c:v>603</c:v>
                </c:pt>
              </c:numCache>
            </c:numRef>
          </c:val>
          <c:extLst>
            <c:ext xmlns:c16="http://schemas.microsoft.com/office/drawing/2014/chart" uri="{C3380CC4-5D6E-409C-BE32-E72D297353CC}">
              <c16:uniqueId val="{00000006-E050-4E03-8A82-2253B7042A55}"/>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13</c:v>
                </c:pt>
                <c:pt idx="3">
                  <c:v>8</c:v>
                </c:pt>
                <c:pt idx="6">
                  <c:v>3</c:v>
                </c:pt>
                <c:pt idx="9">
                  <c:v>1</c:v>
                </c:pt>
                <c:pt idx="12">
                  <c:v>31</c:v>
                </c:pt>
              </c:numCache>
            </c:numRef>
          </c:val>
          <c:extLst>
            <c:ext xmlns:c16="http://schemas.microsoft.com/office/drawing/2014/chart" uri="{C3380CC4-5D6E-409C-BE32-E72D297353CC}">
              <c16:uniqueId val="{00000007-E050-4E03-8A82-2253B7042A55}"/>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926</c:v>
                </c:pt>
                <c:pt idx="3">
                  <c:v>865</c:v>
                </c:pt>
                <c:pt idx="6">
                  <c:v>871</c:v>
                </c:pt>
                <c:pt idx="9">
                  <c:v>805</c:v>
                </c:pt>
                <c:pt idx="12">
                  <c:v>768</c:v>
                </c:pt>
              </c:numCache>
            </c:numRef>
          </c:val>
          <c:extLst>
            <c:ext xmlns:c16="http://schemas.microsoft.com/office/drawing/2014/chart" uri="{C3380CC4-5D6E-409C-BE32-E72D297353CC}">
              <c16:uniqueId val="{00000008-E050-4E03-8A82-2253B7042A55}"/>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35</c:v>
                </c:pt>
                <c:pt idx="3">
                  <c:v>25</c:v>
                </c:pt>
                <c:pt idx="6">
                  <c:v>17</c:v>
                </c:pt>
                <c:pt idx="9">
                  <c:v>11</c:v>
                </c:pt>
                <c:pt idx="12">
                  <c:v>6</c:v>
                </c:pt>
              </c:numCache>
            </c:numRef>
          </c:val>
          <c:extLst>
            <c:ext xmlns:c16="http://schemas.microsoft.com/office/drawing/2014/chart" uri="{C3380CC4-5D6E-409C-BE32-E72D297353CC}">
              <c16:uniqueId val="{00000009-E050-4E03-8A82-2253B7042A55}"/>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8006</c:v>
                </c:pt>
                <c:pt idx="3">
                  <c:v>7500</c:v>
                </c:pt>
                <c:pt idx="6">
                  <c:v>6890</c:v>
                </c:pt>
                <c:pt idx="9">
                  <c:v>6381</c:v>
                </c:pt>
                <c:pt idx="12">
                  <c:v>6219</c:v>
                </c:pt>
              </c:numCache>
            </c:numRef>
          </c:val>
          <c:extLst>
            <c:ext xmlns:c16="http://schemas.microsoft.com/office/drawing/2014/chart" uri="{C3380CC4-5D6E-409C-BE32-E72D297353CC}">
              <c16:uniqueId val="{0000000A-E050-4E03-8A82-2253B7042A55}"/>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E050-4E03-8A82-2253B7042A55}"/>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2822</c:v>
                </c:pt>
                <c:pt idx="1">
                  <c:v>3022</c:v>
                </c:pt>
                <c:pt idx="2">
                  <c:v>3143</c:v>
                </c:pt>
              </c:numCache>
            </c:numRef>
          </c:val>
          <c:extLst>
            <c:ext xmlns:c16="http://schemas.microsoft.com/office/drawing/2014/chart" uri="{C3380CC4-5D6E-409C-BE32-E72D297353CC}">
              <c16:uniqueId val="{00000000-E243-4A8E-A50E-92F7D4586976}"/>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362</c:v>
                </c:pt>
                <c:pt idx="1">
                  <c:v>381</c:v>
                </c:pt>
                <c:pt idx="2">
                  <c:v>404</c:v>
                </c:pt>
              </c:numCache>
            </c:numRef>
          </c:val>
          <c:extLst>
            <c:ext xmlns:c16="http://schemas.microsoft.com/office/drawing/2014/chart" uri="{C3380CC4-5D6E-409C-BE32-E72D297353CC}">
              <c16:uniqueId val="{00000001-E243-4A8E-A50E-92F7D4586976}"/>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4146</c:v>
                </c:pt>
                <c:pt idx="1">
                  <c:v>4276</c:v>
                </c:pt>
                <c:pt idx="2">
                  <c:v>4208</c:v>
                </c:pt>
              </c:numCache>
            </c:numRef>
          </c:val>
          <c:extLst>
            <c:ext xmlns:c16="http://schemas.microsoft.com/office/drawing/2014/chart" uri="{C3380CC4-5D6E-409C-BE32-E72D297353CC}">
              <c16:uniqueId val="{00000002-E243-4A8E-A50E-92F7D4586976}"/>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{2C92E323-610F-432A-A339-848107C2A121}</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97A8-416E-A105-B1DACD3C61BE}"/>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{0D23CDAA-1D80-40F5-99CD-F1290237E69F}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97A8-416E-A105-B1DACD3C61BE}"/>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{DC3E1C63-04F7-4ACA-9584-495F66303466}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97A8-416E-A105-B1DACD3C61BE}"/>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{30EA2381-6DF9-4308-9529-055EB2A2168C}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97A8-416E-A105-B1DACD3C61BE}"/>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{289B1CEB-4B81-4328-B4A7-2099E047F0FB}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97A8-416E-A105-B1DACD3C61BE}"/>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{D29EDE38-A95B-411C-AB0D-851EB0A4564F}</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97A8-416E-A105-B1DACD3C61BE}"/>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{D1CAC0D6-E7D1-4AEA-AD4D-516F3BAF1B9E}</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97A8-416E-A105-B1DACD3C61BE}"/>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{D369C45D-685F-400C-9DF0-8B0E6C8909EC}</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97A8-416E-A105-B1DACD3C61BE}"/>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{EF2D5DF6-B22B-4D3B-9832-949106DDBB22}</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97A8-416E-A105-B1DACD3C61BE}"/>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32.1</c:v>
                </c:pt>
                <c:pt idx="8">
                  <c:v>33.9</c:v>
                </c:pt>
                <c:pt idx="16">
                  <c:v>35.6</c:v>
                </c:pt>
                <c:pt idx="24">
                  <c:v>71.7</c:v>
                </c:pt>
                <c:pt idx="32">
                  <c:v>72.8</c:v>
                </c:pt>
              </c:numCache>
            </c:numRef>
          </c:xVal>
          <c:yVal>
            <c:numRef>
              <c:f>公会計指標分析・財政指標組合せ分析表!$BP$51:$DC$51</c:f>
              <c:numCache>
                <c:formatCode>#,##0.0;"▲ "#,##0.0</c:formatCode>
                <c:ptCount val="40"/>
              </c:numCache>
            </c:numRef>
          </c:yVal>
          <c:smooth val="0"/>
          <c:extLst>
            <c:ext xmlns:c16="http://schemas.microsoft.com/office/drawing/2014/chart" uri="{C3380CC4-5D6E-409C-BE32-E72D297353CC}">
              <c16:uniqueId val="{00000009-97A8-416E-A105-B1DACD3C61BE}"/>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{F26DABD9-C8E7-44F9-997B-D47D53BA7D90}</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97A8-416E-A105-B1DACD3C61BE}"/>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{1D2AE5A5-04BD-4FD4-9221-E63CA920BDC9}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97A8-416E-A105-B1DACD3C61BE}"/>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{04FB6884-590F-4425-B499-F7284CAED311}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97A8-416E-A105-B1DACD3C61BE}"/>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{DD4E481E-F205-417C-B5F7-CF0009E9D6A7}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97A8-416E-A105-B1DACD3C61BE}"/>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{013717EB-33BF-41F7-B645-223E5C65FD80}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97A8-416E-A105-B1DACD3C61BE}"/>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{F2B12EAB-F352-4760-A75A-7B3682B28BD1}</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97A8-416E-A105-B1DACD3C61BE}"/>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{7ABB827C-56A2-458A-8FCA-44FF653FBEA5}</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97A8-416E-A105-B1DACD3C61BE}"/>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{BBC96CA0-A2D5-4C37-95A9-9B4463BF4FF9}</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97A8-416E-A105-B1DACD3C61BE}"/>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{EB1A22D0-A0B0-465D-A144-3F96DA7CCC5E}</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97A8-416E-A105-B1DACD3C61BE}"/>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61</c:v>
                </c:pt>
                <c:pt idx="8">
                  <c:v>62.2</c:v>
                </c:pt>
                <c:pt idx="16">
                  <c:v>63.6</c:v>
                </c:pt>
                <c:pt idx="24">
                  <c:v>65.900000000000006</c:v>
                </c:pt>
                <c:pt idx="32">
                  <c:v>66.599999999999994</c:v>
                </c:pt>
              </c:numCache>
            </c:numRef>
          </c:xVal>
          <c:yVal>
            <c:numRef>
              <c:f>公会計指標分析・財政指標組合せ分析表!$BP$55:$DC$55</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97A8-416E-A105-B1DACD3C61BE}"/>
            </c:ext>
          </c:extLst>
        </c:ser>
        <c:dLbls>
          <c:showLegendKey val="0"/>
          <c:showVal val="1"/>
          <c:showCatName val="0"/>
          <c:showSerName val="0"/>
          <c:showPercent val="0"/>
          <c:showBubbleSize val="0"/>
        </c:dLbls>
        <c:axId val="46179840"/>
        <c:axId val="46181760"/>
      </c:scatterChart>
      <c:valAx>
        <c:axId val="46179840"/>
        <c:scaling>
          <c:orientation val="maxMin"/>
          <c:max val="67"/>
          <c:min val="6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10"/>
          <c:min val="-2"/>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{DE6BEEA9-8C0D-4264-A661-966008E8F624}</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1138-4EE8-89BD-975640F318E1}"/>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{DDB26BBA-6A6D-4407-8984-5BE0820FBD4E}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1138-4EE8-89BD-975640F318E1}"/>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{E889F04E-27F5-498D-A7F0-AD62F23A8E07}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1138-4EE8-89BD-975640F318E1}"/>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{311A8D1C-9FE6-4A67-8298-09750FBB9EF9}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1138-4EE8-89BD-975640F318E1}"/>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{922CDB5C-4196-46EF-98F3-0E31D07EE043}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1138-4EE8-89BD-975640F318E1}"/>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{A6DE99FE-53C4-45F4-8BAA-294D455773A3}</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1138-4EE8-89BD-975640F318E1}"/>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{177A29EF-7AEA-4836-AE80-90B985CDE1AD}</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1138-4EE8-89BD-975640F318E1}"/>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{0C84CB37-31AA-4B92-BBF4-83693E798F45}</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1138-4EE8-89BD-975640F318E1}"/>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{42589871-31F9-4509-B522-87B5DB55685D}</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1138-4EE8-89BD-975640F318E1}"/>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7.2</c:v>
                </c:pt>
                <c:pt idx="8">
                  <c:v>7</c:v>
                </c:pt>
                <c:pt idx="16">
                  <c:v>7.4</c:v>
                </c:pt>
                <c:pt idx="24">
                  <c:v>7.5</c:v>
                </c:pt>
                <c:pt idx="32">
                  <c:v>7.3</c:v>
                </c:pt>
              </c:numCache>
            </c:numRef>
          </c:xVal>
          <c:yVal>
            <c:numRef>
              <c:f>公会計指標分析・財政指標組合せ分析表!$BP$73:$DC$73</c:f>
              <c:numCache>
                <c:formatCode>#,##0.0;"▲ "#,##0.0</c:formatCode>
                <c:ptCount val="40"/>
              </c:numCache>
            </c:numRef>
          </c:yVal>
          <c:smooth val="0"/>
          <c:extLst>
            <c:ext xmlns:c16="http://schemas.microsoft.com/office/drawing/2014/chart" uri="{C3380CC4-5D6E-409C-BE32-E72D297353CC}">
              <c16:uniqueId val="{00000009-1138-4EE8-89BD-975640F318E1}"/>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{02DA24C8-57FD-4E13-8D52-0386E4D12B47}</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1138-4EE8-89BD-975640F318E1}"/>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{86EE0F0B-D577-44C2-BFF5-83F25FCF8C1A}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1138-4EE8-89BD-975640F318E1}"/>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{3DBFF616-9F09-4E19-81A0-7ED02EE30114}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1138-4EE8-89BD-975640F318E1}"/>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{45480543-D9E2-497A-A475-A06E85BCF993}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1138-4EE8-89BD-975640F318E1}"/>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{794E4731-3A71-4193-A536-96822432B2EC}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1138-4EE8-89BD-975640F318E1}"/>
                </c:ext>
              </c:extLst>
            </c:dLbl>
            <c:dLbl>
              <c:idx val="8"/>
              <c:layout>
                <c:manualLayout>
                  <c:x val="-4.4905057365901176E-2"/>
                  <c:y val="-6.2416647087793951E-2"/>
                </c:manualLayout>
              </c:layout>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{78E0C3FA-4D1D-488B-8C53-C5E11A4D6A92}</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1138-4EE8-89BD-975640F318E1}"/>
                </c:ext>
              </c:extLst>
            </c:dLbl>
            <c:dLbl>
              <c:idx val="16"/>
              <c:layout>
                <c:manualLayout>
                  <c:x val="-1.8235628084249993E-2"/>
                  <c:y val="-6.2416647087793951E-2"/>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{E2DD5F2C-53D5-4588-A411-B84A78E758CC}</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1138-4EE8-89BD-975640F318E1}"/>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{A58A65DC-F4B5-427D-B8CC-034F9E9D12CB}</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1138-4EE8-89BD-975640F318E1}"/>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{E9C7C393-FBD2-4F48-8327-11042A16DE38}</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1138-4EE8-89BD-975640F318E1}"/>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7.4</c:v>
                </c:pt>
                <c:pt idx="8">
                  <c:v>7.5</c:v>
                </c:pt>
                <c:pt idx="16">
                  <c:v>7.5</c:v>
                </c:pt>
                <c:pt idx="24">
                  <c:v>7.7</c:v>
                </c:pt>
                <c:pt idx="32">
                  <c:v>8</c:v>
                </c:pt>
              </c:numCache>
            </c:numRef>
          </c:xVal>
          <c:yVal>
            <c:numRef>
              <c:f>公会計指標分析・財政指標組合せ分析表!$BP$77:$DC$77</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1138-4EE8-89BD-975640F318E1}"/>
            </c:ext>
          </c:extLst>
        </c:ser>
        <c:dLbls>
          <c:showLegendKey val="0"/>
          <c:showVal val="1"/>
          <c:showCatName val="0"/>
          <c:showSerName val="0"/>
          <c:showPercent val="0"/>
          <c:showBubbleSize val="0"/>
        </c:dLbls>
        <c:axId val="84219776"/>
        <c:axId val="84234240"/>
      </c:scatterChart>
      <c:valAx>
        <c:axId val="84219776"/>
        <c:scaling>
          <c:orientation val="maxMin"/>
          <c:max val="8.1"/>
          <c:min val="7.2"/>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10"/>
          <c:min val="-2"/>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宮崎県美郷町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4,522
4,504
448.84
11,105,328
10,359,013
106,974
5,060,215
6,219,253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7.3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[0.19]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昨年度と同数値である。近年微増傾向にあるものの、依然として低い水準で推移しており、財政基盤が脆弱な状況が続いている。少子高齢化や生産年齢人口の流出による人口減少、基幹産業である農林業の低迷により税収が伸び悩んでいることが大きな要因である。</a:t>
          </a:r>
        </a:p>
        <a:p>
          <a:r>
            <a:rPr kumimoji="1" lang="ja-JP" altLang="en-US" sz="1300">
              <a:latin typeface="ＭＳ Ｐゴシック" panose="020B0600070205080204" pitchFamily="50" charset="-128"/>
              <a:ea typeface="ＭＳ Ｐゴシック" panose="020B0600070205080204" pitchFamily="50" charset="-128"/>
            </a:rPr>
            <a:t>　今後も引き続き徴収率向上など自主財源の確保に努め、公債費負担適正化計画の確実な履行により、公債費の圧縮を図る。</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45</xdr:row>
      <xdr:rowOff>74083</xdr:rowOff>
    </xdr:from>
    <xdr:to>
      <xdr:col>27</xdr:col>
      <xdr:colOff>184150</xdr:colOff>
      <xdr:row>45</xdr:row>
      <xdr:rowOff>74083</xdr:rowOff>
    </xdr:to>
    <xdr:cxnSp macro="">
      <xdr:nvCxnSpPr>
        <xdr:cNvPr id="50" name="直線コネクタ 49">
          <a:extLst>
            <a:ext uri="{FF2B5EF4-FFF2-40B4-BE49-F238E27FC236}">
              <a16:creationId xmlns:a16="http://schemas.microsoft.com/office/drawing/2014/main" id="{00000000-0008-0000-0300-000032000000}"/>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1" name="テキスト ボックス 50">
          <a:extLst>
            <a:ext uri="{FF2B5EF4-FFF2-40B4-BE49-F238E27FC236}">
              <a16:creationId xmlns:a16="http://schemas.microsoft.com/office/drawing/2014/main" id="{00000000-0008-0000-0300-000033000000}"/>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2" name="直線コネクタ 51">
          <a:extLst>
            <a:ext uri="{FF2B5EF4-FFF2-40B4-BE49-F238E27FC236}">
              <a16:creationId xmlns:a16="http://schemas.microsoft.com/office/drawing/2014/main" id="{00000000-0008-0000-0300-000034000000}"/>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3" name="テキスト ボックス 52">
          <a:extLst>
            <a:ext uri="{FF2B5EF4-FFF2-40B4-BE49-F238E27FC236}">
              <a16:creationId xmlns:a16="http://schemas.microsoft.com/office/drawing/2014/main" id="{00000000-0008-0000-0300-000035000000}"/>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4" name="直線コネクタ 53">
          <a:extLst>
            <a:ext uri="{FF2B5EF4-FFF2-40B4-BE49-F238E27FC236}">
              <a16:creationId xmlns:a16="http://schemas.microsoft.com/office/drawing/2014/main" id="{00000000-0008-0000-0300-000036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5" name="テキスト ボックス 54">
          <a:extLst>
            <a:ext uri="{FF2B5EF4-FFF2-40B4-BE49-F238E27FC236}">
              <a16:creationId xmlns:a16="http://schemas.microsoft.com/office/drawing/2014/main" id="{00000000-0008-0000-0300-000037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6" name="直線コネクタ 55">
          <a:extLst>
            <a:ext uri="{FF2B5EF4-FFF2-40B4-BE49-F238E27FC236}">
              <a16:creationId xmlns:a16="http://schemas.microsoft.com/office/drawing/2014/main" id="{00000000-0008-0000-0300-000038000000}"/>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7" name="テキスト ボックス 56">
          <a:extLst>
            <a:ext uri="{FF2B5EF4-FFF2-40B4-BE49-F238E27FC236}">
              <a16:creationId xmlns:a16="http://schemas.microsoft.com/office/drawing/2014/main" id="{00000000-0008-0000-0300-000039000000}"/>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8" name="直線コネクタ 57">
          <a:extLst>
            <a:ext uri="{FF2B5EF4-FFF2-40B4-BE49-F238E27FC236}">
              <a16:creationId xmlns:a16="http://schemas.microsoft.com/office/drawing/2014/main" id="{00000000-0008-0000-0300-00003A000000}"/>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59" name="テキスト ボックス 58">
          <a:extLst>
            <a:ext uri="{FF2B5EF4-FFF2-40B4-BE49-F238E27FC236}">
              <a16:creationId xmlns:a16="http://schemas.microsoft.com/office/drawing/2014/main" id="{00000000-0008-0000-0300-00003B000000}"/>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0" name="直線コネクタ 59">
          <a:extLst>
            <a:ext uri="{FF2B5EF4-FFF2-40B4-BE49-F238E27FC236}">
              <a16:creationId xmlns:a16="http://schemas.microsoft.com/office/drawing/2014/main" id="{00000000-0008-0000-0300-00003C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1" name="テキスト ボックス 60">
          <a:extLst>
            <a:ext uri="{FF2B5EF4-FFF2-40B4-BE49-F238E27FC236}">
              <a16:creationId xmlns:a16="http://schemas.microsoft.com/office/drawing/2014/main" id="{00000000-0008-0000-0300-00003D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2" name="財政力グラフ枠">
          <a:extLst>
            <a:ext uri="{FF2B5EF4-FFF2-40B4-BE49-F238E27FC236}">
              <a16:creationId xmlns:a16="http://schemas.microsoft.com/office/drawing/2014/main" id="{00000000-0008-0000-0300-00003E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109008</xdr:rowOff>
    </xdr:from>
    <xdr:to>
      <xdr:col>23</xdr:col>
      <xdr:colOff>133350</xdr:colOff>
      <xdr:row>44</xdr:row>
      <xdr:rowOff>84667</xdr:rowOff>
    </xdr:to>
    <xdr:cxnSp macro="">
      <xdr:nvCxnSpPr>
        <xdr:cNvPr id="63" name="直線コネクタ 62">
          <a:extLst>
            <a:ext uri="{FF2B5EF4-FFF2-40B4-BE49-F238E27FC236}">
              <a16:creationId xmlns:a16="http://schemas.microsoft.com/office/drawing/2014/main" id="{00000000-0008-0000-0300-00003F000000}"/>
            </a:ext>
          </a:extLst>
        </xdr:cNvPr>
        <xdr:cNvCxnSpPr/>
      </xdr:nvCxnSpPr>
      <xdr:spPr>
        <a:xfrm flipV="1">
          <a:off x="4953000" y="6281208"/>
          <a:ext cx="0" cy="134725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56744</xdr:rowOff>
    </xdr:from>
    <xdr:ext cx="762000" cy="259045"/>
    <xdr:sp macro="" textlink="">
      <xdr:nvSpPr>
        <xdr:cNvPr id="64" name="財政力最小値テキスト">
          <a:extLst>
            <a:ext uri="{FF2B5EF4-FFF2-40B4-BE49-F238E27FC236}">
              <a16:creationId xmlns:a16="http://schemas.microsoft.com/office/drawing/2014/main" id="{00000000-0008-0000-0300-000040000000}"/>
            </a:ext>
          </a:extLst>
        </xdr:cNvPr>
        <xdr:cNvSpPr txBox="1"/>
      </xdr:nvSpPr>
      <xdr:spPr>
        <a:xfrm>
          <a:off x="5041900" y="76005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84667</xdr:rowOff>
    </xdr:from>
    <xdr:to>
      <xdr:col>24</xdr:col>
      <xdr:colOff>12700</xdr:colOff>
      <xdr:row>44</xdr:row>
      <xdr:rowOff>84667</xdr:rowOff>
    </xdr:to>
    <xdr:cxnSp macro="">
      <xdr:nvCxnSpPr>
        <xdr:cNvPr id="65" name="直線コネクタ 64">
          <a:extLst>
            <a:ext uri="{FF2B5EF4-FFF2-40B4-BE49-F238E27FC236}">
              <a16:creationId xmlns:a16="http://schemas.microsoft.com/office/drawing/2014/main" id="{00000000-0008-0000-0300-000041000000}"/>
            </a:ext>
          </a:extLst>
        </xdr:cNvPr>
        <xdr:cNvCxnSpPr/>
      </xdr:nvCxnSpPr>
      <xdr:spPr>
        <a:xfrm>
          <a:off x="4864100" y="76284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23935</xdr:rowOff>
    </xdr:from>
    <xdr:ext cx="762000" cy="259045"/>
    <xdr:sp macro="" textlink="">
      <xdr:nvSpPr>
        <xdr:cNvPr id="66" name="財政力最大値テキスト">
          <a:extLst>
            <a:ext uri="{FF2B5EF4-FFF2-40B4-BE49-F238E27FC236}">
              <a16:creationId xmlns:a16="http://schemas.microsoft.com/office/drawing/2014/main" id="{00000000-0008-0000-0300-000042000000}"/>
            </a:ext>
          </a:extLst>
        </xdr:cNvPr>
        <xdr:cNvSpPr txBox="1"/>
      </xdr:nvSpPr>
      <xdr:spPr>
        <a:xfrm>
          <a:off x="5041900" y="60246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109008</xdr:rowOff>
    </xdr:from>
    <xdr:to>
      <xdr:col>24</xdr:col>
      <xdr:colOff>12700</xdr:colOff>
      <xdr:row>36</xdr:row>
      <xdr:rowOff>109008</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a:off x="4864100" y="62812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43</xdr:row>
      <xdr:rowOff>34925</xdr:rowOff>
    </xdr:from>
    <xdr:to>
      <xdr:col>23</xdr:col>
      <xdr:colOff>133350</xdr:colOff>
      <xdr:row>43</xdr:row>
      <xdr:rowOff>34925</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114800" y="7407275"/>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42</xdr:row>
      <xdr:rowOff>147760</xdr:rowOff>
    </xdr:from>
    <xdr:ext cx="762000" cy="259045"/>
    <xdr:sp macro="" textlink="">
      <xdr:nvSpPr>
        <xdr:cNvPr id="69" name="財政力平均値テキスト">
          <a:extLst>
            <a:ext uri="{FF2B5EF4-FFF2-40B4-BE49-F238E27FC236}">
              <a16:creationId xmlns:a16="http://schemas.microsoft.com/office/drawing/2014/main" id="{00000000-0008-0000-0300-000045000000}"/>
            </a:ext>
          </a:extLst>
        </xdr:cNvPr>
        <xdr:cNvSpPr txBox="1"/>
      </xdr:nvSpPr>
      <xdr:spPr>
        <a:xfrm>
          <a:off x="5041900" y="734866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4233</xdr:rowOff>
    </xdr:from>
    <xdr:to>
      <xdr:col>23</xdr:col>
      <xdr:colOff>184150</xdr:colOff>
      <xdr:row>43</xdr:row>
      <xdr:rowOff>105833</xdr:rowOff>
    </xdr:to>
    <xdr:sp macro="" textlink="">
      <xdr:nvSpPr>
        <xdr:cNvPr id="70" name="フローチャート: 判断 69">
          <a:extLst>
            <a:ext uri="{FF2B5EF4-FFF2-40B4-BE49-F238E27FC236}">
              <a16:creationId xmlns:a16="http://schemas.microsoft.com/office/drawing/2014/main" id="{00000000-0008-0000-0300-000046000000}"/>
            </a:ext>
          </a:extLst>
        </xdr:cNvPr>
        <xdr:cNvSpPr/>
      </xdr:nvSpPr>
      <xdr:spPr>
        <a:xfrm>
          <a:off x="4902200" y="73765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43</xdr:row>
      <xdr:rowOff>34925</xdr:rowOff>
    </xdr:from>
    <xdr:to>
      <xdr:col>19</xdr:col>
      <xdr:colOff>133350</xdr:colOff>
      <xdr:row>43</xdr:row>
      <xdr:rowOff>55033</xdr:rowOff>
    </xdr:to>
    <xdr:cxnSp macro="">
      <xdr:nvCxnSpPr>
        <xdr:cNvPr id="71" name="直線コネクタ 70">
          <a:extLst>
            <a:ext uri="{FF2B5EF4-FFF2-40B4-BE49-F238E27FC236}">
              <a16:creationId xmlns:a16="http://schemas.microsoft.com/office/drawing/2014/main" id="{00000000-0008-0000-0300-000047000000}"/>
            </a:ext>
          </a:extLst>
        </xdr:cNvPr>
        <xdr:cNvCxnSpPr/>
      </xdr:nvCxnSpPr>
      <xdr:spPr>
        <a:xfrm flipV="1">
          <a:off x="3225800" y="7407275"/>
          <a:ext cx="889000" cy="2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43</xdr:row>
      <xdr:rowOff>4233</xdr:rowOff>
    </xdr:from>
    <xdr:to>
      <xdr:col>19</xdr:col>
      <xdr:colOff>184150</xdr:colOff>
      <xdr:row>43</xdr:row>
      <xdr:rowOff>105833</xdr:rowOff>
    </xdr:to>
    <xdr:sp macro="" textlink="">
      <xdr:nvSpPr>
        <xdr:cNvPr id="72" name="フローチャート: 判断 71">
          <a:extLst>
            <a:ext uri="{FF2B5EF4-FFF2-40B4-BE49-F238E27FC236}">
              <a16:creationId xmlns:a16="http://schemas.microsoft.com/office/drawing/2014/main" id="{00000000-0008-0000-0300-000048000000}"/>
            </a:ext>
          </a:extLst>
        </xdr:cNvPr>
        <xdr:cNvSpPr/>
      </xdr:nvSpPr>
      <xdr:spPr>
        <a:xfrm>
          <a:off x="4064000" y="73765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43</xdr:row>
      <xdr:rowOff>90610</xdr:rowOff>
    </xdr:from>
    <xdr:ext cx="736600" cy="259045"/>
    <xdr:sp macro="" textlink="">
      <xdr:nvSpPr>
        <xdr:cNvPr id="73" name="テキスト ボックス 72">
          <a:extLst>
            <a:ext uri="{FF2B5EF4-FFF2-40B4-BE49-F238E27FC236}">
              <a16:creationId xmlns:a16="http://schemas.microsoft.com/office/drawing/2014/main" id="{00000000-0008-0000-0300-000049000000}"/>
            </a:ext>
          </a:extLst>
        </xdr:cNvPr>
        <xdr:cNvSpPr txBox="1"/>
      </xdr:nvSpPr>
      <xdr:spPr>
        <a:xfrm>
          <a:off x="3733800" y="746296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43</xdr:row>
      <xdr:rowOff>55033</xdr:rowOff>
    </xdr:from>
    <xdr:to>
      <xdr:col>15</xdr:col>
      <xdr:colOff>82550</xdr:colOff>
      <xdr:row>43</xdr:row>
      <xdr:rowOff>55033</xdr:rowOff>
    </xdr:to>
    <xdr:cxnSp macro="">
      <xdr:nvCxnSpPr>
        <xdr:cNvPr id="74" name="直線コネクタ 73">
          <a:extLst>
            <a:ext uri="{FF2B5EF4-FFF2-40B4-BE49-F238E27FC236}">
              <a16:creationId xmlns:a16="http://schemas.microsoft.com/office/drawing/2014/main" id="{00000000-0008-0000-0300-00004A000000}"/>
            </a:ext>
          </a:extLst>
        </xdr:cNvPr>
        <xdr:cNvCxnSpPr/>
      </xdr:nvCxnSpPr>
      <xdr:spPr>
        <a:xfrm>
          <a:off x="2336800" y="742738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155575</xdr:rowOff>
    </xdr:from>
    <xdr:to>
      <xdr:col>15</xdr:col>
      <xdr:colOff>133350</xdr:colOff>
      <xdr:row>43</xdr:row>
      <xdr:rowOff>85725</xdr:rowOff>
    </xdr:to>
    <xdr:sp macro="" textlink="">
      <xdr:nvSpPr>
        <xdr:cNvPr id="75" name="フローチャート: 判断 74">
          <a:extLst>
            <a:ext uri="{FF2B5EF4-FFF2-40B4-BE49-F238E27FC236}">
              <a16:creationId xmlns:a16="http://schemas.microsoft.com/office/drawing/2014/main" id="{00000000-0008-0000-0300-00004B000000}"/>
            </a:ext>
          </a:extLst>
        </xdr:cNvPr>
        <xdr:cNvSpPr/>
      </xdr:nvSpPr>
      <xdr:spPr>
        <a:xfrm>
          <a:off x="3175000" y="7356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41</xdr:row>
      <xdr:rowOff>95902</xdr:rowOff>
    </xdr:from>
    <xdr:ext cx="762000" cy="259045"/>
    <xdr:sp macro="" textlink="">
      <xdr:nvSpPr>
        <xdr:cNvPr id="76" name="テキスト ボックス 75">
          <a:extLst>
            <a:ext uri="{FF2B5EF4-FFF2-40B4-BE49-F238E27FC236}">
              <a16:creationId xmlns:a16="http://schemas.microsoft.com/office/drawing/2014/main" id="{00000000-0008-0000-0300-00004C000000}"/>
            </a:ext>
          </a:extLst>
        </xdr:cNvPr>
        <xdr:cNvSpPr txBox="1"/>
      </xdr:nvSpPr>
      <xdr:spPr>
        <a:xfrm>
          <a:off x="2844800" y="7125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43</xdr:row>
      <xdr:rowOff>55033</xdr:rowOff>
    </xdr:from>
    <xdr:to>
      <xdr:col>11</xdr:col>
      <xdr:colOff>31750</xdr:colOff>
      <xdr:row>43</xdr:row>
      <xdr:rowOff>75142</xdr:rowOff>
    </xdr:to>
    <xdr:cxnSp macro="">
      <xdr:nvCxnSpPr>
        <xdr:cNvPr id="77" name="直線コネクタ 76">
          <a:extLst>
            <a:ext uri="{FF2B5EF4-FFF2-40B4-BE49-F238E27FC236}">
              <a16:creationId xmlns:a16="http://schemas.microsoft.com/office/drawing/2014/main" id="{00000000-0008-0000-0300-00004D000000}"/>
            </a:ext>
          </a:extLst>
        </xdr:cNvPr>
        <xdr:cNvCxnSpPr/>
      </xdr:nvCxnSpPr>
      <xdr:spPr>
        <a:xfrm flipV="1">
          <a:off x="1447800" y="7427383"/>
          <a:ext cx="889000" cy="201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42</xdr:row>
      <xdr:rowOff>135467</xdr:rowOff>
    </xdr:from>
    <xdr:to>
      <xdr:col>11</xdr:col>
      <xdr:colOff>82550</xdr:colOff>
      <xdr:row>43</xdr:row>
      <xdr:rowOff>65617</xdr:rowOff>
    </xdr:to>
    <xdr:sp macro="" textlink="">
      <xdr:nvSpPr>
        <xdr:cNvPr id="78" name="フローチャート: 判断 77">
          <a:extLst>
            <a:ext uri="{FF2B5EF4-FFF2-40B4-BE49-F238E27FC236}">
              <a16:creationId xmlns:a16="http://schemas.microsoft.com/office/drawing/2014/main" id="{00000000-0008-0000-0300-00004E000000}"/>
            </a:ext>
          </a:extLst>
        </xdr:cNvPr>
        <xdr:cNvSpPr/>
      </xdr:nvSpPr>
      <xdr:spPr>
        <a:xfrm>
          <a:off x="2286000" y="73363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75794</xdr:rowOff>
    </xdr:from>
    <xdr:ext cx="762000" cy="259045"/>
    <xdr:sp macro="" textlink="">
      <xdr:nvSpPr>
        <xdr:cNvPr id="79" name="テキスト ボックス 78">
          <a:extLst>
            <a:ext uri="{FF2B5EF4-FFF2-40B4-BE49-F238E27FC236}">
              <a16:creationId xmlns:a16="http://schemas.microsoft.com/office/drawing/2014/main" id="{00000000-0008-0000-0300-00004F000000}"/>
            </a:ext>
          </a:extLst>
        </xdr:cNvPr>
        <xdr:cNvSpPr txBox="1"/>
      </xdr:nvSpPr>
      <xdr:spPr>
        <a:xfrm>
          <a:off x="1955800" y="71052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155575</xdr:rowOff>
    </xdr:from>
    <xdr:to>
      <xdr:col>7</xdr:col>
      <xdr:colOff>31750</xdr:colOff>
      <xdr:row>43</xdr:row>
      <xdr:rowOff>85725</xdr:rowOff>
    </xdr:to>
    <xdr:sp macro="" textlink="">
      <xdr:nvSpPr>
        <xdr:cNvPr id="80" name="フローチャート: 判断 79">
          <a:extLst>
            <a:ext uri="{FF2B5EF4-FFF2-40B4-BE49-F238E27FC236}">
              <a16:creationId xmlns:a16="http://schemas.microsoft.com/office/drawing/2014/main" id="{00000000-0008-0000-0300-000050000000}"/>
            </a:ext>
          </a:extLst>
        </xdr:cNvPr>
        <xdr:cNvSpPr/>
      </xdr:nvSpPr>
      <xdr:spPr>
        <a:xfrm>
          <a:off x="1397000" y="7356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95902</xdr:rowOff>
    </xdr:from>
    <xdr:ext cx="762000" cy="259045"/>
    <xdr:sp macro="" textlink="">
      <xdr:nvSpPr>
        <xdr:cNvPr id="81" name="テキスト ボックス 80">
          <a:extLst>
            <a:ext uri="{FF2B5EF4-FFF2-40B4-BE49-F238E27FC236}">
              <a16:creationId xmlns:a16="http://schemas.microsoft.com/office/drawing/2014/main" id="{00000000-0008-0000-0300-000051000000}"/>
            </a:ext>
          </a:extLst>
        </xdr:cNvPr>
        <xdr:cNvSpPr txBox="1"/>
      </xdr:nvSpPr>
      <xdr:spPr>
        <a:xfrm>
          <a:off x="1066800" y="7125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155575</xdr:rowOff>
    </xdr:from>
    <xdr:to>
      <xdr:col>23</xdr:col>
      <xdr:colOff>184150</xdr:colOff>
      <xdr:row>43</xdr:row>
      <xdr:rowOff>85725</xdr:rowOff>
    </xdr:to>
    <xdr:sp macro="" textlink="">
      <xdr:nvSpPr>
        <xdr:cNvPr id="87" name="楕円 86">
          <a:extLst>
            <a:ext uri="{FF2B5EF4-FFF2-40B4-BE49-F238E27FC236}">
              <a16:creationId xmlns:a16="http://schemas.microsoft.com/office/drawing/2014/main" id="{00000000-0008-0000-0300-000057000000}"/>
            </a:ext>
          </a:extLst>
        </xdr:cNvPr>
        <xdr:cNvSpPr/>
      </xdr:nvSpPr>
      <xdr:spPr>
        <a:xfrm>
          <a:off x="4902200" y="7356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42</xdr:row>
      <xdr:rowOff>652</xdr:rowOff>
    </xdr:from>
    <xdr:ext cx="762000" cy="259045"/>
    <xdr:sp macro="" textlink="">
      <xdr:nvSpPr>
        <xdr:cNvPr id="88" name="財政力該当値テキスト">
          <a:extLst>
            <a:ext uri="{FF2B5EF4-FFF2-40B4-BE49-F238E27FC236}">
              <a16:creationId xmlns:a16="http://schemas.microsoft.com/office/drawing/2014/main" id="{00000000-0008-0000-0300-000058000000}"/>
            </a:ext>
          </a:extLst>
        </xdr:cNvPr>
        <xdr:cNvSpPr txBox="1"/>
      </xdr:nvSpPr>
      <xdr:spPr>
        <a:xfrm>
          <a:off x="5041900" y="72015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42</xdr:row>
      <xdr:rowOff>155575</xdr:rowOff>
    </xdr:from>
    <xdr:to>
      <xdr:col>19</xdr:col>
      <xdr:colOff>184150</xdr:colOff>
      <xdr:row>43</xdr:row>
      <xdr:rowOff>85725</xdr:rowOff>
    </xdr:to>
    <xdr:sp macro="" textlink="">
      <xdr:nvSpPr>
        <xdr:cNvPr id="89" name="楕円 88">
          <a:extLst>
            <a:ext uri="{FF2B5EF4-FFF2-40B4-BE49-F238E27FC236}">
              <a16:creationId xmlns:a16="http://schemas.microsoft.com/office/drawing/2014/main" id="{00000000-0008-0000-0300-000059000000}"/>
            </a:ext>
          </a:extLst>
        </xdr:cNvPr>
        <xdr:cNvSpPr/>
      </xdr:nvSpPr>
      <xdr:spPr>
        <a:xfrm>
          <a:off x="4064000" y="7356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95902</xdr:rowOff>
    </xdr:from>
    <xdr:ext cx="736600" cy="259045"/>
    <xdr:sp macro="" textlink="">
      <xdr:nvSpPr>
        <xdr:cNvPr id="90" name="テキスト ボックス 89">
          <a:extLst>
            <a:ext uri="{FF2B5EF4-FFF2-40B4-BE49-F238E27FC236}">
              <a16:creationId xmlns:a16="http://schemas.microsoft.com/office/drawing/2014/main" id="{00000000-0008-0000-0300-00005A000000}"/>
            </a:ext>
          </a:extLst>
        </xdr:cNvPr>
        <xdr:cNvSpPr txBox="1"/>
      </xdr:nvSpPr>
      <xdr:spPr>
        <a:xfrm>
          <a:off x="3733800" y="71253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43</xdr:row>
      <xdr:rowOff>4233</xdr:rowOff>
    </xdr:from>
    <xdr:to>
      <xdr:col>15</xdr:col>
      <xdr:colOff>133350</xdr:colOff>
      <xdr:row>43</xdr:row>
      <xdr:rowOff>105833</xdr:rowOff>
    </xdr:to>
    <xdr:sp macro="" textlink="">
      <xdr:nvSpPr>
        <xdr:cNvPr id="91" name="楕円 90">
          <a:extLst>
            <a:ext uri="{FF2B5EF4-FFF2-40B4-BE49-F238E27FC236}">
              <a16:creationId xmlns:a16="http://schemas.microsoft.com/office/drawing/2014/main" id="{00000000-0008-0000-0300-00005B000000}"/>
            </a:ext>
          </a:extLst>
        </xdr:cNvPr>
        <xdr:cNvSpPr/>
      </xdr:nvSpPr>
      <xdr:spPr>
        <a:xfrm>
          <a:off x="3175000" y="73765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43</xdr:row>
      <xdr:rowOff>90610</xdr:rowOff>
    </xdr:from>
    <xdr:ext cx="762000" cy="259045"/>
    <xdr:sp macro="" textlink="">
      <xdr:nvSpPr>
        <xdr:cNvPr id="92" name="テキスト ボックス 91">
          <a:extLst>
            <a:ext uri="{FF2B5EF4-FFF2-40B4-BE49-F238E27FC236}">
              <a16:creationId xmlns:a16="http://schemas.microsoft.com/office/drawing/2014/main" id="{00000000-0008-0000-0300-00005C000000}"/>
            </a:ext>
          </a:extLst>
        </xdr:cNvPr>
        <xdr:cNvSpPr txBox="1"/>
      </xdr:nvSpPr>
      <xdr:spPr>
        <a:xfrm>
          <a:off x="2844800" y="74629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43</xdr:row>
      <xdr:rowOff>4233</xdr:rowOff>
    </xdr:from>
    <xdr:to>
      <xdr:col>11</xdr:col>
      <xdr:colOff>82550</xdr:colOff>
      <xdr:row>43</xdr:row>
      <xdr:rowOff>105833</xdr:rowOff>
    </xdr:to>
    <xdr:sp macro="" textlink="">
      <xdr:nvSpPr>
        <xdr:cNvPr id="93" name="楕円 92">
          <a:extLst>
            <a:ext uri="{FF2B5EF4-FFF2-40B4-BE49-F238E27FC236}">
              <a16:creationId xmlns:a16="http://schemas.microsoft.com/office/drawing/2014/main" id="{00000000-0008-0000-0300-00005D000000}"/>
            </a:ext>
          </a:extLst>
        </xdr:cNvPr>
        <xdr:cNvSpPr/>
      </xdr:nvSpPr>
      <xdr:spPr>
        <a:xfrm>
          <a:off x="2286000" y="73765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43</xdr:row>
      <xdr:rowOff>90610</xdr:rowOff>
    </xdr:from>
    <xdr:ext cx="762000" cy="259045"/>
    <xdr:sp macro="" textlink="">
      <xdr:nvSpPr>
        <xdr:cNvPr id="94" name="テキスト ボックス 93">
          <a:extLst>
            <a:ext uri="{FF2B5EF4-FFF2-40B4-BE49-F238E27FC236}">
              <a16:creationId xmlns:a16="http://schemas.microsoft.com/office/drawing/2014/main" id="{00000000-0008-0000-0300-00005E000000}"/>
            </a:ext>
          </a:extLst>
        </xdr:cNvPr>
        <xdr:cNvSpPr txBox="1"/>
      </xdr:nvSpPr>
      <xdr:spPr>
        <a:xfrm>
          <a:off x="1955800" y="74629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24342</xdr:rowOff>
    </xdr:from>
    <xdr:to>
      <xdr:col>7</xdr:col>
      <xdr:colOff>31750</xdr:colOff>
      <xdr:row>43</xdr:row>
      <xdr:rowOff>125942</xdr:rowOff>
    </xdr:to>
    <xdr:sp macro="" textlink="">
      <xdr:nvSpPr>
        <xdr:cNvPr id="95" name="楕円 94">
          <a:extLst>
            <a:ext uri="{FF2B5EF4-FFF2-40B4-BE49-F238E27FC236}">
              <a16:creationId xmlns:a16="http://schemas.microsoft.com/office/drawing/2014/main" id="{00000000-0008-0000-0300-00005F000000}"/>
            </a:ext>
          </a:extLst>
        </xdr:cNvPr>
        <xdr:cNvSpPr/>
      </xdr:nvSpPr>
      <xdr:spPr>
        <a:xfrm>
          <a:off x="1397000" y="7396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43</xdr:row>
      <xdr:rowOff>110719</xdr:rowOff>
    </xdr:from>
    <xdr:ext cx="762000" cy="259045"/>
    <xdr:sp macro="" textlink="">
      <xdr:nvSpPr>
        <xdr:cNvPr id="96" name="テキスト ボックス 95">
          <a:extLst>
            <a:ext uri="{FF2B5EF4-FFF2-40B4-BE49-F238E27FC236}">
              <a16:creationId xmlns:a16="http://schemas.microsoft.com/office/drawing/2014/main" id="{00000000-0008-0000-0300-000060000000}"/>
            </a:ext>
          </a:extLst>
        </xdr:cNvPr>
        <xdr:cNvSpPr txBox="1"/>
      </xdr:nvSpPr>
      <xdr:spPr>
        <a:xfrm>
          <a:off x="1066800" y="74830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7" name="正方形/長方形 96">
          <a:extLst>
            <a:ext uri="{FF2B5EF4-FFF2-40B4-BE49-F238E27FC236}">
              <a16:creationId xmlns:a16="http://schemas.microsoft.com/office/drawing/2014/main" id="{00000000-0008-0000-0300-000061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[81.2%]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09" name="テキスト ボックス 108">
          <a:extLst>
            <a:ext uri="{FF2B5EF4-FFF2-40B4-BE49-F238E27FC236}">
              <a16:creationId xmlns:a16="http://schemas.microsoft.com/office/drawing/2014/main" id="{00000000-0008-0000-0300-00006D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分子は、公債費等の減少はあったものの、人件費及び扶助費等の増加が上回ったことから、経常経費充当一般財源が増となった。</a:t>
          </a:r>
        </a:p>
        <a:p>
          <a:r>
            <a:rPr kumimoji="1" lang="ja-JP" altLang="en-US" sz="1300">
              <a:latin typeface="ＭＳ Ｐゴシック" panose="020B0600070205080204" pitchFamily="50" charset="-128"/>
              <a:ea typeface="ＭＳ Ｐゴシック" panose="020B0600070205080204" pitchFamily="50" charset="-128"/>
            </a:rPr>
            <a:t>　また、分母は、地方税は減少したが、地方譲与税や地方交付税の増加が大きく上回ったため、経常収支比率が前年比</a:t>
          </a:r>
          <a:r>
            <a:rPr kumimoji="1" lang="en-US" altLang="ja-JP" sz="1300">
              <a:latin typeface="ＭＳ Ｐゴシック" panose="020B0600070205080204" pitchFamily="50" charset="-128"/>
              <a:ea typeface="ＭＳ Ｐゴシック" panose="020B0600070205080204" pitchFamily="50" charset="-128"/>
            </a:rPr>
            <a:t>1.6</a:t>
          </a:r>
          <a:r>
            <a:rPr kumimoji="1" lang="ja-JP" altLang="en-US" sz="1300">
              <a:latin typeface="ＭＳ Ｐゴシック" panose="020B0600070205080204" pitchFamily="50" charset="-128"/>
              <a:ea typeface="ＭＳ Ｐゴシック" panose="020B0600070205080204" pitchFamily="50" charset="-128"/>
            </a:rPr>
            <a:t>ポイントの減となった。今後も事務事業の見直しを継続的に行い、経常経費の削減に努める。</a:t>
          </a:r>
        </a:p>
      </xdr:txBody>
    </xdr:sp>
    <xdr:clientData/>
  </xdr:twoCellAnchor>
  <xdr:oneCellAnchor>
    <xdr:from>
      <xdr:col>3</xdr:col>
      <xdr:colOff>95250</xdr:colOff>
      <xdr:row>54</xdr:row>
      <xdr:rowOff>139700</xdr:rowOff>
    </xdr:from>
    <xdr:ext cx="298543" cy="225703"/>
    <xdr:sp macro="" textlink="">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1" name="直線コネクタ 110">
          <a:extLst>
            <a:ext uri="{FF2B5EF4-FFF2-40B4-BE49-F238E27FC236}">
              <a16:creationId xmlns:a16="http://schemas.microsoft.com/office/drawing/2014/main" id="{00000000-0008-0000-0300-00006F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3" name="直線コネクタ 112">
          <a:extLst>
            <a:ext uri="{FF2B5EF4-FFF2-40B4-BE49-F238E27FC236}">
              <a16:creationId xmlns:a16="http://schemas.microsoft.com/office/drawing/2014/main" id="{00000000-0008-0000-0300-000071000000}"/>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4" name="テキスト ボックス 113">
          <a:extLst>
            <a:ext uri="{FF2B5EF4-FFF2-40B4-BE49-F238E27FC236}">
              <a16:creationId xmlns:a16="http://schemas.microsoft.com/office/drawing/2014/main" id="{00000000-0008-0000-0300-000072000000}"/>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5" name="直線コネクタ 114">
          <a:extLst>
            <a:ext uri="{FF2B5EF4-FFF2-40B4-BE49-F238E27FC236}">
              <a16:creationId xmlns:a16="http://schemas.microsoft.com/office/drawing/2014/main" id="{00000000-0008-0000-0300-000073000000}"/>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6" name="テキスト ボックス 115">
          <a:extLst>
            <a:ext uri="{FF2B5EF4-FFF2-40B4-BE49-F238E27FC236}">
              <a16:creationId xmlns:a16="http://schemas.microsoft.com/office/drawing/2014/main" id="{00000000-0008-0000-0300-000074000000}"/>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7" name="直線コネクタ 116">
          <a:extLst>
            <a:ext uri="{FF2B5EF4-FFF2-40B4-BE49-F238E27FC236}">
              <a16:creationId xmlns:a16="http://schemas.microsoft.com/office/drawing/2014/main" id="{00000000-0008-0000-0300-000075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8" name="テキスト ボックス 117">
          <a:extLst>
            <a:ext uri="{FF2B5EF4-FFF2-40B4-BE49-F238E27FC236}">
              <a16:creationId xmlns:a16="http://schemas.microsoft.com/office/drawing/2014/main" id="{00000000-0008-0000-0300-000076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19" name="直線コネクタ 118">
          <a:extLst>
            <a:ext uri="{FF2B5EF4-FFF2-40B4-BE49-F238E27FC236}">
              <a16:creationId xmlns:a16="http://schemas.microsoft.com/office/drawing/2014/main" id="{00000000-0008-0000-0300-000077000000}"/>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0" name="テキスト ボックス 119">
          <a:extLst>
            <a:ext uri="{FF2B5EF4-FFF2-40B4-BE49-F238E27FC236}">
              <a16:creationId xmlns:a16="http://schemas.microsoft.com/office/drawing/2014/main" id="{00000000-0008-0000-0300-000078000000}"/>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1" name="直線コネクタ 120">
          <a:extLst>
            <a:ext uri="{FF2B5EF4-FFF2-40B4-BE49-F238E27FC236}">
              <a16:creationId xmlns:a16="http://schemas.microsoft.com/office/drawing/2014/main" id="{00000000-0008-0000-0300-000079000000}"/>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2" name="テキスト ボックス 121">
          <a:extLst>
            <a:ext uri="{FF2B5EF4-FFF2-40B4-BE49-F238E27FC236}">
              <a16:creationId xmlns:a16="http://schemas.microsoft.com/office/drawing/2014/main" id="{00000000-0008-0000-0300-00007A000000}"/>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4" name="テキスト ボックス 123">
          <a:extLst>
            <a:ext uri="{FF2B5EF4-FFF2-40B4-BE49-F238E27FC236}">
              <a16:creationId xmlns:a16="http://schemas.microsoft.com/office/drawing/2014/main" id="{00000000-0008-0000-0300-00007C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5" name="財政構造の弾力性グラフ枠">
          <a:extLst>
            <a:ext uri="{FF2B5EF4-FFF2-40B4-BE49-F238E27FC236}">
              <a16:creationId xmlns:a16="http://schemas.microsoft.com/office/drawing/2014/main" id="{00000000-0008-0000-0300-00007D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57</xdr:row>
      <xdr:rowOff>113454</xdr:rowOff>
    </xdr:from>
    <xdr:to>
      <xdr:col>23</xdr:col>
      <xdr:colOff>133350</xdr:colOff>
      <xdr:row>67</xdr:row>
      <xdr:rowOff>96096</xdr:rowOff>
    </xdr:to>
    <xdr:cxnSp macro="">
      <xdr:nvCxnSpPr>
        <xdr:cNvPr id="126" name="直線コネクタ 125">
          <a:extLst>
            <a:ext uri="{FF2B5EF4-FFF2-40B4-BE49-F238E27FC236}">
              <a16:creationId xmlns:a16="http://schemas.microsoft.com/office/drawing/2014/main" id="{00000000-0008-0000-0300-00007E000000}"/>
            </a:ext>
          </a:extLst>
        </xdr:cNvPr>
        <xdr:cNvCxnSpPr/>
      </xdr:nvCxnSpPr>
      <xdr:spPr>
        <a:xfrm flipV="1">
          <a:off x="4953000" y="9886104"/>
          <a:ext cx="0" cy="169714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67</xdr:row>
      <xdr:rowOff>68173</xdr:rowOff>
    </xdr:from>
    <xdr:ext cx="762000" cy="259045"/>
    <xdr:sp macro="" textlink="">
      <xdr:nvSpPr>
        <xdr:cNvPr id="127" name="財政構造の弾力性最小値テキスト">
          <a:extLst>
            <a:ext uri="{FF2B5EF4-FFF2-40B4-BE49-F238E27FC236}">
              <a16:creationId xmlns:a16="http://schemas.microsoft.com/office/drawing/2014/main" id="{00000000-0008-0000-0300-00007F000000}"/>
            </a:ext>
          </a:extLst>
        </xdr:cNvPr>
        <xdr:cNvSpPr txBox="1"/>
      </xdr:nvSpPr>
      <xdr:spPr>
        <a:xfrm>
          <a:off x="5041900" y="115553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96096</xdr:rowOff>
    </xdr:from>
    <xdr:to>
      <xdr:col>24</xdr:col>
      <xdr:colOff>12700</xdr:colOff>
      <xdr:row>67</xdr:row>
      <xdr:rowOff>96096</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a:off x="4864100" y="115832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56</xdr:row>
      <xdr:rowOff>28381</xdr:rowOff>
    </xdr:from>
    <xdr:ext cx="762000" cy="259045"/>
    <xdr:sp macro="" textlink="">
      <xdr:nvSpPr>
        <xdr:cNvPr id="129" name="財政構造の弾力性最大値テキスト">
          <a:extLst>
            <a:ext uri="{FF2B5EF4-FFF2-40B4-BE49-F238E27FC236}">
              <a16:creationId xmlns:a16="http://schemas.microsoft.com/office/drawing/2014/main" id="{00000000-0008-0000-0300-000081000000}"/>
            </a:ext>
          </a:extLst>
        </xdr:cNvPr>
        <xdr:cNvSpPr txBox="1"/>
      </xdr:nvSpPr>
      <xdr:spPr>
        <a:xfrm>
          <a:off x="5041900" y="96295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57</xdr:row>
      <xdr:rowOff>113454</xdr:rowOff>
    </xdr:from>
    <xdr:to>
      <xdr:col>24</xdr:col>
      <xdr:colOff>12700</xdr:colOff>
      <xdr:row>57</xdr:row>
      <xdr:rowOff>113454</xdr:rowOff>
    </xdr:to>
    <xdr:cxnSp macro="">
      <xdr:nvCxnSpPr>
        <xdr:cNvPr id="130" name="直線コネクタ 129">
          <a:extLst>
            <a:ext uri="{FF2B5EF4-FFF2-40B4-BE49-F238E27FC236}">
              <a16:creationId xmlns:a16="http://schemas.microsoft.com/office/drawing/2014/main" id="{00000000-0008-0000-0300-000082000000}"/>
            </a:ext>
          </a:extLst>
        </xdr:cNvPr>
        <xdr:cNvCxnSpPr/>
      </xdr:nvCxnSpPr>
      <xdr:spPr>
        <a:xfrm>
          <a:off x="4864100" y="98861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63</xdr:row>
      <xdr:rowOff>41910</xdr:rowOff>
    </xdr:from>
    <xdr:to>
      <xdr:col>23</xdr:col>
      <xdr:colOff>133350</xdr:colOff>
      <xdr:row>63</xdr:row>
      <xdr:rowOff>106256</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flipV="1">
          <a:off x="4114800" y="10843260"/>
          <a:ext cx="838200" cy="643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63</xdr:row>
      <xdr:rowOff>128075</xdr:rowOff>
    </xdr:from>
    <xdr:ext cx="762000" cy="259045"/>
    <xdr:sp macro="" textlink="">
      <xdr:nvSpPr>
        <xdr:cNvPr id="132" name="財政構造の弾力性平均値テキスト">
          <a:extLst>
            <a:ext uri="{FF2B5EF4-FFF2-40B4-BE49-F238E27FC236}">
              <a16:creationId xmlns:a16="http://schemas.microsoft.com/office/drawing/2014/main" id="{00000000-0008-0000-0300-000084000000}"/>
            </a:ext>
          </a:extLst>
        </xdr:cNvPr>
        <xdr:cNvSpPr txBox="1"/>
      </xdr:nvSpPr>
      <xdr:spPr>
        <a:xfrm>
          <a:off x="5041900" y="1092942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155998</xdr:rowOff>
    </xdr:from>
    <xdr:to>
      <xdr:col>23</xdr:col>
      <xdr:colOff>184150</xdr:colOff>
      <xdr:row>64</xdr:row>
      <xdr:rowOff>86148</xdr:rowOff>
    </xdr:to>
    <xdr:sp macro="" textlink="">
      <xdr:nvSpPr>
        <xdr:cNvPr id="133" name="フローチャート: 判断 132">
          <a:extLst>
            <a:ext uri="{FF2B5EF4-FFF2-40B4-BE49-F238E27FC236}">
              <a16:creationId xmlns:a16="http://schemas.microsoft.com/office/drawing/2014/main" id="{00000000-0008-0000-0300-000085000000}"/>
            </a:ext>
          </a:extLst>
        </xdr:cNvPr>
        <xdr:cNvSpPr/>
      </xdr:nvSpPr>
      <xdr:spPr>
        <a:xfrm>
          <a:off x="4902200" y="109573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63</xdr:row>
      <xdr:rowOff>106256</xdr:rowOff>
    </xdr:from>
    <xdr:to>
      <xdr:col>19</xdr:col>
      <xdr:colOff>133350</xdr:colOff>
      <xdr:row>64</xdr:row>
      <xdr:rowOff>51435</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flipV="1">
          <a:off x="3225800" y="10907606"/>
          <a:ext cx="889000" cy="1166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111760</xdr:rowOff>
    </xdr:from>
    <xdr:to>
      <xdr:col>19</xdr:col>
      <xdr:colOff>184150</xdr:colOff>
      <xdr:row>64</xdr:row>
      <xdr:rowOff>41910</xdr:rowOff>
    </xdr:to>
    <xdr:sp macro="" textlink="">
      <xdr:nvSpPr>
        <xdr:cNvPr id="135" name="フローチャート: 判断 134">
          <a:extLst>
            <a:ext uri="{FF2B5EF4-FFF2-40B4-BE49-F238E27FC236}">
              <a16:creationId xmlns:a16="http://schemas.microsoft.com/office/drawing/2014/main" id="{00000000-0008-0000-0300-000087000000}"/>
            </a:ext>
          </a:extLst>
        </xdr:cNvPr>
        <xdr:cNvSpPr/>
      </xdr:nvSpPr>
      <xdr:spPr>
        <a:xfrm>
          <a:off x="4064000" y="10913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64</xdr:row>
      <xdr:rowOff>26687</xdr:rowOff>
    </xdr:from>
    <xdr:ext cx="736600" cy="259045"/>
    <xdr:sp macro="" textlink="">
      <xdr:nvSpPr>
        <xdr:cNvPr id="136" name="テキスト ボックス 135">
          <a:extLst>
            <a:ext uri="{FF2B5EF4-FFF2-40B4-BE49-F238E27FC236}">
              <a16:creationId xmlns:a16="http://schemas.microsoft.com/office/drawing/2014/main" id="{00000000-0008-0000-0300-000088000000}"/>
            </a:ext>
          </a:extLst>
        </xdr:cNvPr>
        <xdr:cNvSpPr txBox="1"/>
      </xdr:nvSpPr>
      <xdr:spPr>
        <a:xfrm>
          <a:off x="3733800" y="1099948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63</xdr:row>
      <xdr:rowOff>86148</xdr:rowOff>
    </xdr:from>
    <xdr:to>
      <xdr:col>15</xdr:col>
      <xdr:colOff>82550</xdr:colOff>
      <xdr:row>64</xdr:row>
      <xdr:rowOff>51435</xdr:rowOff>
    </xdr:to>
    <xdr:cxnSp macro="">
      <xdr:nvCxnSpPr>
        <xdr:cNvPr id="137" name="直線コネクタ 136">
          <a:extLst>
            <a:ext uri="{FF2B5EF4-FFF2-40B4-BE49-F238E27FC236}">
              <a16:creationId xmlns:a16="http://schemas.microsoft.com/office/drawing/2014/main" id="{00000000-0008-0000-0300-000089000000}"/>
            </a:ext>
          </a:extLst>
        </xdr:cNvPr>
        <xdr:cNvCxnSpPr/>
      </xdr:nvCxnSpPr>
      <xdr:spPr>
        <a:xfrm>
          <a:off x="2336800" y="10887498"/>
          <a:ext cx="889000" cy="1367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63</xdr:row>
      <xdr:rowOff>63500</xdr:rowOff>
    </xdr:from>
    <xdr:to>
      <xdr:col>15</xdr:col>
      <xdr:colOff>133350</xdr:colOff>
      <xdr:row>63</xdr:row>
      <xdr:rowOff>165100</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3175000" y="1086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62</xdr:row>
      <xdr:rowOff>3827</xdr:rowOff>
    </xdr:from>
    <xdr:ext cx="762000" cy="259045"/>
    <xdr:sp macro="" textlink="">
      <xdr:nvSpPr>
        <xdr:cNvPr id="139" name="テキスト ボックス 138">
          <a:extLst>
            <a:ext uri="{FF2B5EF4-FFF2-40B4-BE49-F238E27FC236}">
              <a16:creationId xmlns:a16="http://schemas.microsoft.com/office/drawing/2014/main" id="{00000000-0008-0000-0300-00008B000000}"/>
            </a:ext>
          </a:extLst>
        </xdr:cNvPr>
        <xdr:cNvSpPr txBox="1"/>
      </xdr:nvSpPr>
      <xdr:spPr>
        <a:xfrm>
          <a:off x="2844800" y="1063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63</xdr:row>
      <xdr:rowOff>86148</xdr:rowOff>
    </xdr:from>
    <xdr:to>
      <xdr:col>11</xdr:col>
      <xdr:colOff>31750</xdr:colOff>
      <xdr:row>65</xdr:row>
      <xdr:rowOff>36830</xdr:rowOff>
    </xdr:to>
    <xdr:cxnSp macro="">
      <xdr:nvCxnSpPr>
        <xdr:cNvPr id="140" name="直線コネクタ 139">
          <a:extLst>
            <a:ext uri="{FF2B5EF4-FFF2-40B4-BE49-F238E27FC236}">
              <a16:creationId xmlns:a16="http://schemas.microsoft.com/office/drawing/2014/main" id="{00000000-0008-0000-0300-00008C000000}"/>
            </a:ext>
          </a:extLst>
        </xdr:cNvPr>
        <xdr:cNvCxnSpPr/>
      </xdr:nvCxnSpPr>
      <xdr:spPr>
        <a:xfrm flipV="1">
          <a:off x="1447800" y="10887498"/>
          <a:ext cx="889000" cy="2935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62</xdr:row>
      <xdr:rowOff>90170</xdr:rowOff>
    </xdr:from>
    <xdr:to>
      <xdr:col>11</xdr:col>
      <xdr:colOff>82550</xdr:colOff>
      <xdr:row>63</xdr:row>
      <xdr:rowOff>20320</xdr:rowOff>
    </xdr:to>
    <xdr:sp macro="" textlink="">
      <xdr:nvSpPr>
        <xdr:cNvPr id="141" name="フローチャート: 判断 140">
          <a:extLst>
            <a:ext uri="{FF2B5EF4-FFF2-40B4-BE49-F238E27FC236}">
              <a16:creationId xmlns:a16="http://schemas.microsoft.com/office/drawing/2014/main" id="{00000000-0008-0000-0300-00008D000000}"/>
            </a:ext>
          </a:extLst>
        </xdr:cNvPr>
        <xdr:cNvSpPr/>
      </xdr:nvSpPr>
      <xdr:spPr>
        <a:xfrm>
          <a:off x="2286000" y="10720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61</xdr:row>
      <xdr:rowOff>30497</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1955800" y="104889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111760</xdr:rowOff>
    </xdr:from>
    <xdr:to>
      <xdr:col>7</xdr:col>
      <xdr:colOff>31750</xdr:colOff>
      <xdr:row>64</xdr:row>
      <xdr:rowOff>41910</xdr:rowOff>
    </xdr:to>
    <xdr:sp macro="" textlink="">
      <xdr:nvSpPr>
        <xdr:cNvPr id="143" name="フローチャート: 判断 142">
          <a:extLst>
            <a:ext uri="{FF2B5EF4-FFF2-40B4-BE49-F238E27FC236}">
              <a16:creationId xmlns:a16="http://schemas.microsoft.com/office/drawing/2014/main" id="{00000000-0008-0000-0300-00008F000000}"/>
            </a:ext>
          </a:extLst>
        </xdr:cNvPr>
        <xdr:cNvSpPr/>
      </xdr:nvSpPr>
      <xdr:spPr>
        <a:xfrm>
          <a:off x="1397000" y="10913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62</xdr:row>
      <xdr:rowOff>52087</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1066800" y="106819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62</xdr:row>
      <xdr:rowOff>162560</xdr:rowOff>
    </xdr:from>
    <xdr:to>
      <xdr:col>23</xdr:col>
      <xdr:colOff>184150</xdr:colOff>
      <xdr:row>63</xdr:row>
      <xdr:rowOff>92710</xdr:rowOff>
    </xdr:to>
    <xdr:sp macro="" textlink="">
      <xdr:nvSpPr>
        <xdr:cNvPr id="150" name="楕円 149">
          <a:extLst>
            <a:ext uri="{FF2B5EF4-FFF2-40B4-BE49-F238E27FC236}">
              <a16:creationId xmlns:a16="http://schemas.microsoft.com/office/drawing/2014/main" id="{00000000-0008-0000-0300-000096000000}"/>
            </a:ext>
          </a:extLst>
        </xdr:cNvPr>
        <xdr:cNvSpPr/>
      </xdr:nvSpPr>
      <xdr:spPr>
        <a:xfrm>
          <a:off x="4902200" y="10792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62</xdr:row>
      <xdr:rowOff>7637</xdr:rowOff>
    </xdr:from>
    <xdr:ext cx="762000" cy="259045"/>
    <xdr:sp macro="" textlink="">
      <xdr:nvSpPr>
        <xdr:cNvPr id="151" name="財政構造の弾力性該当値テキスト">
          <a:extLst>
            <a:ext uri="{FF2B5EF4-FFF2-40B4-BE49-F238E27FC236}">
              <a16:creationId xmlns:a16="http://schemas.microsoft.com/office/drawing/2014/main" id="{00000000-0008-0000-0300-000097000000}"/>
            </a:ext>
          </a:extLst>
        </xdr:cNvPr>
        <xdr:cNvSpPr txBox="1"/>
      </xdr:nvSpPr>
      <xdr:spPr>
        <a:xfrm>
          <a:off x="5041900" y="10637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63</xdr:row>
      <xdr:rowOff>55456</xdr:rowOff>
    </xdr:from>
    <xdr:to>
      <xdr:col>19</xdr:col>
      <xdr:colOff>184150</xdr:colOff>
      <xdr:row>63</xdr:row>
      <xdr:rowOff>157056</xdr:rowOff>
    </xdr:to>
    <xdr:sp macro="" textlink="">
      <xdr:nvSpPr>
        <xdr:cNvPr id="152" name="楕円 151">
          <a:extLst>
            <a:ext uri="{FF2B5EF4-FFF2-40B4-BE49-F238E27FC236}">
              <a16:creationId xmlns:a16="http://schemas.microsoft.com/office/drawing/2014/main" id="{00000000-0008-0000-0300-000098000000}"/>
            </a:ext>
          </a:extLst>
        </xdr:cNvPr>
        <xdr:cNvSpPr/>
      </xdr:nvSpPr>
      <xdr:spPr>
        <a:xfrm>
          <a:off x="4064000" y="108568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61</xdr:row>
      <xdr:rowOff>167233</xdr:rowOff>
    </xdr:from>
    <xdr:ext cx="736600" cy="259045"/>
    <xdr:sp macro="" textlink="">
      <xdr:nvSpPr>
        <xdr:cNvPr id="153" name="テキスト ボックス 152">
          <a:extLst>
            <a:ext uri="{FF2B5EF4-FFF2-40B4-BE49-F238E27FC236}">
              <a16:creationId xmlns:a16="http://schemas.microsoft.com/office/drawing/2014/main" id="{00000000-0008-0000-0300-000099000000}"/>
            </a:ext>
          </a:extLst>
        </xdr:cNvPr>
        <xdr:cNvSpPr txBox="1"/>
      </xdr:nvSpPr>
      <xdr:spPr>
        <a:xfrm>
          <a:off x="3733800" y="1062568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64</xdr:row>
      <xdr:rowOff>635</xdr:rowOff>
    </xdr:from>
    <xdr:to>
      <xdr:col>15</xdr:col>
      <xdr:colOff>133350</xdr:colOff>
      <xdr:row>64</xdr:row>
      <xdr:rowOff>102235</xdr:rowOff>
    </xdr:to>
    <xdr:sp macro="" textlink="">
      <xdr:nvSpPr>
        <xdr:cNvPr id="154" name="楕円 153">
          <a:extLst>
            <a:ext uri="{FF2B5EF4-FFF2-40B4-BE49-F238E27FC236}">
              <a16:creationId xmlns:a16="http://schemas.microsoft.com/office/drawing/2014/main" id="{00000000-0008-0000-0300-00009A000000}"/>
            </a:ext>
          </a:extLst>
        </xdr:cNvPr>
        <xdr:cNvSpPr/>
      </xdr:nvSpPr>
      <xdr:spPr>
        <a:xfrm>
          <a:off x="3175000" y="109734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64</xdr:row>
      <xdr:rowOff>87012</xdr:rowOff>
    </xdr:from>
    <xdr:ext cx="762000" cy="259045"/>
    <xdr:sp macro="" textlink="">
      <xdr:nvSpPr>
        <xdr:cNvPr id="155" name="テキスト ボックス 154">
          <a:extLst>
            <a:ext uri="{FF2B5EF4-FFF2-40B4-BE49-F238E27FC236}">
              <a16:creationId xmlns:a16="http://schemas.microsoft.com/office/drawing/2014/main" id="{00000000-0008-0000-0300-00009B000000}"/>
            </a:ext>
          </a:extLst>
        </xdr:cNvPr>
        <xdr:cNvSpPr txBox="1"/>
      </xdr:nvSpPr>
      <xdr:spPr>
        <a:xfrm>
          <a:off x="2844800" y="110598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63</xdr:row>
      <xdr:rowOff>35348</xdr:rowOff>
    </xdr:from>
    <xdr:to>
      <xdr:col>11</xdr:col>
      <xdr:colOff>82550</xdr:colOff>
      <xdr:row>63</xdr:row>
      <xdr:rowOff>136948</xdr:rowOff>
    </xdr:to>
    <xdr:sp macro="" textlink="">
      <xdr:nvSpPr>
        <xdr:cNvPr id="156" name="楕円 155">
          <a:extLst>
            <a:ext uri="{FF2B5EF4-FFF2-40B4-BE49-F238E27FC236}">
              <a16:creationId xmlns:a16="http://schemas.microsoft.com/office/drawing/2014/main" id="{00000000-0008-0000-0300-00009C000000}"/>
            </a:ext>
          </a:extLst>
        </xdr:cNvPr>
        <xdr:cNvSpPr/>
      </xdr:nvSpPr>
      <xdr:spPr>
        <a:xfrm>
          <a:off x="2286000" y="108366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63</xdr:row>
      <xdr:rowOff>121725</xdr:rowOff>
    </xdr:from>
    <xdr:ext cx="762000" cy="259045"/>
    <xdr:sp macro="" textlink="">
      <xdr:nvSpPr>
        <xdr:cNvPr id="157" name="テキスト ボックス 156">
          <a:extLst>
            <a:ext uri="{FF2B5EF4-FFF2-40B4-BE49-F238E27FC236}">
              <a16:creationId xmlns:a16="http://schemas.microsoft.com/office/drawing/2014/main" id="{00000000-0008-0000-0300-00009D000000}"/>
            </a:ext>
          </a:extLst>
        </xdr:cNvPr>
        <xdr:cNvSpPr txBox="1"/>
      </xdr:nvSpPr>
      <xdr:spPr>
        <a:xfrm>
          <a:off x="1955800" y="109230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64</xdr:row>
      <xdr:rowOff>157480</xdr:rowOff>
    </xdr:from>
    <xdr:to>
      <xdr:col>7</xdr:col>
      <xdr:colOff>31750</xdr:colOff>
      <xdr:row>65</xdr:row>
      <xdr:rowOff>87630</xdr:rowOff>
    </xdr:to>
    <xdr:sp macro="" textlink="">
      <xdr:nvSpPr>
        <xdr:cNvPr id="158" name="楕円 157">
          <a:extLst>
            <a:ext uri="{FF2B5EF4-FFF2-40B4-BE49-F238E27FC236}">
              <a16:creationId xmlns:a16="http://schemas.microsoft.com/office/drawing/2014/main" id="{00000000-0008-0000-0300-00009E000000}"/>
            </a:ext>
          </a:extLst>
        </xdr:cNvPr>
        <xdr:cNvSpPr/>
      </xdr:nvSpPr>
      <xdr:spPr>
        <a:xfrm>
          <a:off x="1397000" y="11130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65</xdr:row>
      <xdr:rowOff>72407</xdr:rowOff>
    </xdr:from>
    <xdr:ext cx="762000" cy="259045"/>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1066800" y="11216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0" name="正方形/長方形 159">
          <a:extLst>
            <a:ext uri="{FF2B5EF4-FFF2-40B4-BE49-F238E27FC236}">
              <a16:creationId xmlns:a16="http://schemas.microsoft.com/office/drawing/2014/main" id="{00000000-0008-0000-0300-0000A0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1" name="テキスト ボックス 160">
          <a:extLst>
            <a:ext uri="{FF2B5EF4-FFF2-40B4-BE49-F238E27FC236}">
              <a16:creationId xmlns:a16="http://schemas.microsoft.com/office/drawing/2014/main" id="{00000000-0008-0000-0300-0000A1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[585,155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193,328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2" name="テキスト ボックス 171">
          <a:extLst>
            <a:ext uri="{FF2B5EF4-FFF2-40B4-BE49-F238E27FC236}">
              <a16:creationId xmlns:a16="http://schemas.microsoft.com/office/drawing/2014/main" id="{00000000-0008-0000-0300-0000AC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決算額については、人件費が会計年度任用職員（パートタイム）の勤勉手当の皆増により、物件費がシステム標準化等に伴うシステム改修委託料等の増によって総額として増となった。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これに加えて、人口の減少によって人口</a:t>
          </a:r>
          <a:r>
            <a:rPr kumimoji="1" lang="en-US" altLang="ja-JP" sz="1300">
              <a:latin typeface="ＭＳ Ｐゴシック" panose="020B0600070205080204" pitchFamily="50" charset="-128"/>
              <a:ea typeface="ＭＳ Ｐゴシック" panose="020B0600070205080204" pitchFamily="50" charset="-128"/>
            </a:rPr>
            <a:t>1</a:t>
          </a:r>
          <a:r>
            <a:rPr kumimoji="1" lang="ja-JP" altLang="en-US" sz="1300">
              <a:latin typeface="ＭＳ Ｐゴシック" panose="020B0600070205080204" pitchFamily="50" charset="-128"/>
              <a:ea typeface="ＭＳ Ｐゴシック" panose="020B0600070205080204" pitchFamily="50" charset="-128"/>
            </a:rPr>
            <a:t>人当たりの決算額は増となり、依然として類似団体を上回っている。</a:t>
          </a:r>
        </a:p>
        <a:p>
          <a:r>
            <a:rPr kumimoji="1" lang="ja-JP" altLang="en-US" sz="1300">
              <a:latin typeface="ＭＳ Ｐゴシック" panose="020B0600070205080204" pitchFamily="50" charset="-128"/>
              <a:ea typeface="ＭＳ Ｐゴシック" panose="020B0600070205080204" pitchFamily="50" charset="-128"/>
            </a:rPr>
            <a:t>　今後も、人件費をはじめ、システム標準化等に伴う委託料が増加する見込みであることに加え、人口減少も進んでいくことが予想されることから、人口一人当たりの決算額は増加する見込みである。</a:t>
          </a:r>
        </a:p>
      </xdr:txBody>
    </xdr:sp>
    <xdr:clientData/>
  </xdr:twoCellAnchor>
  <xdr:oneCellAnchor>
    <xdr:from>
      <xdr:col>3</xdr:col>
      <xdr:colOff>95250</xdr:colOff>
      <xdr:row>77</xdr:row>
      <xdr:rowOff>6350</xdr:rowOff>
    </xdr:from>
    <xdr:ext cx="349839" cy="225703"/>
    <xdr:sp macro="" textlink="">
      <xdr:nvSpPr>
        <xdr:cNvPr id="173" name="テキスト ボックス 172">
          <a:extLst>
            <a:ext uri="{FF2B5EF4-FFF2-40B4-BE49-F238E27FC236}">
              <a16:creationId xmlns:a16="http://schemas.microsoft.com/office/drawing/2014/main" id="{00000000-0008-0000-0300-0000AD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4" name="直線コネクタ 173">
          <a:extLst>
            <a:ext uri="{FF2B5EF4-FFF2-40B4-BE49-F238E27FC236}">
              <a16:creationId xmlns:a16="http://schemas.microsoft.com/office/drawing/2014/main" id="{00000000-0008-0000-0300-0000AE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5" name="テキスト ボックス 174">
          <a:extLst>
            <a:ext uri="{FF2B5EF4-FFF2-40B4-BE49-F238E27FC236}">
              <a16:creationId xmlns:a16="http://schemas.microsoft.com/office/drawing/2014/main" id="{00000000-0008-0000-0300-0000AF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90</xdr:row>
      <xdr:rowOff>36286</xdr:rowOff>
    </xdr:from>
    <xdr:to>
      <xdr:col>27</xdr:col>
      <xdr:colOff>184150</xdr:colOff>
      <xdr:row>90</xdr:row>
      <xdr:rowOff>36286</xdr:rowOff>
    </xdr:to>
    <xdr:cxnSp macro="">
      <xdr:nvCxnSpPr>
        <xdr:cNvPr id="176" name="直線コネクタ 175">
          <a:extLst>
            <a:ext uri="{FF2B5EF4-FFF2-40B4-BE49-F238E27FC236}">
              <a16:creationId xmlns:a16="http://schemas.microsoft.com/office/drawing/2014/main" id="{00000000-0008-0000-0300-0000B0000000}"/>
            </a:ext>
          </a:extLst>
        </xdr:cNvPr>
        <xdr:cNvCxnSpPr/>
      </xdr:nvCxnSpPr>
      <xdr:spPr>
        <a:xfrm>
          <a:off x="762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65513</xdr:rowOff>
    </xdr:from>
    <xdr:ext cx="762000" cy="259045"/>
    <xdr:sp macro="" textlink="">
      <xdr:nvSpPr>
        <xdr:cNvPr id="177" name="テキスト ボックス 176">
          <a:extLst>
            <a:ext uri="{FF2B5EF4-FFF2-40B4-BE49-F238E27FC236}">
              <a16:creationId xmlns:a16="http://schemas.microsoft.com/office/drawing/2014/main" id="{00000000-0008-0000-0300-0000B1000000}"/>
            </a:ext>
          </a:extLst>
        </xdr:cNvPr>
        <xdr:cNvSpPr txBox="1"/>
      </xdr:nvSpPr>
      <xdr:spPr>
        <a:xfrm>
          <a:off x="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88</xdr:row>
      <xdr:rowOff>34471</xdr:rowOff>
    </xdr:from>
    <xdr:to>
      <xdr:col>27</xdr:col>
      <xdr:colOff>184150</xdr:colOff>
      <xdr:row>88</xdr:row>
      <xdr:rowOff>34471</xdr:rowOff>
    </xdr:to>
    <xdr:cxnSp macro="">
      <xdr:nvCxnSpPr>
        <xdr:cNvPr id="178" name="直線コネクタ 177">
          <a:extLst>
            <a:ext uri="{FF2B5EF4-FFF2-40B4-BE49-F238E27FC236}">
              <a16:creationId xmlns:a16="http://schemas.microsoft.com/office/drawing/2014/main" id="{00000000-0008-0000-0300-0000B2000000}"/>
            </a:ext>
          </a:extLst>
        </xdr:cNvPr>
        <xdr:cNvCxnSpPr/>
      </xdr:nvCxnSpPr>
      <xdr:spPr>
        <a:xfrm>
          <a:off x="762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63698</xdr:rowOff>
    </xdr:from>
    <xdr:ext cx="762000" cy="259045"/>
    <xdr:sp macro="" textlink="">
      <xdr:nvSpPr>
        <xdr:cNvPr id="179" name="テキスト ボックス 178">
          <a:extLst>
            <a:ext uri="{FF2B5EF4-FFF2-40B4-BE49-F238E27FC236}">
              <a16:creationId xmlns:a16="http://schemas.microsoft.com/office/drawing/2014/main" id="{00000000-0008-0000-0300-0000B3000000}"/>
            </a:ext>
          </a:extLst>
        </xdr:cNvPr>
        <xdr:cNvSpPr txBox="1"/>
      </xdr:nvSpPr>
      <xdr:spPr>
        <a:xfrm>
          <a:off x="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32657</xdr:rowOff>
    </xdr:from>
    <xdr:to>
      <xdr:col>27</xdr:col>
      <xdr:colOff>184150</xdr:colOff>
      <xdr:row>86</xdr:row>
      <xdr:rowOff>32657</xdr:rowOff>
    </xdr:to>
    <xdr:cxnSp macro="">
      <xdr:nvCxnSpPr>
        <xdr:cNvPr id="180" name="直線コネクタ 179">
          <a:extLst>
            <a:ext uri="{FF2B5EF4-FFF2-40B4-BE49-F238E27FC236}">
              <a16:creationId xmlns:a16="http://schemas.microsoft.com/office/drawing/2014/main" id="{00000000-0008-0000-0300-0000B4000000}"/>
            </a:ext>
          </a:extLst>
        </xdr:cNvPr>
        <xdr:cNvCxnSpPr/>
      </xdr:nvCxnSpPr>
      <xdr:spPr>
        <a:xfrm>
          <a:off x="762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61884</xdr:rowOff>
    </xdr:from>
    <xdr:ext cx="762000" cy="259045"/>
    <xdr:sp macro="" textlink="">
      <xdr:nvSpPr>
        <xdr:cNvPr id="181" name="テキスト ボックス 180">
          <a:extLst>
            <a:ext uri="{FF2B5EF4-FFF2-40B4-BE49-F238E27FC236}">
              <a16:creationId xmlns:a16="http://schemas.microsoft.com/office/drawing/2014/main" id="{00000000-0008-0000-0300-0000B5000000}"/>
            </a:ext>
          </a:extLst>
        </xdr:cNvPr>
        <xdr:cNvSpPr txBox="1"/>
      </xdr:nvSpPr>
      <xdr:spPr>
        <a:xfrm>
          <a:off x="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84</xdr:row>
      <xdr:rowOff>30843</xdr:rowOff>
    </xdr:from>
    <xdr:to>
      <xdr:col>27</xdr:col>
      <xdr:colOff>184150</xdr:colOff>
      <xdr:row>84</xdr:row>
      <xdr:rowOff>30843</xdr:rowOff>
    </xdr:to>
    <xdr:cxnSp macro="">
      <xdr:nvCxnSpPr>
        <xdr:cNvPr id="182" name="直線コネクタ 181">
          <a:extLst>
            <a:ext uri="{FF2B5EF4-FFF2-40B4-BE49-F238E27FC236}">
              <a16:creationId xmlns:a16="http://schemas.microsoft.com/office/drawing/2014/main" id="{00000000-0008-0000-0300-0000B6000000}"/>
            </a:ext>
          </a:extLst>
        </xdr:cNvPr>
        <xdr:cNvCxnSpPr/>
      </xdr:nvCxnSpPr>
      <xdr:spPr>
        <a:xfrm>
          <a:off x="762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83</xdr:row>
      <xdr:rowOff>60070</xdr:rowOff>
    </xdr:from>
    <xdr:ext cx="762000" cy="259045"/>
    <xdr:sp macro="" textlink="">
      <xdr:nvSpPr>
        <xdr:cNvPr id="183" name="テキスト ボックス 182">
          <a:extLst>
            <a:ext uri="{FF2B5EF4-FFF2-40B4-BE49-F238E27FC236}">
              <a16:creationId xmlns:a16="http://schemas.microsoft.com/office/drawing/2014/main" id="{00000000-0008-0000-0300-0000B7000000}"/>
            </a:ext>
          </a:extLst>
        </xdr:cNvPr>
        <xdr:cNvSpPr txBox="1"/>
      </xdr:nvSpPr>
      <xdr:spPr>
        <a:xfrm>
          <a:off x="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29029</xdr:rowOff>
    </xdr:from>
    <xdr:to>
      <xdr:col>27</xdr:col>
      <xdr:colOff>184150</xdr:colOff>
      <xdr:row>82</xdr:row>
      <xdr:rowOff>29029</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a:off x="762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81</xdr:row>
      <xdr:rowOff>58256</xdr:rowOff>
    </xdr:from>
    <xdr:ext cx="762000" cy="259045"/>
    <xdr:sp macro="" textlink="">
      <xdr:nvSpPr>
        <xdr:cNvPr id="185" name="テキスト ボックス 184">
          <a:extLst>
            <a:ext uri="{FF2B5EF4-FFF2-40B4-BE49-F238E27FC236}">
              <a16:creationId xmlns:a16="http://schemas.microsoft.com/office/drawing/2014/main" id="{00000000-0008-0000-0300-0000B9000000}"/>
            </a:ext>
          </a:extLst>
        </xdr:cNvPr>
        <xdr:cNvSpPr txBox="1"/>
      </xdr:nvSpPr>
      <xdr:spPr>
        <a:xfrm>
          <a:off x="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27214</xdr:rowOff>
    </xdr:from>
    <xdr:to>
      <xdr:col>27</xdr:col>
      <xdr:colOff>184150</xdr:colOff>
      <xdr:row>80</xdr:row>
      <xdr:rowOff>27214</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a:off x="762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56441</xdr:rowOff>
    </xdr:from>
    <xdr:ext cx="762000" cy="259045"/>
    <xdr:sp macro="" textlink="">
      <xdr:nvSpPr>
        <xdr:cNvPr id="187" name="テキスト ボックス 186">
          <a:extLst>
            <a:ext uri="{FF2B5EF4-FFF2-40B4-BE49-F238E27FC236}">
              <a16:creationId xmlns:a16="http://schemas.microsoft.com/office/drawing/2014/main" id="{00000000-0008-0000-0300-0000BB000000}"/>
            </a:ext>
          </a:extLst>
        </xdr:cNvPr>
        <xdr:cNvSpPr txBox="1"/>
      </xdr:nvSpPr>
      <xdr:spPr>
        <a:xfrm>
          <a:off x="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78</xdr:row>
      <xdr:rowOff>25400</xdr:rowOff>
    </xdr:from>
    <xdr:to>
      <xdr:col>27</xdr:col>
      <xdr:colOff>184150</xdr:colOff>
      <xdr:row>92</xdr:row>
      <xdr:rowOff>38100</xdr:rowOff>
    </xdr:to>
    <xdr:sp macro="" textlink="">
      <xdr:nvSpPr>
        <xdr:cNvPr id="189" name="人件費・物件費等の状況グラフ枠">
          <a:extLst>
            <a:ext uri="{FF2B5EF4-FFF2-40B4-BE49-F238E27FC236}">
              <a16:creationId xmlns:a16="http://schemas.microsoft.com/office/drawing/2014/main" id="{00000000-0008-0000-0300-0000BD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54821</xdr:rowOff>
    </xdr:from>
    <xdr:to>
      <xdr:col>23</xdr:col>
      <xdr:colOff>133350</xdr:colOff>
      <xdr:row>88</xdr:row>
      <xdr:rowOff>126048</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flipV="1">
          <a:off x="4953000" y="13942271"/>
          <a:ext cx="0" cy="127137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98125</xdr:rowOff>
    </xdr:from>
    <xdr:ext cx="762000" cy="259045"/>
    <xdr:sp macro="" textlink="">
      <xdr:nvSpPr>
        <xdr:cNvPr id="191" name="人件費・物件費等の状況最小値テキスト">
          <a:extLst>
            <a:ext uri="{FF2B5EF4-FFF2-40B4-BE49-F238E27FC236}">
              <a16:creationId xmlns:a16="http://schemas.microsoft.com/office/drawing/2014/main" id="{00000000-0008-0000-0300-0000BF000000}"/>
            </a:ext>
          </a:extLst>
        </xdr:cNvPr>
        <xdr:cNvSpPr txBox="1"/>
      </xdr:nvSpPr>
      <xdr:spPr>
        <a:xfrm>
          <a:off x="5041900" y="151857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2,132,830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126048</xdr:rowOff>
    </xdr:from>
    <xdr:to>
      <xdr:col>24</xdr:col>
      <xdr:colOff>12700</xdr:colOff>
      <xdr:row>88</xdr:row>
      <xdr:rowOff>126048</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4864100" y="152136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141198</xdr:rowOff>
    </xdr:from>
    <xdr:ext cx="762000" cy="259045"/>
    <xdr:sp macro="" textlink="">
      <xdr:nvSpPr>
        <xdr:cNvPr id="193" name="人件費・物件費等の状況最大値テキスト">
          <a:extLst>
            <a:ext uri="{FF2B5EF4-FFF2-40B4-BE49-F238E27FC236}">
              <a16:creationId xmlns:a16="http://schemas.microsoft.com/office/drawing/2014/main" id="{00000000-0008-0000-0300-0000C1000000}"/>
            </a:ext>
          </a:extLst>
        </xdr:cNvPr>
        <xdr:cNvSpPr txBox="1"/>
      </xdr:nvSpPr>
      <xdr:spPr>
        <a:xfrm>
          <a:off x="5041900" y="136857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288,728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54821</xdr:rowOff>
    </xdr:from>
    <xdr:to>
      <xdr:col>24</xdr:col>
      <xdr:colOff>12700</xdr:colOff>
      <xdr:row>81</xdr:row>
      <xdr:rowOff>54821</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a:off x="4864100" y="139422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82</xdr:row>
      <xdr:rowOff>59159</xdr:rowOff>
    </xdr:from>
    <xdr:to>
      <xdr:col>23</xdr:col>
      <xdr:colOff>133350</xdr:colOff>
      <xdr:row>82</xdr:row>
      <xdr:rowOff>87737</xdr:rowOff>
    </xdr:to>
    <xdr:cxnSp macro="">
      <xdr:nvCxnSpPr>
        <xdr:cNvPr id="195" name="直線コネクタ 194">
          <a:extLst>
            <a:ext uri="{FF2B5EF4-FFF2-40B4-BE49-F238E27FC236}">
              <a16:creationId xmlns:a16="http://schemas.microsoft.com/office/drawing/2014/main" id="{00000000-0008-0000-0300-0000C3000000}"/>
            </a:ext>
          </a:extLst>
        </xdr:cNvPr>
        <xdr:cNvCxnSpPr/>
      </xdr:nvCxnSpPr>
      <xdr:spPr>
        <a:xfrm>
          <a:off x="4114800" y="14118059"/>
          <a:ext cx="838200" cy="285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81</xdr:row>
      <xdr:rowOff>51159</xdr:rowOff>
    </xdr:from>
    <xdr:ext cx="762000" cy="259045"/>
    <xdr:sp macro="" textlink="">
      <xdr:nvSpPr>
        <xdr:cNvPr id="196" name="人件費・物件費等の状況平均値テキスト">
          <a:extLst>
            <a:ext uri="{FF2B5EF4-FFF2-40B4-BE49-F238E27FC236}">
              <a16:creationId xmlns:a16="http://schemas.microsoft.com/office/drawing/2014/main" id="{00000000-0008-0000-0300-0000C4000000}"/>
            </a:ext>
          </a:extLst>
        </xdr:cNvPr>
        <xdr:cNvSpPr txBox="1"/>
      </xdr:nvSpPr>
      <xdr:spPr>
        <a:xfrm>
          <a:off x="5041900" y="139386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581,812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34632</xdr:rowOff>
    </xdr:from>
    <xdr:to>
      <xdr:col>23</xdr:col>
      <xdr:colOff>184150</xdr:colOff>
      <xdr:row>82</xdr:row>
      <xdr:rowOff>136232</xdr:rowOff>
    </xdr:to>
    <xdr:sp macro="" textlink="">
      <xdr:nvSpPr>
        <xdr:cNvPr id="197" name="フローチャート: 判断 196">
          <a:extLst>
            <a:ext uri="{FF2B5EF4-FFF2-40B4-BE49-F238E27FC236}">
              <a16:creationId xmlns:a16="http://schemas.microsoft.com/office/drawing/2014/main" id="{00000000-0008-0000-0300-0000C5000000}"/>
            </a:ext>
          </a:extLst>
        </xdr:cNvPr>
        <xdr:cNvSpPr/>
      </xdr:nvSpPr>
      <xdr:spPr>
        <a:xfrm>
          <a:off x="4902200" y="14093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82</xdr:row>
      <xdr:rowOff>58035</xdr:rowOff>
    </xdr:from>
    <xdr:to>
      <xdr:col>19</xdr:col>
      <xdr:colOff>133350</xdr:colOff>
      <xdr:row>82</xdr:row>
      <xdr:rowOff>59159</xdr:rowOff>
    </xdr:to>
    <xdr:cxnSp macro="">
      <xdr:nvCxnSpPr>
        <xdr:cNvPr id="198" name="直線コネクタ 197">
          <a:extLst>
            <a:ext uri="{FF2B5EF4-FFF2-40B4-BE49-F238E27FC236}">
              <a16:creationId xmlns:a16="http://schemas.microsoft.com/office/drawing/2014/main" id="{00000000-0008-0000-0300-0000C6000000}"/>
            </a:ext>
          </a:extLst>
        </xdr:cNvPr>
        <xdr:cNvCxnSpPr/>
      </xdr:nvCxnSpPr>
      <xdr:spPr>
        <a:xfrm>
          <a:off x="3225800" y="14116935"/>
          <a:ext cx="889000" cy="11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82</xdr:row>
      <xdr:rowOff>4993</xdr:rowOff>
    </xdr:from>
    <xdr:to>
      <xdr:col>19</xdr:col>
      <xdr:colOff>184150</xdr:colOff>
      <xdr:row>82</xdr:row>
      <xdr:rowOff>106593</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4064000" y="140638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80</xdr:row>
      <xdr:rowOff>116770</xdr:rowOff>
    </xdr:from>
    <xdr:ext cx="736600" cy="259045"/>
    <xdr:sp macro="" textlink="">
      <xdr:nvSpPr>
        <xdr:cNvPr id="200" name="テキスト ボックス 199">
          <a:extLst>
            <a:ext uri="{FF2B5EF4-FFF2-40B4-BE49-F238E27FC236}">
              <a16:creationId xmlns:a16="http://schemas.microsoft.com/office/drawing/2014/main" id="{00000000-0008-0000-0300-0000C8000000}"/>
            </a:ext>
          </a:extLst>
        </xdr:cNvPr>
        <xdr:cNvSpPr txBox="1"/>
      </xdr:nvSpPr>
      <xdr:spPr>
        <a:xfrm>
          <a:off x="3733800" y="1383277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538,821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82</xdr:row>
      <xdr:rowOff>58035</xdr:rowOff>
    </xdr:from>
    <xdr:to>
      <xdr:col>15</xdr:col>
      <xdr:colOff>82550</xdr:colOff>
      <xdr:row>82</xdr:row>
      <xdr:rowOff>62392</xdr:rowOff>
    </xdr:to>
    <xdr:cxnSp macro="">
      <xdr:nvCxnSpPr>
        <xdr:cNvPr id="201" name="直線コネクタ 200">
          <a:extLst>
            <a:ext uri="{FF2B5EF4-FFF2-40B4-BE49-F238E27FC236}">
              <a16:creationId xmlns:a16="http://schemas.microsoft.com/office/drawing/2014/main" id="{00000000-0008-0000-0300-0000C9000000}"/>
            </a:ext>
          </a:extLst>
        </xdr:cNvPr>
        <xdr:cNvCxnSpPr/>
      </xdr:nvCxnSpPr>
      <xdr:spPr>
        <a:xfrm flipV="1">
          <a:off x="2336800" y="14116935"/>
          <a:ext cx="889000" cy="43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81</xdr:row>
      <xdr:rowOff>167111</xdr:rowOff>
    </xdr:from>
    <xdr:to>
      <xdr:col>15</xdr:col>
      <xdr:colOff>133350</xdr:colOff>
      <xdr:row>82</xdr:row>
      <xdr:rowOff>97261</xdr:rowOff>
    </xdr:to>
    <xdr:sp macro="" textlink="">
      <xdr:nvSpPr>
        <xdr:cNvPr id="202" name="フローチャート: 判断 201">
          <a:extLst>
            <a:ext uri="{FF2B5EF4-FFF2-40B4-BE49-F238E27FC236}">
              <a16:creationId xmlns:a16="http://schemas.microsoft.com/office/drawing/2014/main" id="{00000000-0008-0000-0300-0000CA000000}"/>
            </a:ext>
          </a:extLst>
        </xdr:cNvPr>
        <xdr:cNvSpPr/>
      </xdr:nvSpPr>
      <xdr:spPr>
        <a:xfrm>
          <a:off x="3175000" y="14054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107438</xdr:rowOff>
    </xdr:from>
    <xdr:ext cx="762000" cy="259045"/>
    <xdr:sp macro="" textlink="">
      <xdr:nvSpPr>
        <xdr:cNvPr id="203" name="テキスト ボックス 202">
          <a:extLst>
            <a:ext uri="{FF2B5EF4-FFF2-40B4-BE49-F238E27FC236}">
              <a16:creationId xmlns:a16="http://schemas.microsoft.com/office/drawing/2014/main" id="{00000000-0008-0000-0300-0000CB000000}"/>
            </a:ext>
          </a:extLst>
        </xdr:cNvPr>
        <xdr:cNvSpPr txBox="1"/>
      </xdr:nvSpPr>
      <xdr:spPr>
        <a:xfrm>
          <a:off x="2844800" y="138234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525,284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82</xdr:row>
      <xdr:rowOff>26699</xdr:rowOff>
    </xdr:from>
    <xdr:to>
      <xdr:col>11</xdr:col>
      <xdr:colOff>31750</xdr:colOff>
      <xdr:row>82</xdr:row>
      <xdr:rowOff>62392</xdr:rowOff>
    </xdr:to>
    <xdr:cxnSp macro="">
      <xdr:nvCxnSpPr>
        <xdr:cNvPr id="204" name="直線コネクタ 203">
          <a:extLst>
            <a:ext uri="{FF2B5EF4-FFF2-40B4-BE49-F238E27FC236}">
              <a16:creationId xmlns:a16="http://schemas.microsoft.com/office/drawing/2014/main" id="{00000000-0008-0000-0300-0000CC000000}"/>
            </a:ext>
          </a:extLst>
        </xdr:cNvPr>
        <xdr:cNvCxnSpPr/>
      </xdr:nvCxnSpPr>
      <xdr:spPr>
        <a:xfrm>
          <a:off x="1447800" y="14085599"/>
          <a:ext cx="889000" cy="356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81</xdr:row>
      <xdr:rowOff>141692</xdr:rowOff>
    </xdr:from>
    <xdr:to>
      <xdr:col>11</xdr:col>
      <xdr:colOff>82550</xdr:colOff>
      <xdr:row>82</xdr:row>
      <xdr:rowOff>71842</xdr:rowOff>
    </xdr:to>
    <xdr:sp macro="" textlink="">
      <xdr:nvSpPr>
        <xdr:cNvPr id="205" name="フローチャート: 判断 204">
          <a:extLst>
            <a:ext uri="{FF2B5EF4-FFF2-40B4-BE49-F238E27FC236}">
              <a16:creationId xmlns:a16="http://schemas.microsoft.com/office/drawing/2014/main" id="{00000000-0008-0000-0300-0000CD000000}"/>
            </a:ext>
          </a:extLst>
        </xdr:cNvPr>
        <xdr:cNvSpPr/>
      </xdr:nvSpPr>
      <xdr:spPr>
        <a:xfrm>
          <a:off x="2286000" y="14029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82019</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1955800" y="137980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488,416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127281</xdr:rowOff>
    </xdr:from>
    <xdr:to>
      <xdr:col>7</xdr:col>
      <xdr:colOff>31750</xdr:colOff>
      <xdr:row>82</xdr:row>
      <xdr:rowOff>57431</xdr:rowOff>
    </xdr:to>
    <xdr:sp macro="" textlink="">
      <xdr:nvSpPr>
        <xdr:cNvPr id="207" name="フローチャート: 判断 206">
          <a:extLst>
            <a:ext uri="{FF2B5EF4-FFF2-40B4-BE49-F238E27FC236}">
              <a16:creationId xmlns:a16="http://schemas.microsoft.com/office/drawing/2014/main" id="{00000000-0008-0000-0300-0000CF000000}"/>
            </a:ext>
          </a:extLst>
        </xdr:cNvPr>
        <xdr:cNvSpPr/>
      </xdr:nvSpPr>
      <xdr:spPr>
        <a:xfrm>
          <a:off x="1397000" y="140147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67608</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1066800" y="137836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467,512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2" name="テキスト ボックス 211">
          <a:extLst>
            <a:ext uri="{FF2B5EF4-FFF2-40B4-BE49-F238E27FC236}">
              <a16:creationId xmlns:a16="http://schemas.microsoft.com/office/drawing/2014/main" id="{00000000-0008-0000-0300-0000D4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36937</xdr:rowOff>
    </xdr:from>
    <xdr:to>
      <xdr:col>23</xdr:col>
      <xdr:colOff>184150</xdr:colOff>
      <xdr:row>82</xdr:row>
      <xdr:rowOff>138537</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4902200" y="140958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82</xdr:row>
      <xdr:rowOff>9014</xdr:rowOff>
    </xdr:from>
    <xdr:ext cx="762000" cy="259045"/>
    <xdr:sp macro="" textlink="">
      <xdr:nvSpPr>
        <xdr:cNvPr id="215" name="人件費・物件費等の状況該当値テキスト">
          <a:extLst>
            <a:ext uri="{FF2B5EF4-FFF2-40B4-BE49-F238E27FC236}">
              <a16:creationId xmlns:a16="http://schemas.microsoft.com/office/drawing/2014/main" id="{00000000-0008-0000-0300-0000D7000000}"/>
            </a:ext>
          </a:extLst>
        </xdr:cNvPr>
        <xdr:cNvSpPr txBox="1"/>
      </xdr:nvSpPr>
      <xdr:spPr>
        <a:xfrm>
          <a:off x="5041900" y="140679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585,155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82</xdr:row>
      <xdr:rowOff>8359</xdr:rowOff>
    </xdr:from>
    <xdr:to>
      <xdr:col>19</xdr:col>
      <xdr:colOff>184150</xdr:colOff>
      <xdr:row>82</xdr:row>
      <xdr:rowOff>109959</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4064000" y="140672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94736</xdr:rowOff>
    </xdr:from>
    <xdr:ext cx="7366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3733800" y="1415363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543,703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82</xdr:row>
      <xdr:rowOff>7235</xdr:rowOff>
    </xdr:from>
    <xdr:to>
      <xdr:col>15</xdr:col>
      <xdr:colOff>133350</xdr:colOff>
      <xdr:row>82</xdr:row>
      <xdr:rowOff>108835</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3175000" y="140661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82</xdr:row>
      <xdr:rowOff>93612</xdr:rowOff>
    </xdr:from>
    <xdr:ext cx="7620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2844800" y="141525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542,074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82</xdr:row>
      <xdr:rowOff>11592</xdr:rowOff>
    </xdr:from>
    <xdr:to>
      <xdr:col>11</xdr:col>
      <xdr:colOff>82550</xdr:colOff>
      <xdr:row>82</xdr:row>
      <xdr:rowOff>113192</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2286000" y="140704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82</xdr:row>
      <xdr:rowOff>97969</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955800" y="141568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548,393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147349</xdr:rowOff>
    </xdr:from>
    <xdr:to>
      <xdr:col>7</xdr:col>
      <xdr:colOff>31750</xdr:colOff>
      <xdr:row>82</xdr:row>
      <xdr:rowOff>77499</xdr:rowOff>
    </xdr:to>
    <xdr:sp macro="" textlink="">
      <xdr:nvSpPr>
        <xdr:cNvPr id="222" name="楕円 221">
          <a:extLst>
            <a:ext uri="{FF2B5EF4-FFF2-40B4-BE49-F238E27FC236}">
              <a16:creationId xmlns:a16="http://schemas.microsoft.com/office/drawing/2014/main" id="{00000000-0008-0000-0300-0000DE000000}"/>
            </a:ext>
          </a:extLst>
        </xdr:cNvPr>
        <xdr:cNvSpPr/>
      </xdr:nvSpPr>
      <xdr:spPr>
        <a:xfrm>
          <a:off x="1397000" y="140347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62276</xdr:rowOff>
    </xdr:from>
    <xdr:ext cx="762000" cy="259045"/>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066800" y="141211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496,622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5" name="テキスト ボックス 224">
          <a:extLst>
            <a:ext uri="{FF2B5EF4-FFF2-40B4-BE49-F238E27FC236}">
              <a16:creationId xmlns:a16="http://schemas.microsoft.com/office/drawing/2014/main" id="{00000000-0008-0000-0300-0000E1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6" name="テキスト ボックス 225">
          <a:extLst>
            <a:ext uri="{FF2B5EF4-FFF2-40B4-BE49-F238E27FC236}">
              <a16:creationId xmlns:a16="http://schemas.microsoft.com/office/drawing/2014/main" id="{00000000-0008-0000-0300-0000E2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[95.7]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4" name="正方形/長方形 233">
          <a:extLst>
            <a:ext uri="{FF2B5EF4-FFF2-40B4-BE49-F238E27FC236}">
              <a16:creationId xmlns:a16="http://schemas.microsoft.com/office/drawing/2014/main" id="{00000000-0008-0000-0300-0000EA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5" name="正方形/長方形 234">
          <a:extLst>
            <a:ext uri="{FF2B5EF4-FFF2-40B4-BE49-F238E27FC236}">
              <a16:creationId xmlns:a16="http://schemas.microsoft.com/office/drawing/2014/main" id="{00000000-0008-0000-0300-0000EB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昨年度と同数値であり、類似団体平均とも差のない状況である。</a:t>
          </a:r>
        </a:p>
        <a:p>
          <a:r>
            <a:rPr kumimoji="1" lang="ja-JP" altLang="en-US" sz="1300">
              <a:latin typeface="ＭＳ Ｐゴシック" panose="020B0600070205080204" pitchFamily="50" charset="-128"/>
              <a:ea typeface="ＭＳ Ｐゴシック" panose="020B0600070205080204" pitchFamily="50" charset="-128"/>
            </a:rPr>
            <a:t>　引き続き国、県、他団体の状況を踏まえながら給与の適正化に努める。</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69850</xdr:rowOff>
    </xdr:from>
    <xdr:to>
      <xdr:col>85</xdr:col>
      <xdr:colOff>95250</xdr:colOff>
      <xdr:row>89</xdr:row>
      <xdr:rowOff>69850</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32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88</xdr:row>
      <xdr:rowOff>99077</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51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101600</xdr:rowOff>
    </xdr:from>
    <xdr:to>
      <xdr:col>85</xdr:col>
      <xdr:colOff>95250</xdr:colOff>
      <xdr:row>86</xdr:row>
      <xdr:rowOff>101600</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484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130827</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47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83</xdr:row>
      <xdr:rowOff>133350</xdr:rowOff>
    </xdr:from>
    <xdr:to>
      <xdr:col>85</xdr:col>
      <xdr:colOff>95250</xdr:colOff>
      <xdr:row>83</xdr:row>
      <xdr:rowOff>133350</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436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162577</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422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165100</xdr:rowOff>
    </xdr:from>
    <xdr:to>
      <xdr:col>85</xdr:col>
      <xdr:colOff>95250</xdr:colOff>
      <xdr:row>80</xdr:row>
      <xdr:rowOff>165100</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388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80</xdr:row>
      <xdr:rowOff>22877</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373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9" name="給与水準   （国との比較）グラフ枠">
          <a:extLst>
            <a:ext uri="{FF2B5EF4-FFF2-40B4-BE49-F238E27FC236}">
              <a16:creationId xmlns:a16="http://schemas.microsoft.com/office/drawing/2014/main" id="{00000000-0008-0000-0300-0000F9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82</xdr:row>
      <xdr:rowOff>155194</xdr:rowOff>
    </xdr:from>
    <xdr:to>
      <xdr:col>81</xdr:col>
      <xdr:colOff>44450</xdr:colOff>
      <xdr:row>89</xdr:row>
      <xdr:rowOff>79502</xdr:rowOff>
    </xdr:to>
    <xdr:cxnSp macro="">
      <xdr:nvCxnSpPr>
        <xdr:cNvPr id="250" name="直線コネクタ 249">
          <a:extLst>
            <a:ext uri="{FF2B5EF4-FFF2-40B4-BE49-F238E27FC236}">
              <a16:creationId xmlns:a16="http://schemas.microsoft.com/office/drawing/2014/main" id="{00000000-0008-0000-0300-0000FA000000}"/>
            </a:ext>
          </a:extLst>
        </xdr:cNvPr>
        <xdr:cNvCxnSpPr/>
      </xdr:nvCxnSpPr>
      <xdr:spPr>
        <a:xfrm flipV="1">
          <a:off x="17018000" y="14214094"/>
          <a:ext cx="0" cy="112445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51579</xdr:rowOff>
    </xdr:from>
    <xdr:ext cx="762000" cy="259045"/>
    <xdr:sp macro="" textlink="">
      <xdr:nvSpPr>
        <xdr:cNvPr id="251" name="給与水準   （国との比較）最小値テキスト">
          <a:extLst>
            <a:ext uri="{FF2B5EF4-FFF2-40B4-BE49-F238E27FC236}">
              <a16:creationId xmlns:a16="http://schemas.microsoft.com/office/drawing/2014/main" id="{00000000-0008-0000-0300-0000FB000000}"/>
            </a:ext>
          </a:extLst>
        </xdr:cNvPr>
        <xdr:cNvSpPr txBox="1"/>
      </xdr:nvSpPr>
      <xdr:spPr>
        <a:xfrm>
          <a:off x="17106900" y="153106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79502</xdr:rowOff>
    </xdr:from>
    <xdr:to>
      <xdr:col>81</xdr:col>
      <xdr:colOff>133350</xdr:colOff>
      <xdr:row>89</xdr:row>
      <xdr:rowOff>79502</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a:off x="16929100" y="153385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81</xdr:row>
      <xdr:rowOff>70121</xdr:rowOff>
    </xdr:from>
    <xdr:ext cx="762000" cy="259045"/>
    <xdr:sp macro="" textlink="">
      <xdr:nvSpPr>
        <xdr:cNvPr id="253" name="給与水準   （国との比較）最大値テキスト">
          <a:extLst>
            <a:ext uri="{FF2B5EF4-FFF2-40B4-BE49-F238E27FC236}">
              <a16:creationId xmlns:a16="http://schemas.microsoft.com/office/drawing/2014/main" id="{00000000-0008-0000-0300-0000FD000000}"/>
            </a:ext>
          </a:extLst>
        </xdr:cNvPr>
        <xdr:cNvSpPr txBox="1"/>
      </xdr:nvSpPr>
      <xdr:spPr>
        <a:xfrm>
          <a:off x="17106900" y="139575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82</xdr:row>
      <xdr:rowOff>155194</xdr:rowOff>
    </xdr:from>
    <xdr:to>
      <xdr:col>81</xdr:col>
      <xdr:colOff>133350</xdr:colOff>
      <xdr:row>82</xdr:row>
      <xdr:rowOff>155194</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a:off x="16929100" y="142140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88</xdr:row>
      <xdr:rowOff>33782</xdr:rowOff>
    </xdr:from>
    <xdr:to>
      <xdr:col>81</xdr:col>
      <xdr:colOff>44450</xdr:colOff>
      <xdr:row>88</xdr:row>
      <xdr:rowOff>33782</xdr:rowOff>
    </xdr:to>
    <xdr:cxnSp macro="">
      <xdr:nvCxnSpPr>
        <xdr:cNvPr id="255" name="直線コネクタ 254">
          <a:extLst>
            <a:ext uri="{FF2B5EF4-FFF2-40B4-BE49-F238E27FC236}">
              <a16:creationId xmlns:a16="http://schemas.microsoft.com/office/drawing/2014/main" id="{00000000-0008-0000-0300-0000FF000000}"/>
            </a:ext>
          </a:extLst>
        </xdr:cNvPr>
        <xdr:cNvCxnSpPr/>
      </xdr:nvCxnSpPr>
      <xdr:spPr>
        <a:xfrm>
          <a:off x="16179800" y="15121382"/>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86</xdr:row>
      <xdr:rowOff>166133</xdr:rowOff>
    </xdr:from>
    <xdr:ext cx="762000" cy="259045"/>
    <xdr:sp macro="" textlink="">
      <xdr:nvSpPr>
        <xdr:cNvPr id="256" name="給与水準   （国との比較）平均値テキスト">
          <a:extLst>
            <a:ext uri="{FF2B5EF4-FFF2-40B4-BE49-F238E27FC236}">
              <a16:creationId xmlns:a16="http://schemas.microsoft.com/office/drawing/2014/main" id="{00000000-0008-0000-0300-000000010000}"/>
            </a:ext>
          </a:extLst>
        </xdr:cNvPr>
        <xdr:cNvSpPr txBox="1"/>
      </xdr:nvSpPr>
      <xdr:spPr>
        <a:xfrm>
          <a:off x="17106900" y="1491083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87</xdr:row>
      <xdr:rowOff>149606</xdr:rowOff>
    </xdr:from>
    <xdr:to>
      <xdr:col>81</xdr:col>
      <xdr:colOff>95250</xdr:colOff>
      <xdr:row>88</xdr:row>
      <xdr:rowOff>79756</xdr:rowOff>
    </xdr:to>
    <xdr:sp macro="" textlink="">
      <xdr:nvSpPr>
        <xdr:cNvPr id="257" name="フローチャート: 判断 256">
          <a:extLst>
            <a:ext uri="{FF2B5EF4-FFF2-40B4-BE49-F238E27FC236}">
              <a16:creationId xmlns:a16="http://schemas.microsoft.com/office/drawing/2014/main" id="{00000000-0008-0000-0300-000001010000}"/>
            </a:ext>
          </a:extLst>
        </xdr:cNvPr>
        <xdr:cNvSpPr/>
      </xdr:nvSpPr>
      <xdr:spPr>
        <a:xfrm>
          <a:off x="16967200" y="15065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88</xdr:row>
      <xdr:rowOff>33782</xdr:rowOff>
    </xdr:from>
    <xdr:to>
      <xdr:col>77</xdr:col>
      <xdr:colOff>44450</xdr:colOff>
      <xdr:row>88</xdr:row>
      <xdr:rowOff>38608</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flipV="1">
          <a:off x="15290800" y="15121382"/>
          <a:ext cx="889000" cy="48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87</xdr:row>
      <xdr:rowOff>139954</xdr:rowOff>
    </xdr:from>
    <xdr:to>
      <xdr:col>77</xdr:col>
      <xdr:colOff>95250</xdr:colOff>
      <xdr:row>88</xdr:row>
      <xdr:rowOff>70104</xdr:rowOff>
    </xdr:to>
    <xdr:sp macro="" textlink="">
      <xdr:nvSpPr>
        <xdr:cNvPr id="259" name="フローチャート: 判断 258">
          <a:extLst>
            <a:ext uri="{FF2B5EF4-FFF2-40B4-BE49-F238E27FC236}">
              <a16:creationId xmlns:a16="http://schemas.microsoft.com/office/drawing/2014/main" id="{00000000-0008-0000-0300-000003010000}"/>
            </a:ext>
          </a:extLst>
        </xdr:cNvPr>
        <xdr:cNvSpPr/>
      </xdr:nvSpPr>
      <xdr:spPr>
        <a:xfrm>
          <a:off x="16129000" y="15056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86</xdr:row>
      <xdr:rowOff>80281</xdr:rowOff>
    </xdr:from>
    <xdr:ext cx="736600" cy="259045"/>
    <xdr:sp macro="" textlink="">
      <xdr:nvSpPr>
        <xdr:cNvPr id="260" name="テキスト ボックス 259">
          <a:extLst>
            <a:ext uri="{FF2B5EF4-FFF2-40B4-BE49-F238E27FC236}">
              <a16:creationId xmlns:a16="http://schemas.microsoft.com/office/drawing/2014/main" id="{00000000-0008-0000-0300-000004010000}"/>
            </a:ext>
          </a:extLst>
        </xdr:cNvPr>
        <xdr:cNvSpPr txBox="1"/>
      </xdr:nvSpPr>
      <xdr:spPr>
        <a:xfrm>
          <a:off x="15798800" y="1482498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88</xdr:row>
      <xdr:rowOff>38608</xdr:rowOff>
    </xdr:from>
    <xdr:to>
      <xdr:col>72</xdr:col>
      <xdr:colOff>203200</xdr:colOff>
      <xdr:row>88</xdr:row>
      <xdr:rowOff>82042</xdr:rowOff>
    </xdr:to>
    <xdr:cxnSp macro="">
      <xdr:nvCxnSpPr>
        <xdr:cNvPr id="261" name="直線コネクタ 260">
          <a:extLst>
            <a:ext uri="{FF2B5EF4-FFF2-40B4-BE49-F238E27FC236}">
              <a16:creationId xmlns:a16="http://schemas.microsoft.com/office/drawing/2014/main" id="{00000000-0008-0000-0300-000005010000}"/>
            </a:ext>
          </a:extLst>
        </xdr:cNvPr>
        <xdr:cNvCxnSpPr/>
      </xdr:nvCxnSpPr>
      <xdr:spPr>
        <a:xfrm flipV="1">
          <a:off x="14401800" y="15126208"/>
          <a:ext cx="889000" cy="43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87</xdr:row>
      <xdr:rowOff>144780</xdr:rowOff>
    </xdr:from>
    <xdr:to>
      <xdr:col>73</xdr:col>
      <xdr:colOff>44450</xdr:colOff>
      <xdr:row>88</xdr:row>
      <xdr:rowOff>74930</xdr:rowOff>
    </xdr:to>
    <xdr:sp macro="" textlink="">
      <xdr:nvSpPr>
        <xdr:cNvPr id="262" name="フローチャート: 判断 261">
          <a:extLst>
            <a:ext uri="{FF2B5EF4-FFF2-40B4-BE49-F238E27FC236}">
              <a16:creationId xmlns:a16="http://schemas.microsoft.com/office/drawing/2014/main" id="{00000000-0008-0000-0300-000006010000}"/>
            </a:ext>
          </a:extLst>
        </xdr:cNvPr>
        <xdr:cNvSpPr/>
      </xdr:nvSpPr>
      <xdr:spPr>
        <a:xfrm>
          <a:off x="15240000" y="15060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86</xdr:row>
      <xdr:rowOff>85107</xdr:rowOff>
    </xdr:from>
    <xdr:ext cx="762000" cy="259045"/>
    <xdr:sp macro="" textlink="">
      <xdr:nvSpPr>
        <xdr:cNvPr id="263" name="テキスト ボックス 262">
          <a:extLst>
            <a:ext uri="{FF2B5EF4-FFF2-40B4-BE49-F238E27FC236}">
              <a16:creationId xmlns:a16="http://schemas.microsoft.com/office/drawing/2014/main" id="{00000000-0008-0000-0300-000007010000}"/>
            </a:ext>
          </a:extLst>
        </xdr:cNvPr>
        <xdr:cNvSpPr txBox="1"/>
      </xdr:nvSpPr>
      <xdr:spPr>
        <a:xfrm>
          <a:off x="14909800" y="148298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88</xdr:row>
      <xdr:rowOff>62737</xdr:rowOff>
    </xdr:from>
    <xdr:to>
      <xdr:col>68</xdr:col>
      <xdr:colOff>152400</xdr:colOff>
      <xdr:row>88</xdr:row>
      <xdr:rowOff>82042</xdr:rowOff>
    </xdr:to>
    <xdr:cxnSp macro="">
      <xdr:nvCxnSpPr>
        <xdr:cNvPr id="264" name="直線コネクタ 263">
          <a:extLst>
            <a:ext uri="{FF2B5EF4-FFF2-40B4-BE49-F238E27FC236}">
              <a16:creationId xmlns:a16="http://schemas.microsoft.com/office/drawing/2014/main" id="{00000000-0008-0000-0300-000008010000}"/>
            </a:ext>
          </a:extLst>
        </xdr:cNvPr>
        <xdr:cNvCxnSpPr/>
      </xdr:nvCxnSpPr>
      <xdr:spPr>
        <a:xfrm>
          <a:off x="13512800" y="15150337"/>
          <a:ext cx="889000" cy="193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87</xdr:row>
      <xdr:rowOff>154432</xdr:rowOff>
    </xdr:from>
    <xdr:to>
      <xdr:col>68</xdr:col>
      <xdr:colOff>203200</xdr:colOff>
      <xdr:row>88</xdr:row>
      <xdr:rowOff>84582</xdr:rowOff>
    </xdr:to>
    <xdr:sp macro="" textlink="">
      <xdr:nvSpPr>
        <xdr:cNvPr id="265" name="フローチャート: 判断 264">
          <a:extLst>
            <a:ext uri="{FF2B5EF4-FFF2-40B4-BE49-F238E27FC236}">
              <a16:creationId xmlns:a16="http://schemas.microsoft.com/office/drawing/2014/main" id="{00000000-0008-0000-0300-000009010000}"/>
            </a:ext>
          </a:extLst>
        </xdr:cNvPr>
        <xdr:cNvSpPr/>
      </xdr:nvSpPr>
      <xdr:spPr>
        <a:xfrm>
          <a:off x="14351000" y="150705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86</xdr:row>
      <xdr:rowOff>94759</xdr:rowOff>
    </xdr:from>
    <xdr:ext cx="762000" cy="2590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4020800" y="148394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87</xdr:row>
      <xdr:rowOff>168911</xdr:rowOff>
    </xdr:from>
    <xdr:to>
      <xdr:col>64</xdr:col>
      <xdr:colOff>152400</xdr:colOff>
      <xdr:row>88</xdr:row>
      <xdr:rowOff>99061</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3462000" y="15085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86</xdr:row>
      <xdr:rowOff>109238</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3131800" y="148539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87</xdr:row>
      <xdr:rowOff>154432</xdr:rowOff>
    </xdr:from>
    <xdr:to>
      <xdr:col>81</xdr:col>
      <xdr:colOff>95250</xdr:colOff>
      <xdr:row>88</xdr:row>
      <xdr:rowOff>84582</xdr:rowOff>
    </xdr:to>
    <xdr:sp macro="" textlink="">
      <xdr:nvSpPr>
        <xdr:cNvPr id="274" name="楕円 273">
          <a:extLst>
            <a:ext uri="{FF2B5EF4-FFF2-40B4-BE49-F238E27FC236}">
              <a16:creationId xmlns:a16="http://schemas.microsoft.com/office/drawing/2014/main" id="{00000000-0008-0000-0300-000012010000}"/>
            </a:ext>
          </a:extLst>
        </xdr:cNvPr>
        <xdr:cNvSpPr/>
      </xdr:nvSpPr>
      <xdr:spPr>
        <a:xfrm>
          <a:off x="16967200" y="150705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87</xdr:row>
      <xdr:rowOff>126509</xdr:rowOff>
    </xdr:from>
    <xdr:ext cx="762000" cy="259045"/>
    <xdr:sp macro="" textlink="">
      <xdr:nvSpPr>
        <xdr:cNvPr id="275" name="給与水準   （国との比較）該当値テキスト">
          <a:extLst>
            <a:ext uri="{FF2B5EF4-FFF2-40B4-BE49-F238E27FC236}">
              <a16:creationId xmlns:a16="http://schemas.microsoft.com/office/drawing/2014/main" id="{00000000-0008-0000-0300-000013010000}"/>
            </a:ext>
          </a:extLst>
        </xdr:cNvPr>
        <xdr:cNvSpPr txBox="1"/>
      </xdr:nvSpPr>
      <xdr:spPr>
        <a:xfrm>
          <a:off x="17106900" y="150426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87</xdr:row>
      <xdr:rowOff>154432</xdr:rowOff>
    </xdr:from>
    <xdr:to>
      <xdr:col>77</xdr:col>
      <xdr:colOff>95250</xdr:colOff>
      <xdr:row>88</xdr:row>
      <xdr:rowOff>84582</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6129000" y="150705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88</xdr:row>
      <xdr:rowOff>69359</xdr:rowOff>
    </xdr:from>
    <xdr:ext cx="7366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5798800" y="1515695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87</xdr:row>
      <xdr:rowOff>159258</xdr:rowOff>
    </xdr:from>
    <xdr:to>
      <xdr:col>73</xdr:col>
      <xdr:colOff>44450</xdr:colOff>
      <xdr:row>88</xdr:row>
      <xdr:rowOff>89408</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5240000" y="150754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88</xdr:row>
      <xdr:rowOff>74185</xdr:rowOff>
    </xdr:from>
    <xdr:ext cx="7620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4909800" y="151617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88</xdr:row>
      <xdr:rowOff>31242</xdr:rowOff>
    </xdr:from>
    <xdr:to>
      <xdr:col>68</xdr:col>
      <xdr:colOff>203200</xdr:colOff>
      <xdr:row>88</xdr:row>
      <xdr:rowOff>132842</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4351000" y="151188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88</xdr:row>
      <xdr:rowOff>117619</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4020800" y="152052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88</xdr:row>
      <xdr:rowOff>11937</xdr:rowOff>
    </xdr:from>
    <xdr:to>
      <xdr:col>64</xdr:col>
      <xdr:colOff>152400</xdr:colOff>
      <xdr:row>88</xdr:row>
      <xdr:rowOff>113537</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3462000" y="150995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88</xdr:row>
      <xdr:rowOff>98314</xdr:rowOff>
    </xdr:from>
    <xdr:ext cx="7620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3131800" y="151859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4" name="正方形/長方形 283">
          <a:extLst>
            <a:ext uri="{FF2B5EF4-FFF2-40B4-BE49-F238E27FC236}">
              <a16:creationId xmlns:a16="http://schemas.microsoft.com/office/drawing/2014/main" id="{00000000-0008-0000-0300-00001C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6" name="テキスト ボックス 285">
          <a:extLst>
            <a:ext uri="{FF2B5EF4-FFF2-40B4-BE49-F238E27FC236}">
              <a16:creationId xmlns:a16="http://schemas.microsoft.com/office/drawing/2014/main" id="{00000000-0008-0000-0300-00001E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[24.99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6" name="テキスト ボックス 295">
          <a:extLst>
            <a:ext uri="{FF2B5EF4-FFF2-40B4-BE49-F238E27FC236}">
              <a16:creationId xmlns:a16="http://schemas.microsoft.com/office/drawing/2014/main" id="{00000000-0008-0000-0300-000028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定員適正化計画の下で職員数の削減を実行してきたところであり、早期退職制度や計画的採用、指定管理制度の導入による効果が表れている。</a:t>
          </a:r>
        </a:p>
        <a:p>
          <a:r>
            <a:rPr kumimoji="1" lang="ja-JP" altLang="en-US" sz="1300">
              <a:latin typeface="ＭＳ Ｐゴシック" panose="020B0600070205080204" pitchFamily="50" charset="-128"/>
              <a:ea typeface="ＭＳ Ｐゴシック" panose="020B0600070205080204" pitchFamily="50" charset="-128"/>
            </a:rPr>
            <a:t>　しかし、医療機関が</a:t>
          </a:r>
          <a:r>
            <a:rPr kumimoji="1" lang="en-US" altLang="ja-JP" sz="1300">
              <a:latin typeface="ＭＳ Ｐゴシック" panose="020B0600070205080204" pitchFamily="50" charset="-128"/>
              <a:ea typeface="ＭＳ Ｐゴシック" panose="020B0600070205080204" pitchFamily="50" charset="-128"/>
            </a:rPr>
            <a:t>3</a:t>
          </a:r>
          <a:r>
            <a:rPr kumimoji="1" lang="ja-JP" altLang="en-US" sz="1300">
              <a:latin typeface="ＭＳ Ｐゴシック" panose="020B0600070205080204" pitchFamily="50" charset="-128"/>
              <a:ea typeface="ＭＳ Ｐゴシック" panose="020B0600070205080204" pitchFamily="50" charset="-128"/>
            </a:rPr>
            <a:t>施設（病院</a:t>
          </a:r>
          <a:r>
            <a:rPr kumimoji="1" lang="en-US" altLang="ja-JP" sz="1300">
              <a:latin typeface="ＭＳ Ｐゴシック" panose="020B0600070205080204" pitchFamily="50" charset="-128"/>
              <a:ea typeface="ＭＳ Ｐゴシック" panose="020B0600070205080204" pitchFamily="50" charset="-128"/>
            </a:rPr>
            <a:t>1</a:t>
          </a:r>
          <a:r>
            <a:rPr kumimoji="1" lang="ja-JP" altLang="en-US" sz="1300">
              <a:latin typeface="ＭＳ Ｐゴシック" panose="020B0600070205080204" pitchFamily="50" charset="-128"/>
              <a:ea typeface="ＭＳ Ｐゴシック" panose="020B0600070205080204" pitchFamily="50" charset="-128"/>
            </a:rPr>
            <a:t>、診療所</a:t>
          </a:r>
          <a:r>
            <a:rPr kumimoji="1" lang="en-US" altLang="ja-JP" sz="1300">
              <a:latin typeface="ＭＳ Ｐゴシック" panose="020B0600070205080204" pitchFamily="50" charset="-128"/>
              <a:ea typeface="ＭＳ Ｐゴシック" panose="020B0600070205080204" pitchFamily="50" charset="-128"/>
            </a:rPr>
            <a:t>2</a:t>
          </a:r>
          <a:r>
            <a:rPr kumimoji="1" lang="ja-JP" altLang="en-US" sz="1300">
              <a:latin typeface="ＭＳ Ｐゴシック" panose="020B0600070205080204" pitchFamily="50" charset="-128"/>
              <a:ea typeface="ＭＳ Ｐゴシック" panose="020B0600070205080204" pitchFamily="50" charset="-128"/>
            </a:rPr>
            <a:t>）あり、これらは医療基準に基づく職員数を確保する必要がある。したがって、一般事務では着実に削減が実現しているものの、全体的には類似団体と比較して多い状況にある。</a:t>
          </a:r>
        </a:p>
      </xdr:txBody>
    </xdr:sp>
    <xdr:clientData/>
  </xdr:twoCellAnchor>
  <xdr:oneCellAnchor>
    <xdr:from>
      <xdr:col>61</xdr:col>
      <xdr:colOff>6350</xdr:colOff>
      <xdr:row>54</xdr:row>
      <xdr:rowOff>139700</xdr:rowOff>
    </xdr:from>
    <xdr:ext cx="349839" cy="225703"/>
    <xdr:sp macro="" textlink="">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8" name="直線コネクタ 297">
          <a:extLst>
            <a:ext uri="{FF2B5EF4-FFF2-40B4-BE49-F238E27FC236}">
              <a16:creationId xmlns:a16="http://schemas.microsoft.com/office/drawing/2014/main" id="{00000000-0008-0000-0300-00002A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55</xdr:row>
      <xdr:rowOff>158750</xdr:rowOff>
    </xdr:from>
    <xdr:to>
      <xdr:col>85</xdr:col>
      <xdr:colOff>95250</xdr:colOff>
      <xdr:row>70</xdr:row>
      <xdr:rowOff>0</xdr:rowOff>
    </xdr:to>
    <xdr:sp macro="" textlink="">
      <xdr:nvSpPr>
        <xdr:cNvPr id="311" name="定員管理の状況グラフ枠">
          <a:extLst>
            <a:ext uri="{FF2B5EF4-FFF2-40B4-BE49-F238E27FC236}">
              <a16:creationId xmlns:a16="http://schemas.microsoft.com/office/drawing/2014/main" id="{00000000-0008-0000-0300-000037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139340</xdr:rowOff>
    </xdr:from>
    <xdr:to>
      <xdr:col>81</xdr:col>
      <xdr:colOff>44450</xdr:colOff>
      <xdr:row>67</xdr:row>
      <xdr:rowOff>114798</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flipV="1">
          <a:off x="17018000" y="10254890"/>
          <a:ext cx="0" cy="134705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86875</xdr:rowOff>
    </xdr:from>
    <xdr:ext cx="762000" cy="259045"/>
    <xdr:sp macro="" textlink="">
      <xdr:nvSpPr>
        <xdr:cNvPr id="313" name="定員管理の状況最小値テキスト">
          <a:extLst>
            <a:ext uri="{FF2B5EF4-FFF2-40B4-BE49-F238E27FC236}">
              <a16:creationId xmlns:a16="http://schemas.microsoft.com/office/drawing/2014/main" id="{00000000-0008-0000-0300-000039010000}"/>
            </a:ext>
          </a:extLst>
        </xdr:cNvPr>
        <xdr:cNvSpPr txBox="1"/>
      </xdr:nvSpPr>
      <xdr:spPr>
        <a:xfrm>
          <a:off x="17106900" y="115740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114798</xdr:rowOff>
    </xdr:from>
    <xdr:to>
      <xdr:col>81</xdr:col>
      <xdr:colOff>133350</xdr:colOff>
      <xdr:row>67</xdr:row>
      <xdr:rowOff>114798</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6929100" y="116019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58</xdr:row>
      <xdr:rowOff>54267</xdr:rowOff>
    </xdr:from>
    <xdr:ext cx="762000" cy="259045"/>
    <xdr:sp macro="" textlink="">
      <xdr:nvSpPr>
        <xdr:cNvPr id="315" name="定員管理の状況最大値テキスト">
          <a:extLst>
            <a:ext uri="{FF2B5EF4-FFF2-40B4-BE49-F238E27FC236}">
              <a16:creationId xmlns:a16="http://schemas.microsoft.com/office/drawing/2014/main" id="{00000000-0008-0000-0300-00003B010000}"/>
            </a:ext>
          </a:extLst>
        </xdr:cNvPr>
        <xdr:cNvSpPr txBox="1"/>
      </xdr:nvSpPr>
      <xdr:spPr>
        <a:xfrm>
          <a:off x="17106900" y="99983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59</xdr:row>
      <xdr:rowOff>139340</xdr:rowOff>
    </xdr:from>
    <xdr:to>
      <xdr:col>81</xdr:col>
      <xdr:colOff>133350</xdr:colOff>
      <xdr:row>59</xdr:row>
      <xdr:rowOff>139340</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6929100" y="102548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61</xdr:row>
      <xdr:rowOff>34724</xdr:rowOff>
    </xdr:from>
    <xdr:to>
      <xdr:col>81</xdr:col>
      <xdr:colOff>44450</xdr:colOff>
      <xdr:row>61</xdr:row>
      <xdr:rowOff>35327</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flipV="1">
          <a:off x="16179800" y="10493174"/>
          <a:ext cx="838200" cy="6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59</xdr:row>
      <xdr:rowOff>167075</xdr:rowOff>
    </xdr:from>
    <xdr:ext cx="762000" cy="259045"/>
    <xdr:sp macro="" textlink="">
      <xdr:nvSpPr>
        <xdr:cNvPr id="318" name="定員管理の状況平均値テキスト">
          <a:extLst>
            <a:ext uri="{FF2B5EF4-FFF2-40B4-BE49-F238E27FC236}">
              <a16:creationId xmlns:a16="http://schemas.microsoft.com/office/drawing/2014/main" id="{00000000-0008-0000-0300-00003E010000}"/>
            </a:ext>
          </a:extLst>
        </xdr:cNvPr>
        <xdr:cNvSpPr txBox="1"/>
      </xdr:nvSpPr>
      <xdr:spPr>
        <a:xfrm>
          <a:off x="17106900" y="1028262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150548</xdr:rowOff>
    </xdr:from>
    <xdr:to>
      <xdr:col>81</xdr:col>
      <xdr:colOff>95250</xdr:colOff>
      <xdr:row>61</xdr:row>
      <xdr:rowOff>80698</xdr:rowOff>
    </xdr:to>
    <xdr:sp macro="" textlink="">
      <xdr:nvSpPr>
        <xdr:cNvPr id="319" name="フローチャート: 判断 318">
          <a:extLst>
            <a:ext uri="{FF2B5EF4-FFF2-40B4-BE49-F238E27FC236}">
              <a16:creationId xmlns:a16="http://schemas.microsoft.com/office/drawing/2014/main" id="{00000000-0008-0000-0300-00003F010000}"/>
            </a:ext>
          </a:extLst>
        </xdr:cNvPr>
        <xdr:cNvSpPr/>
      </xdr:nvSpPr>
      <xdr:spPr>
        <a:xfrm>
          <a:off x="16967200" y="10437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61</xdr:row>
      <xdr:rowOff>22659</xdr:rowOff>
    </xdr:from>
    <xdr:to>
      <xdr:col>77</xdr:col>
      <xdr:colOff>44450</xdr:colOff>
      <xdr:row>61</xdr:row>
      <xdr:rowOff>35327</xdr:rowOff>
    </xdr:to>
    <xdr:cxnSp macro="">
      <xdr:nvCxnSpPr>
        <xdr:cNvPr id="320" name="直線コネクタ 319">
          <a:extLst>
            <a:ext uri="{FF2B5EF4-FFF2-40B4-BE49-F238E27FC236}">
              <a16:creationId xmlns:a16="http://schemas.microsoft.com/office/drawing/2014/main" id="{00000000-0008-0000-0300-000040010000}"/>
            </a:ext>
          </a:extLst>
        </xdr:cNvPr>
        <xdr:cNvCxnSpPr/>
      </xdr:nvCxnSpPr>
      <xdr:spPr>
        <a:xfrm>
          <a:off x="15290800" y="10481109"/>
          <a:ext cx="889000" cy="126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140494</xdr:rowOff>
    </xdr:from>
    <xdr:to>
      <xdr:col>77</xdr:col>
      <xdr:colOff>95250</xdr:colOff>
      <xdr:row>61</xdr:row>
      <xdr:rowOff>70644</xdr:rowOff>
    </xdr:to>
    <xdr:sp macro="" textlink="">
      <xdr:nvSpPr>
        <xdr:cNvPr id="321" name="フローチャート: 判断 320">
          <a:extLst>
            <a:ext uri="{FF2B5EF4-FFF2-40B4-BE49-F238E27FC236}">
              <a16:creationId xmlns:a16="http://schemas.microsoft.com/office/drawing/2014/main" id="{00000000-0008-0000-0300-000041010000}"/>
            </a:ext>
          </a:extLst>
        </xdr:cNvPr>
        <xdr:cNvSpPr/>
      </xdr:nvSpPr>
      <xdr:spPr>
        <a:xfrm>
          <a:off x="16129000" y="104274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80821</xdr:rowOff>
    </xdr:from>
    <xdr:ext cx="736600" cy="259045"/>
    <xdr:sp macro="" textlink="">
      <xdr:nvSpPr>
        <xdr:cNvPr id="322" name="テキスト ボックス 321">
          <a:extLst>
            <a:ext uri="{FF2B5EF4-FFF2-40B4-BE49-F238E27FC236}">
              <a16:creationId xmlns:a16="http://schemas.microsoft.com/office/drawing/2014/main" id="{00000000-0008-0000-0300-000042010000}"/>
            </a:ext>
          </a:extLst>
        </xdr:cNvPr>
        <xdr:cNvSpPr txBox="1"/>
      </xdr:nvSpPr>
      <xdr:spPr>
        <a:xfrm>
          <a:off x="15798800" y="1019637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61</xdr:row>
      <xdr:rowOff>19441</xdr:rowOff>
    </xdr:from>
    <xdr:to>
      <xdr:col>72</xdr:col>
      <xdr:colOff>203200</xdr:colOff>
      <xdr:row>61</xdr:row>
      <xdr:rowOff>22659</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a:off x="14401800" y="10477891"/>
          <a:ext cx="889000" cy="32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132652</xdr:rowOff>
    </xdr:from>
    <xdr:to>
      <xdr:col>73</xdr:col>
      <xdr:colOff>44450</xdr:colOff>
      <xdr:row>61</xdr:row>
      <xdr:rowOff>62802</xdr:rowOff>
    </xdr:to>
    <xdr:sp macro="" textlink="">
      <xdr:nvSpPr>
        <xdr:cNvPr id="324" name="フローチャート: 判断 323">
          <a:extLst>
            <a:ext uri="{FF2B5EF4-FFF2-40B4-BE49-F238E27FC236}">
              <a16:creationId xmlns:a16="http://schemas.microsoft.com/office/drawing/2014/main" id="{00000000-0008-0000-0300-000044010000}"/>
            </a:ext>
          </a:extLst>
        </xdr:cNvPr>
        <xdr:cNvSpPr/>
      </xdr:nvSpPr>
      <xdr:spPr>
        <a:xfrm>
          <a:off x="15240000" y="104196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72979</xdr:rowOff>
    </xdr:from>
    <xdr:ext cx="762000" cy="259045"/>
    <xdr:sp macro="" textlink="">
      <xdr:nvSpPr>
        <xdr:cNvPr id="325" name="テキスト ボックス 324">
          <a:extLst>
            <a:ext uri="{FF2B5EF4-FFF2-40B4-BE49-F238E27FC236}">
              <a16:creationId xmlns:a16="http://schemas.microsoft.com/office/drawing/2014/main" id="{00000000-0008-0000-0300-000045010000}"/>
            </a:ext>
          </a:extLst>
        </xdr:cNvPr>
        <xdr:cNvSpPr txBox="1"/>
      </xdr:nvSpPr>
      <xdr:spPr>
        <a:xfrm>
          <a:off x="14909800" y="101885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61</xdr:row>
      <xdr:rowOff>7176</xdr:rowOff>
    </xdr:from>
    <xdr:to>
      <xdr:col>68</xdr:col>
      <xdr:colOff>152400</xdr:colOff>
      <xdr:row>61</xdr:row>
      <xdr:rowOff>19441</xdr:rowOff>
    </xdr:to>
    <xdr:cxnSp macro="">
      <xdr:nvCxnSpPr>
        <xdr:cNvPr id="326" name="直線コネクタ 325">
          <a:extLst>
            <a:ext uri="{FF2B5EF4-FFF2-40B4-BE49-F238E27FC236}">
              <a16:creationId xmlns:a16="http://schemas.microsoft.com/office/drawing/2014/main" id="{00000000-0008-0000-0300-000046010000}"/>
            </a:ext>
          </a:extLst>
        </xdr:cNvPr>
        <xdr:cNvCxnSpPr/>
      </xdr:nvCxnSpPr>
      <xdr:spPr>
        <a:xfrm>
          <a:off x="13512800" y="10465626"/>
          <a:ext cx="889000" cy="12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118173</xdr:rowOff>
    </xdr:from>
    <xdr:to>
      <xdr:col>68</xdr:col>
      <xdr:colOff>203200</xdr:colOff>
      <xdr:row>61</xdr:row>
      <xdr:rowOff>48323</xdr:rowOff>
    </xdr:to>
    <xdr:sp macro="" textlink="">
      <xdr:nvSpPr>
        <xdr:cNvPr id="327" name="フローチャート: 判断 326">
          <a:extLst>
            <a:ext uri="{FF2B5EF4-FFF2-40B4-BE49-F238E27FC236}">
              <a16:creationId xmlns:a16="http://schemas.microsoft.com/office/drawing/2014/main" id="{00000000-0008-0000-0300-000047010000}"/>
            </a:ext>
          </a:extLst>
        </xdr:cNvPr>
        <xdr:cNvSpPr/>
      </xdr:nvSpPr>
      <xdr:spPr>
        <a:xfrm>
          <a:off x="14351000" y="104051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58500</xdr:rowOff>
    </xdr:from>
    <xdr:ext cx="762000" cy="259045"/>
    <xdr:sp macro="" textlink="">
      <xdr:nvSpPr>
        <xdr:cNvPr id="328" name="テキスト ボックス 327">
          <a:extLst>
            <a:ext uri="{FF2B5EF4-FFF2-40B4-BE49-F238E27FC236}">
              <a16:creationId xmlns:a16="http://schemas.microsoft.com/office/drawing/2014/main" id="{00000000-0008-0000-0300-000048010000}"/>
            </a:ext>
          </a:extLst>
        </xdr:cNvPr>
        <xdr:cNvSpPr txBox="1"/>
      </xdr:nvSpPr>
      <xdr:spPr>
        <a:xfrm>
          <a:off x="14020800" y="101740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110331</xdr:rowOff>
    </xdr:from>
    <xdr:to>
      <xdr:col>64</xdr:col>
      <xdr:colOff>152400</xdr:colOff>
      <xdr:row>61</xdr:row>
      <xdr:rowOff>40481</xdr:rowOff>
    </xdr:to>
    <xdr:sp macro="" textlink="">
      <xdr:nvSpPr>
        <xdr:cNvPr id="329" name="フローチャート: 判断 328">
          <a:extLst>
            <a:ext uri="{FF2B5EF4-FFF2-40B4-BE49-F238E27FC236}">
              <a16:creationId xmlns:a16="http://schemas.microsoft.com/office/drawing/2014/main" id="{00000000-0008-0000-0300-000049010000}"/>
            </a:ext>
          </a:extLst>
        </xdr:cNvPr>
        <xdr:cNvSpPr/>
      </xdr:nvSpPr>
      <xdr:spPr>
        <a:xfrm>
          <a:off x="13462000" y="10397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50658</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3131800" y="101662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155374</xdr:rowOff>
    </xdr:from>
    <xdr:to>
      <xdr:col>81</xdr:col>
      <xdr:colOff>95250</xdr:colOff>
      <xdr:row>61</xdr:row>
      <xdr:rowOff>85524</xdr:rowOff>
    </xdr:to>
    <xdr:sp macro="" textlink="">
      <xdr:nvSpPr>
        <xdr:cNvPr id="336" name="楕円 335">
          <a:extLst>
            <a:ext uri="{FF2B5EF4-FFF2-40B4-BE49-F238E27FC236}">
              <a16:creationId xmlns:a16="http://schemas.microsoft.com/office/drawing/2014/main" id="{00000000-0008-0000-0300-000050010000}"/>
            </a:ext>
          </a:extLst>
        </xdr:cNvPr>
        <xdr:cNvSpPr/>
      </xdr:nvSpPr>
      <xdr:spPr>
        <a:xfrm>
          <a:off x="16967200" y="104423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60</xdr:row>
      <xdr:rowOff>127451</xdr:rowOff>
    </xdr:from>
    <xdr:ext cx="762000" cy="259045"/>
    <xdr:sp macro="" textlink="">
      <xdr:nvSpPr>
        <xdr:cNvPr id="337" name="定員管理の状況該当値テキスト">
          <a:extLst>
            <a:ext uri="{FF2B5EF4-FFF2-40B4-BE49-F238E27FC236}">
              <a16:creationId xmlns:a16="http://schemas.microsoft.com/office/drawing/2014/main" id="{00000000-0008-0000-0300-000051010000}"/>
            </a:ext>
          </a:extLst>
        </xdr:cNvPr>
        <xdr:cNvSpPr txBox="1"/>
      </xdr:nvSpPr>
      <xdr:spPr>
        <a:xfrm>
          <a:off x="17106900" y="104144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60</xdr:row>
      <xdr:rowOff>155977</xdr:rowOff>
    </xdr:from>
    <xdr:to>
      <xdr:col>77</xdr:col>
      <xdr:colOff>95250</xdr:colOff>
      <xdr:row>61</xdr:row>
      <xdr:rowOff>86127</xdr:rowOff>
    </xdr:to>
    <xdr:sp macro="" textlink="">
      <xdr:nvSpPr>
        <xdr:cNvPr id="338" name="楕円 337">
          <a:extLst>
            <a:ext uri="{FF2B5EF4-FFF2-40B4-BE49-F238E27FC236}">
              <a16:creationId xmlns:a16="http://schemas.microsoft.com/office/drawing/2014/main" id="{00000000-0008-0000-0300-000052010000}"/>
            </a:ext>
          </a:extLst>
        </xdr:cNvPr>
        <xdr:cNvSpPr/>
      </xdr:nvSpPr>
      <xdr:spPr>
        <a:xfrm>
          <a:off x="16129000" y="104429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70904</xdr:rowOff>
    </xdr:from>
    <xdr:ext cx="7366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5798800" y="1052935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60</xdr:row>
      <xdr:rowOff>143309</xdr:rowOff>
    </xdr:from>
    <xdr:to>
      <xdr:col>73</xdr:col>
      <xdr:colOff>44450</xdr:colOff>
      <xdr:row>61</xdr:row>
      <xdr:rowOff>73459</xdr:rowOff>
    </xdr:to>
    <xdr:sp macro="" textlink="">
      <xdr:nvSpPr>
        <xdr:cNvPr id="340" name="楕円 339">
          <a:extLst>
            <a:ext uri="{FF2B5EF4-FFF2-40B4-BE49-F238E27FC236}">
              <a16:creationId xmlns:a16="http://schemas.microsoft.com/office/drawing/2014/main" id="{00000000-0008-0000-0300-000054010000}"/>
            </a:ext>
          </a:extLst>
        </xdr:cNvPr>
        <xdr:cNvSpPr/>
      </xdr:nvSpPr>
      <xdr:spPr>
        <a:xfrm>
          <a:off x="15240000" y="104303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58236</xdr:rowOff>
    </xdr:from>
    <xdr:ext cx="762000" cy="259045"/>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4909800" y="105166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60</xdr:row>
      <xdr:rowOff>140091</xdr:rowOff>
    </xdr:from>
    <xdr:to>
      <xdr:col>68</xdr:col>
      <xdr:colOff>203200</xdr:colOff>
      <xdr:row>61</xdr:row>
      <xdr:rowOff>70241</xdr:rowOff>
    </xdr:to>
    <xdr:sp macro="" textlink="">
      <xdr:nvSpPr>
        <xdr:cNvPr id="342" name="楕円 341">
          <a:extLst>
            <a:ext uri="{FF2B5EF4-FFF2-40B4-BE49-F238E27FC236}">
              <a16:creationId xmlns:a16="http://schemas.microsoft.com/office/drawing/2014/main" id="{00000000-0008-0000-0300-000056010000}"/>
            </a:ext>
          </a:extLst>
        </xdr:cNvPr>
        <xdr:cNvSpPr/>
      </xdr:nvSpPr>
      <xdr:spPr>
        <a:xfrm>
          <a:off x="14351000" y="104270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55018</xdr:rowOff>
    </xdr:from>
    <xdr:ext cx="762000" cy="259045"/>
    <xdr:sp macro="" textlink="">
      <xdr:nvSpPr>
        <xdr:cNvPr id="343" name="テキスト ボックス 342">
          <a:extLst>
            <a:ext uri="{FF2B5EF4-FFF2-40B4-BE49-F238E27FC236}">
              <a16:creationId xmlns:a16="http://schemas.microsoft.com/office/drawing/2014/main" id="{00000000-0008-0000-0300-000057010000}"/>
            </a:ext>
          </a:extLst>
        </xdr:cNvPr>
        <xdr:cNvSpPr txBox="1"/>
      </xdr:nvSpPr>
      <xdr:spPr>
        <a:xfrm>
          <a:off x="14020800" y="105134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127826</xdr:rowOff>
    </xdr:from>
    <xdr:to>
      <xdr:col>64</xdr:col>
      <xdr:colOff>152400</xdr:colOff>
      <xdr:row>61</xdr:row>
      <xdr:rowOff>57976</xdr:rowOff>
    </xdr:to>
    <xdr:sp macro="" textlink="">
      <xdr:nvSpPr>
        <xdr:cNvPr id="344" name="楕円 343">
          <a:extLst>
            <a:ext uri="{FF2B5EF4-FFF2-40B4-BE49-F238E27FC236}">
              <a16:creationId xmlns:a16="http://schemas.microsoft.com/office/drawing/2014/main" id="{00000000-0008-0000-0300-000058010000}"/>
            </a:ext>
          </a:extLst>
        </xdr:cNvPr>
        <xdr:cNvSpPr/>
      </xdr:nvSpPr>
      <xdr:spPr>
        <a:xfrm>
          <a:off x="13462000" y="104148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42753</xdr:rowOff>
    </xdr:from>
    <xdr:ext cx="762000" cy="259045"/>
    <xdr:sp macro="" textlink="">
      <xdr:nvSpPr>
        <xdr:cNvPr id="345" name="テキスト ボックス 344">
          <a:extLst>
            <a:ext uri="{FF2B5EF4-FFF2-40B4-BE49-F238E27FC236}">
              <a16:creationId xmlns:a16="http://schemas.microsoft.com/office/drawing/2014/main" id="{00000000-0008-0000-0300-000059010000}"/>
            </a:ext>
          </a:extLst>
        </xdr:cNvPr>
        <xdr:cNvSpPr txBox="1"/>
      </xdr:nvSpPr>
      <xdr:spPr>
        <a:xfrm>
          <a:off x="13131800" y="105012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6" name="正方形/長方形 345">
          <a:extLst>
            <a:ext uri="{FF2B5EF4-FFF2-40B4-BE49-F238E27FC236}">
              <a16:creationId xmlns:a16="http://schemas.microsoft.com/office/drawing/2014/main" id="{00000000-0008-0000-0300-00005A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7" name="テキスト ボックス 346">
          <a:extLst>
            <a:ext uri="{FF2B5EF4-FFF2-40B4-BE49-F238E27FC236}">
              <a16:creationId xmlns:a16="http://schemas.microsoft.com/office/drawing/2014/main" id="{00000000-0008-0000-0300-00005B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[7.3%]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0" name="正方形/長方形 349">
          <a:extLst>
            <a:ext uri="{FF2B5EF4-FFF2-40B4-BE49-F238E27FC236}">
              <a16:creationId xmlns:a16="http://schemas.microsoft.com/office/drawing/2014/main" id="{00000000-0008-0000-0300-00005E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58" name="テキスト ボックス 357">
          <a:extLst>
            <a:ext uri="{FF2B5EF4-FFF2-40B4-BE49-F238E27FC236}">
              <a16:creationId xmlns:a16="http://schemas.microsoft.com/office/drawing/2014/main" id="{00000000-0008-0000-0300-000066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起債の償還額については、合併前の借入分の償還が平成</a:t>
          </a:r>
          <a:r>
            <a:rPr kumimoji="1" lang="en-US" altLang="ja-JP" sz="1300">
              <a:latin typeface="ＭＳ Ｐゴシック" panose="020B0600070205080204" pitchFamily="50" charset="-128"/>
              <a:ea typeface="ＭＳ Ｐゴシック" panose="020B0600070205080204" pitchFamily="50" charset="-128"/>
            </a:rPr>
            <a:t>18</a:t>
          </a:r>
          <a:r>
            <a:rPr kumimoji="1" lang="ja-JP" altLang="en-US" sz="1300">
              <a:latin typeface="ＭＳ Ｐゴシック" panose="020B0600070205080204" pitchFamily="50" charset="-128"/>
              <a:ea typeface="ＭＳ Ｐゴシック" panose="020B0600070205080204" pitchFamily="50" charset="-128"/>
            </a:rPr>
            <a:t>年にピークを迎え、それ以降は新規発行債の抑制により減少傾向にある。</a:t>
          </a:r>
        </a:p>
        <a:p>
          <a:r>
            <a:rPr kumimoji="1" lang="ja-JP" altLang="en-US" sz="1300">
              <a:latin typeface="ＭＳ Ｐゴシック" panose="020B0600070205080204" pitchFamily="50" charset="-128"/>
              <a:ea typeface="ＭＳ Ｐゴシック" panose="020B0600070205080204" pitchFamily="50" charset="-128"/>
            </a:rPr>
            <a:t>　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年度についても、元利償還金の減により単年度の比率が減となり、</a:t>
          </a:r>
          <a:r>
            <a:rPr kumimoji="1" lang="en-US" altLang="ja-JP" sz="1300">
              <a:latin typeface="ＭＳ Ｐゴシック" panose="020B0600070205080204" pitchFamily="50" charset="-128"/>
              <a:ea typeface="ＭＳ Ｐゴシック" panose="020B0600070205080204" pitchFamily="50" charset="-128"/>
            </a:rPr>
            <a:t>3</a:t>
          </a:r>
          <a:r>
            <a:rPr kumimoji="1" lang="ja-JP" altLang="en-US" sz="1300">
              <a:latin typeface="ＭＳ Ｐゴシック" panose="020B0600070205080204" pitchFamily="50" charset="-128"/>
              <a:ea typeface="ＭＳ Ｐゴシック" panose="020B0600070205080204" pitchFamily="50" charset="-128"/>
            </a:rPr>
            <a:t>か年平均である実質公債費比率も</a:t>
          </a:r>
          <a:r>
            <a:rPr kumimoji="1" lang="en-US" altLang="ja-JP" sz="1300">
              <a:latin typeface="ＭＳ Ｐゴシック" panose="020B0600070205080204" pitchFamily="50" charset="-128"/>
              <a:ea typeface="ＭＳ Ｐゴシック" panose="020B0600070205080204" pitchFamily="50" charset="-128"/>
            </a:rPr>
            <a:t>0.2</a:t>
          </a:r>
          <a:r>
            <a:rPr kumimoji="1" lang="ja-JP" altLang="en-US" sz="1300">
              <a:latin typeface="ＭＳ Ｐゴシック" panose="020B0600070205080204" pitchFamily="50" charset="-128"/>
              <a:ea typeface="ＭＳ Ｐゴシック" panose="020B0600070205080204" pitchFamily="50" charset="-128"/>
            </a:rPr>
            <a:t>ポイントの減となった。</a:t>
          </a:r>
        </a:p>
        <a:p>
          <a:r>
            <a:rPr kumimoji="1" lang="ja-JP" altLang="en-US" sz="1300">
              <a:latin typeface="ＭＳ Ｐゴシック" panose="020B0600070205080204" pitchFamily="50" charset="-128"/>
              <a:ea typeface="ＭＳ Ｐゴシック" panose="020B0600070205080204" pitchFamily="50" charset="-128"/>
            </a:rPr>
            <a:t>　今後も公債費負担適正化計画の確実な履行により、適正な起債に努める。</a:t>
          </a:r>
        </a:p>
      </xdr:txBody>
    </xdr:sp>
    <xdr:clientData/>
  </xdr:twoCellAnchor>
  <xdr:oneCellAnchor>
    <xdr:from>
      <xdr:col>61</xdr:col>
      <xdr:colOff>6350</xdr:colOff>
      <xdr:row>32</xdr:row>
      <xdr:rowOff>101600</xdr:rowOff>
    </xdr:from>
    <xdr:ext cx="298543" cy="225703"/>
    <xdr:sp macro="" textlink="">
      <xdr:nvSpPr>
        <xdr:cNvPr id="359" name="テキスト ボックス 358">
          <a:extLst>
            <a:ext uri="{FF2B5EF4-FFF2-40B4-BE49-F238E27FC236}">
              <a16:creationId xmlns:a16="http://schemas.microsoft.com/office/drawing/2014/main" id="{00000000-0008-0000-0300-000067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0" name="直線コネクタ 359">
          <a:extLst>
            <a:ext uri="{FF2B5EF4-FFF2-40B4-BE49-F238E27FC236}">
              <a16:creationId xmlns:a16="http://schemas.microsoft.com/office/drawing/2014/main" id="{00000000-0008-0000-0300-000068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1" name="テキスト ボックス 360">
          <a:extLst>
            <a:ext uri="{FF2B5EF4-FFF2-40B4-BE49-F238E27FC236}">
              <a16:creationId xmlns:a16="http://schemas.microsoft.com/office/drawing/2014/main" id="{00000000-0008-0000-0300-000069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44</xdr:row>
      <xdr:rowOff>165100</xdr:rowOff>
    </xdr:from>
    <xdr:to>
      <xdr:col>85</xdr:col>
      <xdr:colOff>95250</xdr:colOff>
      <xdr:row>44</xdr:row>
      <xdr:rowOff>165100</xdr:rowOff>
    </xdr:to>
    <xdr:cxnSp macro="">
      <xdr:nvCxnSpPr>
        <xdr:cNvPr id="362" name="直線コネクタ 361">
          <a:extLst>
            <a:ext uri="{FF2B5EF4-FFF2-40B4-BE49-F238E27FC236}">
              <a16:creationId xmlns:a16="http://schemas.microsoft.com/office/drawing/2014/main" id="{00000000-0008-0000-0300-00006A010000}"/>
            </a:ext>
          </a:extLst>
        </xdr:cNvPr>
        <xdr:cNvCxnSpPr/>
      </xdr:nvCxnSpPr>
      <xdr:spPr>
        <a:xfrm>
          <a:off x="12827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22877</xdr:rowOff>
    </xdr:from>
    <xdr:ext cx="762000" cy="259045"/>
    <xdr:sp macro="" textlink="">
      <xdr:nvSpPr>
        <xdr:cNvPr id="363" name="テキスト ボックス 362">
          <a:extLst>
            <a:ext uri="{FF2B5EF4-FFF2-40B4-BE49-F238E27FC236}">
              <a16:creationId xmlns:a16="http://schemas.microsoft.com/office/drawing/2014/main" id="{00000000-0008-0000-0300-00006B010000}"/>
            </a:ext>
          </a:extLst>
        </xdr:cNvPr>
        <xdr:cNvSpPr txBox="1"/>
      </xdr:nvSpPr>
      <xdr:spPr>
        <a:xfrm>
          <a:off x="1206500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42</xdr:row>
      <xdr:rowOff>25400</xdr:rowOff>
    </xdr:from>
    <xdr:to>
      <xdr:col>85</xdr:col>
      <xdr:colOff>95250</xdr:colOff>
      <xdr:row>42</xdr:row>
      <xdr:rowOff>25400</xdr:rowOff>
    </xdr:to>
    <xdr:cxnSp macro="">
      <xdr:nvCxnSpPr>
        <xdr:cNvPr id="364" name="直線コネクタ 363">
          <a:extLst>
            <a:ext uri="{FF2B5EF4-FFF2-40B4-BE49-F238E27FC236}">
              <a16:creationId xmlns:a16="http://schemas.microsoft.com/office/drawing/2014/main" id="{00000000-0008-0000-0300-00006C010000}"/>
            </a:ext>
          </a:extLst>
        </xdr:cNvPr>
        <xdr:cNvCxnSpPr/>
      </xdr:nvCxnSpPr>
      <xdr:spPr>
        <a:xfrm>
          <a:off x="12827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41</xdr:row>
      <xdr:rowOff>54627</xdr:rowOff>
    </xdr:from>
    <xdr:ext cx="762000" cy="259045"/>
    <xdr:sp macro="" textlink="">
      <xdr:nvSpPr>
        <xdr:cNvPr id="365" name="テキスト ボックス 364">
          <a:extLst>
            <a:ext uri="{FF2B5EF4-FFF2-40B4-BE49-F238E27FC236}">
              <a16:creationId xmlns:a16="http://schemas.microsoft.com/office/drawing/2014/main" id="{00000000-0008-0000-0300-00006D010000}"/>
            </a:ext>
          </a:extLst>
        </xdr:cNvPr>
        <xdr:cNvSpPr txBox="1"/>
      </xdr:nvSpPr>
      <xdr:spPr>
        <a:xfrm>
          <a:off x="1206500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57150</xdr:rowOff>
    </xdr:from>
    <xdr:to>
      <xdr:col>85</xdr:col>
      <xdr:colOff>95250</xdr:colOff>
      <xdr:row>39</xdr:row>
      <xdr:rowOff>57150</xdr:rowOff>
    </xdr:to>
    <xdr:cxnSp macro="">
      <xdr:nvCxnSpPr>
        <xdr:cNvPr id="366" name="直線コネクタ 365">
          <a:extLst>
            <a:ext uri="{FF2B5EF4-FFF2-40B4-BE49-F238E27FC236}">
              <a16:creationId xmlns:a16="http://schemas.microsoft.com/office/drawing/2014/main" id="{00000000-0008-0000-0300-00006E010000}"/>
            </a:ext>
          </a:extLst>
        </xdr:cNvPr>
        <xdr:cNvCxnSpPr/>
      </xdr:nvCxnSpPr>
      <xdr:spPr>
        <a:xfrm>
          <a:off x="12827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86377</xdr:rowOff>
    </xdr:from>
    <xdr:ext cx="762000" cy="259045"/>
    <xdr:sp macro="" textlink="">
      <xdr:nvSpPr>
        <xdr:cNvPr id="367" name="テキスト ボックス 366">
          <a:extLst>
            <a:ext uri="{FF2B5EF4-FFF2-40B4-BE49-F238E27FC236}">
              <a16:creationId xmlns:a16="http://schemas.microsoft.com/office/drawing/2014/main" id="{00000000-0008-0000-0300-00006F010000}"/>
            </a:ext>
          </a:extLst>
        </xdr:cNvPr>
        <xdr:cNvSpPr txBox="1"/>
      </xdr:nvSpPr>
      <xdr:spPr>
        <a:xfrm>
          <a:off x="1206500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88900</xdr:rowOff>
    </xdr:from>
    <xdr:to>
      <xdr:col>85</xdr:col>
      <xdr:colOff>95250</xdr:colOff>
      <xdr:row>36</xdr:row>
      <xdr:rowOff>88900</xdr:rowOff>
    </xdr:to>
    <xdr:cxnSp macro="">
      <xdr:nvCxnSpPr>
        <xdr:cNvPr id="368" name="直線コネクタ 367">
          <a:extLst>
            <a:ext uri="{FF2B5EF4-FFF2-40B4-BE49-F238E27FC236}">
              <a16:creationId xmlns:a16="http://schemas.microsoft.com/office/drawing/2014/main" id="{00000000-0008-0000-0300-000070010000}"/>
            </a:ext>
          </a:extLst>
        </xdr:cNvPr>
        <xdr:cNvCxnSpPr/>
      </xdr:nvCxnSpPr>
      <xdr:spPr>
        <a:xfrm>
          <a:off x="12827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0" name="公債費負担の状況グラフ枠">
          <a:extLst>
            <a:ext uri="{FF2B5EF4-FFF2-40B4-BE49-F238E27FC236}">
              <a16:creationId xmlns:a16="http://schemas.microsoft.com/office/drawing/2014/main" id="{00000000-0008-0000-0300-000072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38</xdr:row>
      <xdr:rowOff>21082</xdr:rowOff>
    </xdr:from>
    <xdr:to>
      <xdr:col>81</xdr:col>
      <xdr:colOff>44450</xdr:colOff>
      <xdr:row>43</xdr:row>
      <xdr:rowOff>143510</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flipV="1">
          <a:off x="17018000" y="6536182"/>
          <a:ext cx="0" cy="97967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43</xdr:row>
      <xdr:rowOff>115587</xdr:rowOff>
    </xdr:from>
    <xdr:ext cx="762000" cy="259045"/>
    <xdr:sp macro="" textlink="">
      <xdr:nvSpPr>
        <xdr:cNvPr id="372" name="公債費負担の状況最小値テキスト">
          <a:extLst>
            <a:ext uri="{FF2B5EF4-FFF2-40B4-BE49-F238E27FC236}">
              <a16:creationId xmlns:a16="http://schemas.microsoft.com/office/drawing/2014/main" id="{00000000-0008-0000-0300-000074010000}"/>
            </a:ext>
          </a:extLst>
        </xdr:cNvPr>
        <xdr:cNvSpPr txBox="1"/>
      </xdr:nvSpPr>
      <xdr:spPr>
        <a:xfrm>
          <a:off x="17106900" y="7487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43</xdr:row>
      <xdr:rowOff>143510</xdr:rowOff>
    </xdr:from>
    <xdr:to>
      <xdr:col>81</xdr:col>
      <xdr:colOff>133350</xdr:colOff>
      <xdr:row>43</xdr:row>
      <xdr:rowOff>143510</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6929100" y="75158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36</xdr:row>
      <xdr:rowOff>107459</xdr:rowOff>
    </xdr:from>
    <xdr:ext cx="762000" cy="259045"/>
    <xdr:sp macro="" textlink="">
      <xdr:nvSpPr>
        <xdr:cNvPr id="374" name="公債費負担の状況最大値テキスト">
          <a:extLst>
            <a:ext uri="{FF2B5EF4-FFF2-40B4-BE49-F238E27FC236}">
              <a16:creationId xmlns:a16="http://schemas.microsoft.com/office/drawing/2014/main" id="{00000000-0008-0000-0300-000076010000}"/>
            </a:ext>
          </a:extLst>
        </xdr:cNvPr>
        <xdr:cNvSpPr txBox="1"/>
      </xdr:nvSpPr>
      <xdr:spPr>
        <a:xfrm>
          <a:off x="17106900" y="62796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38</xdr:row>
      <xdr:rowOff>21082</xdr:rowOff>
    </xdr:from>
    <xdr:to>
      <xdr:col>81</xdr:col>
      <xdr:colOff>133350</xdr:colOff>
      <xdr:row>38</xdr:row>
      <xdr:rowOff>21082</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6929100" y="65361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41</xdr:row>
      <xdr:rowOff>66548</xdr:rowOff>
    </xdr:from>
    <xdr:to>
      <xdr:col>81</xdr:col>
      <xdr:colOff>44450</xdr:colOff>
      <xdr:row>41</xdr:row>
      <xdr:rowOff>76200</xdr:rowOff>
    </xdr:to>
    <xdr:cxnSp macro="">
      <xdr:nvCxnSpPr>
        <xdr:cNvPr id="376" name="直線コネクタ 375">
          <a:extLst>
            <a:ext uri="{FF2B5EF4-FFF2-40B4-BE49-F238E27FC236}">
              <a16:creationId xmlns:a16="http://schemas.microsoft.com/office/drawing/2014/main" id="{00000000-0008-0000-0300-000078010000}"/>
            </a:ext>
          </a:extLst>
        </xdr:cNvPr>
        <xdr:cNvCxnSpPr/>
      </xdr:nvCxnSpPr>
      <xdr:spPr>
        <a:xfrm flipV="1">
          <a:off x="16179800" y="7095998"/>
          <a:ext cx="838200" cy="9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41</xdr:row>
      <xdr:rowOff>21607</xdr:rowOff>
    </xdr:from>
    <xdr:ext cx="762000" cy="259045"/>
    <xdr:sp macro="" textlink="">
      <xdr:nvSpPr>
        <xdr:cNvPr id="377" name="公債費負担の状況平均値テキスト">
          <a:extLst>
            <a:ext uri="{FF2B5EF4-FFF2-40B4-BE49-F238E27FC236}">
              <a16:creationId xmlns:a16="http://schemas.microsoft.com/office/drawing/2014/main" id="{00000000-0008-0000-0300-000079010000}"/>
            </a:ext>
          </a:extLst>
        </xdr:cNvPr>
        <xdr:cNvSpPr txBox="1"/>
      </xdr:nvSpPr>
      <xdr:spPr>
        <a:xfrm>
          <a:off x="17106900" y="70510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49530</xdr:rowOff>
    </xdr:from>
    <xdr:to>
      <xdr:col>81</xdr:col>
      <xdr:colOff>95250</xdr:colOff>
      <xdr:row>41</xdr:row>
      <xdr:rowOff>151130</xdr:rowOff>
    </xdr:to>
    <xdr:sp macro="" textlink="">
      <xdr:nvSpPr>
        <xdr:cNvPr id="378" name="フローチャート: 判断 377">
          <a:extLst>
            <a:ext uri="{FF2B5EF4-FFF2-40B4-BE49-F238E27FC236}">
              <a16:creationId xmlns:a16="http://schemas.microsoft.com/office/drawing/2014/main" id="{00000000-0008-0000-0300-00007A010000}"/>
            </a:ext>
          </a:extLst>
        </xdr:cNvPr>
        <xdr:cNvSpPr/>
      </xdr:nvSpPr>
      <xdr:spPr>
        <a:xfrm>
          <a:off x="16967200" y="7078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41</xdr:row>
      <xdr:rowOff>71374</xdr:rowOff>
    </xdr:from>
    <xdr:to>
      <xdr:col>77</xdr:col>
      <xdr:colOff>44450</xdr:colOff>
      <xdr:row>41</xdr:row>
      <xdr:rowOff>76200</xdr:rowOff>
    </xdr:to>
    <xdr:cxnSp macro="">
      <xdr:nvCxnSpPr>
        <xdr:cNvPr id="379" name="直線コネクタ 378">
          <a:extLst>
            <a:ext uri="{FF2B5EF4-FFF2-40B4-BE49-F238E27FC236}">
              <a16:creationId xmlns:a16="http://schemas.microsoft.com/office/drawing/2014/main" id="{00000000-0008-0000-0300-00007B010000}"/>
            </a:ext>
          </a:extLst>
        </xdr:cNvPr>
        <xdr:cNvCxnSpPr/>
      </xdr:nvCxnSpPr>
      <xdr:spPr>
        <a:xfrm>
          <a:off x="15290800" y="7100824"/>
          <a:ext cx="889000" cy="48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41</xdr:row>
      <xdr:rowOff>35052</xdr:rowOff>
    </xdr:from>
    <xdr:to>
      <xdr:col>77</xdr:col>
      <xdr:colOff>95250</xdr:colOff>
      <xdr:row>41</xdr:row>
      <xdr:rowOff>136652</xdr:rowOff>
    </xdr:to>
    <xdr:sp macro="" textlink="">
      <xdr:nvSpPr>
        <xdr:cNvPr id="380" name="フローチャート: 判断 379">
          <a:extLst>
            <a:ext uri="{FF2B5EF4-FFF2-40B4-BE49-F238E27FC236}">
              <a16:creationId xmlns:a16="http://schemas.microsoft.com/office/drawing/2014/main" id="{00000000-0008-0000-0300-00007C010000}"/>
            </a:ext>
          </a:extLst>
        </xdr:cNvPr>
        <xdr:cNvSpPr/>
      </xdr:nvSpPr>
      <xdr:spPr>
        <a:xfrm>
          <a:off x="16129000" y="70645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121429</xdr:rowOff>
    </xdr:from>
    <xdr:ext cx="736600" cy="259045"/>
    <xdr:sp macro="" textlink="">
      <xdr:nvSpPr>
        <xdr:cNvPr id="381" name="テキスト ボックス 380">
          <a:extLst>
            <a:ext uri="{FF2B5EF4-FFF2-40B4-BE49-F238E27FC236}">
              <a16:creationId xmlns:a16="http://schemas.microsoft.com/office/drawing/2014/main" id="{00000000-0008-0000-0300-00007D010000}"/>
            </a:ext>
          </a:extLst>
        </xdr:cNvPr>
        <xdr:cNvSpPr txBox="1"/>
      </xdr:nvSpPr>
      <xdr:spPr>
        <a:xfrm>
          <a:off x="15798800" y="715087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41</xdr:row>
      <xdr:rowOff>52070</xdr:rowOff>
    </xdr:from>
    <xdr:to>
      <xdr:col>72</xdr:col>
      <xdr:colOff>203200</xdr:colOff>
      <xdr:row>41</xdr:row>
      <xdr:rowOff>71374</xdr:rowOff>
    </xdr:to>
    <xdr:cxnSp macro="">
      <xdr:nvCxnSpPr>
        <xdr:cNvPr id="382" name="直線コネクタ 381">
          <a:extLst>
            <a:ext uri="{FF2B5EF4-FFF2-40B4-BE49-F238E27FC236}">
              <a16:creationId xmlns:a16="http://schemas.microsoft.com/office/drawing/2014/main" id="{00000000-0008-0000-0300-00007E010000}"/>
            </a:ext>
          </a:extLst>
        </xdr:cNvPr>
        <xdr:cNvCxnSpPr/>
      </xdr:nvCxnSpPr>
      <xdr:spPr>
        <a:xfrm>
          <a:off x="14401800" y="7081520"/>
          <a:ext cx="889000" cy="19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25400</xdr:rowOff>
    </xdr:from>
    <xdr:to>
      <xdr:col>73</xdr:col>
      <xdr:colOff>44450</xdr:colOff>
      <xdr:row>41</xdr:row>
      <xdr:rowOff>127000</xdr:rowOff>
    </xdr:to>
    <xdr:sp macro="" textlink="">
      <xdr:nvSpPr>
        <xdr:cNvPr id="383" name="フローチャート: 判断 382">
          <a:extLst>
            <a:ext uri="{FF2B5EF4-FFF2-40B4-BE49-F238E27FC236}">
              <a16:creationId xmlns:a16="http://schemas.microsoft.com/office/drawing/2014/main" id="{00000000-0008-0000-0300-00007F010000}"/>
            </a:ext>
          </a:extLst>
        </xdr:cNvPr>
        <xdr:cNvSpPr/>
      </xdr:nvSpPr>
      <xdr:spPr>
        <a:xfrm>
          <a:off x="15240000" y="705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111777</xdr:rowOff>
    </xdr:from>
    <xdr:ext cx="762000" cy="259045"/>
    <xdr:sp macro="" textlink="">
      <xdr:nvSpPr>
        <xdr:cNvPr id="384" name="テキスト ボックス 383">
          <a:extLst>
            <a:ext uri="{FF2B5EF4-FFF2-40B4-BE49-F238E27FC236}">
              <a16:creationId xmlns:a16="http://schemas.microsoft.com/office/drawing/2014/main" id="{00000000-0008-0000-0300-000080010000}"/>
            </a:ext>
          </a:extLst>
        </xdr:cNvPr>
        <xdr:cNvSpPr txBox="1"/>
      </xdr:nvSpPr>
      <xdr:spPr>
        <a:xfrm>
          <a:off x="14909800" y="7141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41</xdr:row>
      <xdr:rowOff>52070</xdr:rowOff>
    </xdr:from>
    <xdr:to>
      <xdr:col>68</xdr:col>
      <xdr:colOff>152400</xdr:colOff>
      <xdr:row>41</xdr:row>
      <xdr:rowOff>61722</xdr:rowOff>
    </xdr:to>
    <xdr:cxnSp macro="">
      <xdr:nvCxnSpPr>
        <xdr:cNvPr id="385" name="直線コネクタ 384">
          <a:extLst>
            <a:ext uri="{FF2B5EF4-FFF2-40B4-BE49-F238E27FC236}">
              <a16:creationId xmlns:a16="http://schemas.microsoft.com/office/drawing/2014/main" id="{00000000-0008-0000-0300-000081010000}"/>
            </a:ext>
          </a:extLst>
        </xdr:cNvPr>
        <xdr:cNvCxnSpPr/>
      </xdr:nvCxnSpPr>
      <xdr:spPr>
        <a:xfrm flipV="1">
          <a:off x="13512800" y="7081520"/>
          <a:ext cx="889000" cy="9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25400</xdr:rowOff>
    </xdr:from>
    <xdr:to>
      <xdr:col>68</xdr:col>
      <xdr:colOff>203200</xdr:colOff>
      <xdr:row>41</xdr:row>
      <xdr:rowOff>127000</xdr:rowOff>
    </xdr:to>
    <xdr:sp macro="" textlink="">
      <xdr:nvSpPr>
        <xdr:cNvPr id="386" name="フローチャート: 判断 385">
          <a:extLst>
            <a:ext uri="{FF2B5EF4-FFF2-40B4-BE49-F238E27FC236}">
              <a16:creationId xmlns:a16="http://schemas.microsoft.com/office/drawing/2014/main" id="{00000000-0008-0000-0300-000082010000}"/>
            </a:ext>
          </a:extLst>
        </xdr:cNvPr>
        <xdr:cNvSpPr/>
      </xdr:nvSpPr>
      <xdr:spPr>
        <a:xfrm>
          <a:off x="14351000" y="705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111777</xdr:rowOff>
    </xdr:from>
    <xdr:ext cx="762000" cy="259045"/>
    <xdr:sp macro="" textlink="">
      <xdr:nvSpPr>
        <xdr:cNvPr id="387" name="テキスト ボックス 386">
          <a:extLst>
            <a:ext uri="{FF2B5EF4-FFF2-40B4-BE49-F238E27FC236}">
              <a16:creationId xmlns:a16="http://schemas.microsoft.com/office/drawing/2014/main" id="{00000000-0008-0000-0300-000083010000}"/>
            </a:ext>
          </a:extLst>
        </xdr:cNvPr>
        <xdr:cNvSpPr txBox="1"/>
      </xdr:nvSpPr>
      <xdr:spPr>
        <a:xfrm>
          <a:off x="14020800" y="7141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20574</xdr:rowOff>
    </xdr:from>
    <xdr:to>
      <xdr:col>64</xdr:col>
      <xdr:colOff>152400</xdr:colOff>
      <xdr:row>41</xdr:row>
      <xdr:rowOff>122174</xdr:rowOff>
    </xdr:to>
    <xdr:sp macro="" textlink="">
      <xdr:nvSpPr>
        <xdr:cNvPr id="388" name="フローチャート: 判断 387">
          <a:extLst>
            <a:ext uri="{FF2B5EF4-FFF2-40B4-BE49-F238E27FC236}">
              <a16:creationId xmlns:a16="http://schemas.microsoft.com/office/drawing/2014/main" id="{00000000-0008-0000-0300-000084010000}"/>
            </a:ext>
          </a:extLst>
        </xdr:cNvPr>
        <xdr:cNvSpPr/>
      </xdr:nvSpPr>
      <xdr:spPr>
        <a:xfrm>
          <a:off x="13462000" y="70500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106951</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3131800" y="71364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0" name="テキスト ボックス 389">
          <a:extLst>
            <a:ext uri="{FF2B5EF4-FFF2-40B4-BE49-F238E27FC236}">
              <a16:creationId xmlns:a16="http://schemas.microsoft.com/office/drawing/2014/main" id="{00000000-0008-0000-0300-000086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1" name="テキスト ボックス 390">
          <a:extLst>
            <a:ext uri="{FF2B5EF4-FFF2-40B4-BE49-F238E27FC236}">
              <a16:creationId xmlns:a16="http://schemas.microsoft.com/office/drawing/2014/main" id="{00000000-0008-0000-0300-000087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15748</xdr:rowOff>
    </xdr:from>
    <xdr:to>
      <xdr:col>81</xdr:col>
      <xdr:colOff>95250</xdr:colOff>
      <xdr:row>41</xdr:row>
      <xdr:rowOff>117348</xdr:rowOff>
    </xdr:to>
    <xdr:sp macro="" textlink="">
      <xdr:nvSpPr>
        <xdr:cNvPr id="395" name="楕円 394">
          <a:extLst>
            <a:ext uri="{FF2B5EF4-FFF2-40B4-BE49-F238E27FC236}">
              <a16:creationId xmlns:a16="http://schemas.microsoft.com/office/drawing/2014/main" id="{00000000-0008-0000-0300-00008B010000}"/>
            </a:ext>
          </a:extLst>
        </xdr:cNvPr>
        <xdr:cNvSpPr/>
      </xdr:nvSpPr>
      <xdr:spPr>
        <a:xfrm>
          <a:off x="16967200" y="70451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40</xdr:row>
      <xdr:rowOff>32275</xdr:rowOff>
    </xdr:from>
    <xdr:ext cx="762000" cy="259045"/>
    <xdr:sp macro="" textlink="">
      <xdr:nvSpPr>
        <xdr:cNvPr id="396" name="公債費負担の状況該当値テキスト">
          <a:extLst>
            <a:ext uri="{FF2B5EF4-FFF2-40B4-BE49-F238E27FC236}">
              <a16:creationId xmlns:a16="http://schemas.microsoft.com/office/drawing/2014/main" id="{00000000-0008-0000-0300-00008C010000}"/>
            </a:ext>
          </a:extLst>
        </xdr:cNvPr>
        <xdr:cNvSpPr txBox="1"/>
      </xdr:nvSpPr>
      <xdr:spPr>
        <a:xfrm>
          <a:off x="17106900" y="68902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41</xdr:row>
      <xdr:rowOff>25400</xdr:rowOff>
    </xdr:from>
    <xdr:to>
      <xdr:col>77</xdr:col>
      <xdr:colOff>95250</xdr:colOff>
      <xdr:row>41</xdr:row>
      <xdr:rowOff>127000</xdr:rowOff>
    </xdr:to>
    <xdr:sp macro="" textlink="">
      <xdr:nvSpPr>
        <xdr:cNvPr id="397" name="楕円 396">
          <a:extLst>
            <a:ext uri="{FF2B5EF4-FFF2-40B4-BE49-F238E27FC236}">
              <a16:creationId xmlns:a16="http://schemas.microsoft.com/office/drawing/2014/main" id="{00000000-0008-0000-0300-00008D010000}"/>
            </a:ext>
          </a:extLst>
        </xdr:cNvPr>
        <xdr:cNvSpPr/>
      </xdr:nvSpPr>
      <xdr:spPr>
        <a:xfrm>
          <a:off x="16129000" y="7054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137177</xdr:rowOff>
    </xdr:from>
    <xdr:ext cx="7366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5798800" y="68237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41</xdr:row>
      <xdr:rowOff>20574</xdr:rowOff>
    </xdr:from>
    <xdr:to>
      <xdr:col>73</xdr:col>
      <xdr:colOff>44450</xdr:colOff>
      <xdr:row>41</xdr:row>
      <xdr:rowOff>122174</xdr:rowOff>
    </xdr:to>
    <xdr:sp macro="" textlink="">
      <xdr:nvSpPr>
        <xdr:cNvPr id="399" name="楕円 398">
          <a:extLst>
            <a:ext uri="{FF2B5EF4-FFF2-40B4-BE49-F238E27FC236}">
              <a16:creationId xmlns:a16="http://schemas.microsoft.com/office/drawing/2014/main" id="{00000000-0008-0000-0300-00008F010000}"/>
            </a:ext>
          </a:extLst>
        </xdr:cNvPr>
        <xdr:cNvSpPr/>
      </xdr:nvSpPr>
      <xdr:spPr>
        <a:xfrm>
          <a:off x="15240000" y="70500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132351</xdr:rowOff>
    </xdr:from>
    <xdr:ext cx="7620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4909800" y="68189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41</xdr:row>
      <xdr:rowOff>1270</xdr:rowOff>
    </xdr:from>
    <xdr:to>
      <xdr:col>68</xdr:col>
      <xdr:colOff>203200</xdr:colOff>
      <xdr:row>41</xdr:row>
      <xdr:rowOff>102870</xdr:rowOff>
    </xdr:to>
    <xdr:sp macro="" textlink="">
      <xdr:nvSpPr>
        <xdr:cNvPr id="401" name="楕円 400">
          <a:extLst>
            <a:ext uri="{FF2B5EF4-FFF2-40B4-BE49-F238E27FC236}">
              <a16:creationId xmlns:a16="http://schemas.microsoft.com/office/drawing/2014/main" id="{00000000-0008-0000-0300-000091010000}"/>
            </a:ext>
          </a:extLst>
        </xdr:cNvPr>
        <xdr:cNvSpPr/>
      </xdr:nvSpPr>
      <xdr:spPr>
        <a:xfrm>
          <a:off x="14351000" y="7030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113047</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4020800" y="6799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10922</xdr:rowOff>
    </xdr:from>
    <xdr:to>
      <xdr:col>64</xdr:col>
      <xdr:colOff>152400</xdr:colOff>
      <xdr:row>41</xdr:row>
      <xdr:rowOff>112522</xdr:rowOff>
    </xdr:to>
    <xdr:sp macro="" textlink="">
      <xdr:nvSpPr>
        <xdr:cNvPr id="403" name="楕円 402">
          <a:extLst>
            <a:ext uri="{FF2B5EF4-FFF2-40B4-BE49-F238E27FC236}">
              <a16:creationId xmlns:a16="http://schemas.microsoft.com/office/drawing/2014/main" id="{00000000-0008-0000-0300-000093010000}"/>
            </a:ext>
          </a:extLst>
        </xdr:cNvPr>
        <xdr:cNvSpPr/>
      </xdr:nvSpPr>
      <xdr:spPr>
        <a:xfrm>
          <a:off x="13462000" y="70403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122699</xdr:rowOff>
    </xdr:from>
    <xdr:ext cx="762000" cy="259045"/>
    <xdr:sp macro="" textlink="">
      <xdr:nvSpPr>
        <xdr:cNvPr id="404" name="テキスト ボックス 403">
          <a:extLst>
            <a:ext uri="{FF2B5EF4-FFF2-40B4-BE49-F238E27FC236}">
              <a16:creationId xmlns:a16="http://schemas.microsoft.com/office/drawing/2014/main" id="{00000000-0008-0000-0300-000094010000}"/>
            </a:ext>
          </a:extLst>
        </xdr:cNvPr>
        <xdr:cNvSpPr txBox="1"/>
      </xdr:nvSpPr>
      <xdr:spPr>
        <a:xfrm>
          <a:off x="13131800" y="68092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5" name="正方形/長方形 404">
          <a:extLst>
            <a:ext uri="{FF2B5EF4-FFF2-40B4-BE49-F238E27FC236}">
              <a16:creationId xmlns:a16="http://schemas.microsoft.com/office/drawing/2014/main" id="{00000000-0008-0000-0300-000095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06" name="テキスト ボックス 405">
          <a:extLst>
            <a:ext uri="{FF2B5EF4-FFF2-40B4-BE49-F238E27FC236}">
              <a16:creationId xmlns:a16="http://schemas.microsoft.com/office/drawing/2014/main" id="{00000000-0008-0000-0300-000096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08" name="正方形/長方形 407">
          <a:extLst>
            <a:ext uri="{FF2B5EF4-FFF2-40B4-BE49-F238E27FC236}">
              <a16:creationId xmlns:a16="http://schemas.microsoft.com/office/drawing/2014/main" id="{00000000-0008-0000-0300-000098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09" name="正方形/長方形 408">
          <a:extLst>
            <a:ext uri="{FF2B5EF4-FFF2-40B4-BE49-F238E27FC236}">
              <a16:creationId xmlns:a16="http://schemas.microsoft.com/office/drawing/2014/main" id="{00000000-0008-0000-0300-000099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1" name="正方形/長方形 410">
          <a:extLst>
            <a:ext uri="{FF2B5EF4-FFF2-40B4-BE49-F238E27FC236}">
              <a16:creationId xmlns:a16="http://schemas.microsoft.com/office/drawing/2014/main" id="{00000000-0008-0000-0300-00009B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2" name="正方形/長方形 411">
          <a:extLst>
            <a:ext uri="{FF2B5EF4-FFF2-40B4-BE49-F238E27FC236}">
              <a16:creationId xmlns:a16="http://schemas.microsoft.com/office/drawing/2014/main" id="{00000000-0008-0000-0300-00009C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17" name="テキスト ボックス 416">
          <a:extLst>
            <a:ext uri="{FF2B5EF4-FFF2-40B4-BE49-F238E27FC236}">
              <a16:creationId xmlns:a16="http://schemas.microsoft.com/office/drawing/2014/main" id="{00000000-0008-0000-0300-0000A1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平成</a:t>
          </a:r>
          <a:r>
            <a:rPr kumimoji="1" lang="en-US" altLang="ja-JP" sz="1300">
              <a:latin typeface="ＭＳ Ｐゴシック" panose="020B0600070205080204" pitchFamily="50" charset="-128"/>
              <a:ea typeface="ＭＳ Ｐゴシック" panose="020B0600070205080204" pitchFamily="50" charset="-128"/>
            </a:rPr>
            <a:t>22</a:t>
          </a:r>
          <a:r>
            <a:rPr kumimoji="1" lang="ja-JP" altLang="en-US" sz="1300">
              <a:latin typeface="ＭＳ Ｐゴシック" panose="020B0600070205080204" pitchFamily="50" charset="-128"/>
              <a:ea typeface="ＭＳ Ｐゴシック" panose="020B0600070205080204" pitchFamily="50" charset="-128"/>
            </a:rPr>
            <a:t>年度以降算出されていない。これは、算定の分子となる地方債現在高の減少が要因である。</a:t>
          </a:r>
        </a:p>
        <a:p>
          <a:r>
            <a:rPr kumimoji="1" lang="ja-JP" altLang="en-US" sz="1300">
              <a:latin typeface="ＭＳ Ｐゴシック" panose="020B0600070205080204" pitchFamily="50" charset="-128"/>
              <a:ea typeface="ＭＳ Ｐゴシック" panose="020B0600070205080204" pitchFamily="50" charset="-128"/>
            </a:rPr>
            <a:t>　公債費負担適正化計画の下、今後も引き続き新規発行債の抑制に努める。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10</xdr:row>
      <xdr:rowOff>63500</xdr:rowOff>
    </xdr:from>
    <xdr:ext cx="298543" cy="225703"/>
    <xdr:sp macro="" textlink="">
      <xdr:nvSpPr>
        <xdr:cNvPr id="418" name="テキスト ボックス 417">
          <a:extLst>
            <a:ext uri="{FF2B5EF4-FFF2-40B4-BE49-F238E27FC236}">
              <a16:creationId xmlns:a16="http://schemas.microsoft.com/office/drawing/2014/main" id="{00000000-0008-0000-0300-0000A2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19" name="直線コネクタ 418">
          <a:extLst>
            <a:ext uri="{FF2B5EF4-FFF2-40B4-BE49-F238E27FC236}">
              <a16:creationId xmlns:a16="http://schemas.microsoft.com/office/drawing/2014/main" id="{00000000-0008-0000-0300-0000A3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0" name="テキスト ボックス 419">
          <a:extLst>
            <a:ext uri="{FF2B5EF4-FFF2-40B4-BE49-F238E27FC236}">
              <a16:creationId xmlns:a16="http://schemas.microsoft.com/office/drawing/2014/main" id="{00000000-0008-0000-0300-0000A4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21" name="直線コネクタ 420">
          <a:extLst>
            <a:ext uri="{FF2B5EF4-FFF2-40B4-BE49-F238E27FC236}">
              <a16:creationId xmlns:a16="http://schemas.microsoft.com/office/drawing/2014/main" id="{00000000-0008-0000-0300-0000A5010000}"/>
            </a:ext>
          </a:extLst>
        </xdr:cNvPr>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22" name="テキスト ボックス 421">
          <a:extLst>
            <a:ext uri="{FF2B5EF4-FFF2-40B4-BE49-F238E27FC236}">
              <a16:creationId xmlns:a16="http://schemas.microsoft.com/office/drawing/2014/main" id="{00000000-0008-0000-0300-0000A6010000}"/>
            </a:ext>
          </a:extLst>
        </xdr:cNvPr>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23" name="直線コネクタ 422">
          <a:extLst>
            <a:ext uri="{FF2B5EF4-FFF2-40B4-BE49-F238E27FC236}">
              <a16:creationId xmlns:a16="http://schemas.microsoft.com/office/drawing/2014/main" id="{00000000-0008-0000-0300-0000A7010000}"/>
            </a:ext>
          </a:extLst>
        </xdr:cNvPr>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24" name="テキスト ボックス 423">
          <a:extLst>
            <a:ext uri="{FF2B5EF4-FFF2-40B4-BE49-F238E27FC236}">
              <a16:creationId xmlns:a16="http://schemas.microsoft.com/office/drawing/2014/main" id="{00000000-0008-0000-0300-0000A8010000}"/>
            </a:ext>
          </a:extLst>
        </xdr:cNvPr>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25" name="直線コネクタ 424">
          <a:extLst>
            <a:ext uri="{FF2B5EF4-FFF2-40B4-BE49-F238E27FC236}">
              <a16:creationId xmlns:a16="http://schemas.microsoft.com/office/drawing/2014/main" id="{00000000-0008-0000-0300-0000A9010000}"/>
            </a:ext>
          </a:extLst>
        </xdr:cNvPr>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26" name="テキスト ボックス 425">
          <a:extLst>
            <a:ext uri="{FF2B5EF4-FFF2-40B4-BE49-F238E27FC236}">
              <a16:creationId xmlns:a16="http://schemas.microsoft.com/office/drawing/2014/main" id="{00000000-0008-0000-0300-0000AA010000}"/>
            </a:ext>
          </a:extLst>
        </xdr:cNvPr>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27" name="直線コネクタ 426">
          <a:extLst>
            <a:ext uri="{FF2B5EF4-FFF2-40B4-BE49-F238E27FC236}">
              <a16:creationId xmlns:a16="http://schemas.microsoft.com/office/drawing/2014/main" id="{00000000-0008-0000-0300-0000AB010000}"/>
            </a:ext>
          </a:extLst>
        </xdr:cNvPr>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28" name="テキスト ボックス 427">
          <a:extLst>
            <a:ext uri="{FF2B5EF4-FFF2-40B4-BE49-F238E27FC236}">
              <a16:creationId xmlns:a16="http://schemas.microsoft.com/office/drawing/2014/main" id="{00000000-0008-0000-0300-0000AC010000}"/>
            </a:ext>
          </a:extLst>
        </xdr:cNvPr>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29" name="直線コネクタ 428">
          <a:extLst>
            <a:ext uri="{FF2B5EF4-FFF2-40B4-BE49-F238E27FC236}">
              <a16:creationId xmlns:a16="http://schemas.microsoft.com/office/drawing/2014/main" id="{00000000-0008-0000-0300-0000AD010000}"/>
            </a:ext>
          </a:extLst>
        </xdr:cNvPr>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30" name="テキスト ボックス 429">
          <a:extLst>
            <a:ext uri="{FF2B5EF4-FFF2-40B4-BE49-F238E27FC236}">
              <a16:creationId xmlns:a16="http://schemas.microsoft.com/office/drawing/2014/main" id="{00000000-0008-0000-0300-0000AE010000}"/>
            </a:ext>
          </a:extLst>
        </xdr:cNvPr>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1" name="直線コネクタ 430">
          <a:extLst>
            <a:ext uri="{FF2B5EF4-FFF2-40B4-BE49-F238E27FC236}">
              <a16:creationId xmlns:a16="http://schemas.microsoft.com/office/drawing/2014/main" id="{00000000-0008-0000-0300-0000AF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2" name="将来負担の状況グラフ枠">
          <a:extLst>
            <a:ext uri="{FF2B5EF4-FFF2-40B4-BE49-F238E27FC236}">
              <a16:creationId xmlns:a16="http://schemas.microsoft.com/office/drawing/2014/main" id="{00000000-0008-0000-0300-0000B0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23</xdr:row>
      <xdr:rowOff>125800</xdr:rowOff>
    </xdr:to>
    <xdr:cxnSp macro="">
      <xdr:nvCxnSpPr>
        <xdr:cNvPr id="433" name="直線コネクタ 432">
          <a:extLst>
            <a:ext uri="{FF2B5EF4-FFF2-40B4-BE49-F238E27FC236}">
              <a16:creationId xmlns:a16="http://schemas.microsoft.com/office/drawing/2014/main" id="{00000000-0008-0000-0300-0000B1010000}"/>
            </a:ext>
          </a:extLst>
        </xdr:cNvPr>
        <xdr:cNvCxnSpPr/>
      </xdr:nvCxnSpPr>
      <xdr:spPr>
        <a:xfrm flipV="1">
          <a:off x="17018000" y="2370667"/>
          <a:ext cx="0" cy="169848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97877</xdr:rowOff>
    </xdr:from>
    <xdr:ext cx="762000" cy="259045"/>
    <xdr:sp macro="" textlink="">
      <xdr:nvSpPr>
        <xdr:cNvPr id="434" name="将来負担の状況最小値テキスト">
          <a:extLst>
            <a:ext uri="{FF2B5EF4-FFF2-40B4-BE49-F238E27FC236}">
              <a16:creationId xmlns:a16="http://schemas.microsoft.com/office/drawing/2014/main" id="{00000000-0008-0000-0300-0000B2010000}"/>
            </a:ext>
          </a:extLst>
        </xdr:cNvPr>
        <xdr:cNvSpPr txBox="1"/>
      </xdr:nvSpPr>
      <xdr:spPr>
        <a:xfrm>
          <a:off x="17106900" y="4041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125800</xdr:rowOff>
    </xdr:from>
    <xdr:to>
      <xdr:col>81</xdr:col>
      <xdr:colOff>133350</xdr:colOff>
      <xdr:row>23</xdr:row>
      <xdr:rowOff>125800</xdr:rowOff>
    </xdr:to>
    <xdr:cxnSp macro="">
      <xdr:nvCxnSpPr>
        <xdr:cNvPr id="435" name="直線コネクタ 434">
          <a:extLst>
            <a:ext uri="{FF2B5EF4-FFF2-40B4-BE49-F238E27FC236}">
              <a16:creationId xmlns:a16="http://schemas.microsoft.com/office/drawing/2014/main" id="{00000000-0008-0000-0300-0000B3010000}"/>
            </a:ext>
          </a:extLst>
        </xdr:cNvPr>
        <xdr:cNvCxnSpPr/>
      </xdr:nvCxnSpPr>
      <xdr:spPr>
        <a:xfrm>
          <a:off x="16929100" y="40691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5944</xdr:rowOff>
    </xdr:from>
    <xdr:ext cx="762000" cy="259045"/>
    <xdr:sp macro="" textlink="">
      <xdr:nvSpPr>
        <xdr:cNvPr id="436" name="将来負担の状況最大値テキスト">
          <a:extLst>
            <a:ext uri="{FF2B5EF4-FFF2-40B4-BE49-F238E27FC236}">
              <a16:creationId xmlns:a16="http://schemas.microsoft.com/office/drawing/2014/main" id="{00000000-0008-0000-0300-0000B4010000}"/>
            </a:ext>
          </a:extLst>
        </xdr:cNvPr>
        <xdr:cNvSpPr txBox="1"/>
      </xdr:nvSpPr>
      <xdr:spPr>
        <a:xfrm>
          <a:off x="17106900" y="20633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37" name="直線コネクタ 436">
          <a:extLst>
            <a:ext uri="{FF2B5EF4-FFF2-40B4-BE49-F238E27FC236}">
              <a16:creationId xmlns:a16="http://schemas.microsoft.com/office/drawing/2014/main" id="{00000000-0008-0000-0300-0000B5010000}"/>
            </a:ext>
          </a:extLst>
        </xdr:cNvPr>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63094</xdr:rowOff>
    </xdr:from>
    <xdr:ext cx="762000" cy="259045"/>
    <xdr:sp macro="" textlink="">
      <xdr:nvSpPr>
        <xdr:cNvPr id="438" name="将来負担の状況平均値テキスト">
          <a:extLst>
            <a:ext uri="{FF2B5EF4-FFF2-40B4-BE49-F238E27FC236}">
              <a16:creationId xmlns:a16="http://schemas.microsoft.com/office/drawing/2014/main" id="{00000000-0008-0000-0300-0000B6010000}"/>
            </a:ext>
          </a:extLst>
        </xdr:cNvPr>
        <xdr:cNvSpPr txBox="1"/>
      </xdr:nvSpPr>
      <xdr:spPr>
        <a:xfrm>
          <a:off x="17106900" y="22919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91017</xdr:rowOff>
    </xdr:from>
    <xdr:to>
      <xdr:col>81</xdr:col>
      <xdr:colOff>95250</xdr:colOff>
      <xdr:row>14</xdr:row>
      <xdr:rowOff>21167</xdr:rowOff>
    </xdr:to>
    <xdr:sp macro="" textlink="">
      <xdr:nvSpPr>
        <xdr:cNvPr id="439" name="フローチャート: 判断 438">
          <a:extLst>
            <a:ext uri="{FF2B5EF4-FFF2-40B4-BE49-F238E27FC236}">
              <a16:creationId xmlns:a16="http://schemas.microsoft.com/office/drawing/2014/main" id="{00000000-0008-0000-0300-0000B7010000}"/>
            </a:ext>
          </a:extLst>
        </xdr:cNvPr>
        <xdr:cNvSpPr/>
      </xdr:nvSpPr>
      <xdr:spPr>
        <a:xfrm>
          <a:off x="169672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13</xdr:row>
      <xdr:rowOff>91017</xdr:rowOff>
    </xdr:from>
    <xdr:to>
      <xdr:col>77</xdr:col>
      <xdr:colOff>95250</xdr:colOff>
      <xdr:row>14</xdr:row>
      <xdr:rowOff>21167</xdr:rowOff>
    </xdr:to>
    <xdr:sp macro="" textlink="">
      <xdr:nvSpPr>
        <xdr:cNvPr id="440" name="フローチャート: 判断 439">
          <a:extLst>
            <a:ext uri="{FF2B5EF4-FFF2-40B4-BE49-F238E27FC236}">
              <a16:creationId xmlns:a16="http://schemas.microsoft.com/office/drawing/2014/main" id="{00000000-0008-0000-0300-0000B8010000}"/>
            </a:ext>
          </a:extLst>
        </xdr:cNvPr>
        <xdr:cNvSpPr/>
      </xdr:nvSpPr>
      <xdr:spPr>
        <a:xfrm>
          <a:off x="16129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31344</xdr:rowOff>
    </xdr:from>
    <xdr:ext cx="736600" cy="259045"/>
    <xdr:sp macro="" textlink="">
      <xdr:nvSpPr>
        <xdr:cNvPr id="441" name="テキスト ボックス 440">
          <a:extLst>
            <a:ext uri="{FF2B5EF4-FFF2-40B4-BE49-F238E27FC236}">
              <a16:creationId xmlns:a16="http://schemas.microsoft.com/office/drawing/2014/main" id="{00000000-0008-0000-0300-0000B9010000}"/>
            </a:ext>
          </a:extLst>
        </xdr:cNvPr>
        <xdr:cNvSpPr txBox="1"/>
      </xdr:nvSpPr>
      <xdr:spPr>
        <a:xfrm>
          <a:off x="15798800" y="20887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91017</xdr:rowOff>
    </xdr:from>
    <xdr:to>
      <xdr:col>73</xdr:col>
      <xdr:colOff>44450</xdr:colOff>
      <xdr:row>14</xdr:row>
      <xdr:rowOff>21167</xdr:rowOff>
    </xdr:to>
    <xdr:sp macro="" textlink="">
      <xdr:nvSpPr>
        <xdr:cNvPr id="442" name="フローチャート: 判断 441">
          <a:extLst>
            <a:ext uri="{FF2B5EF4-FFF2-40B4-BE49-F238E27FC236}">
              <a16:creationId xmlns:a16="http://schemas.microsoft.com/office/drawing/2014/main" id="{00000000-0008-0000-0300-0000BA010000}"/>
            </a:ext>
          </a:extLst>
        </xdr:cNvPr>
        <xdr:cNvSpPr/>
      </xdr:nvSpPr>
      <xdr:spPr>
        <a:xfrm>
          <a:off x="15240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31344</xdr:rowOff>
    </xdr:from>
    <xdr:ext cx="762000" cy="259045"/>
    <xdr:sp macro="" textlink="">
      <xdr:nvSpPr>
        <xdr:cNvPr id="443" name="テキスト ボックス 442">
          <a:extLst>
            <a:ext uri="{FF2B5EF4-FFF2-40B4-BE49-F238E27FC236}">
              <a16:creationId xmlns:a16="http://schemas.microsoft.com/office/drawing/2014/main" id="{00000000-0008-0000-0300-0000BB010000}"/>
            </a:ext>
          </a:extLst>
        </xdr:cNvPr>
        <xdr:cNvSpPr txBox="1"/>
      </xdr:nvSpPr>
      <xdr:spPr>
        <a:xfrm>
          <a:off x="14909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91017</xdr:rowOff>
    </xdr:from>
    <xdr:to>
      <xdr:col>68</xdr:col>
      <xdr:colOff>203200</xdr:colOff>
      <xdr:row>14</xdr:row>
      <xdr:rowOff>21167</xdr:rowOff>
    </xdr:to>
    <xdr:sp macro="" textlink="">
      <xdr:nvSpPr>
        <xdr:cNvPr id="444" name="フローチャート: 判断 443">
          <a:extLst>
            <a:ext uri="{FF2B5EF4-FFF2-40B4-BE49-F238E27FC236}">
              <a16:creationId xmlns:a16="http://schemas.microsoft.com/office/drawing/2014/main" id="{00000000-0008-0000-0300-0000BC010000}"/>
            </a:ext>
          </a:extLst>
        </xdr:cNvPr>
        <xdr:cNvSpPr/>
      </xdr:nvSpPr>
      <xdr:spPr>
        <a:xfrm>
          <a:off x="14351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31344</xdr:rowOff>
    </xdr:from>
    <xdr:ext cx="762000" cy="259045"/>
    <xdr:sp macro="" textlink="">
      <xdr:nvSpPr>
        <xdr:cNvPr id="445" name="テキスト ボックス 444">
          <a:extLst>
            <a:ext uri="{FF2B5EF4-FFF2-40B4-BE49-F238E27FC236}">
              <a16:creationId xmlns:a16="http://schemas.microsoft.com/office/drawing/2014/main" id="{00000000-0008-0000-0300-0000BD010000}"/>
            </a:ext>
          </a:extLst>
        </xdr:cNvPr>
        <xdr:cNvSpPr txBox="1"/>
      </xdr:nvSpPr>
      <xdr:spPr>
        <a:xfrm>
          <a:off x="14020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13</xdr:row>
      <xdr:rowOff>91017</xdr:rowOff>
    </xdr:from>
    <xdr:to>
      <xdr:col>64</xdr:col>
      <xdr:colOff>152400</xdr:colOff>
      <xdr:row>14</xdr:row>
      <xdr:rowOff>21167</xdr:rowOff>
    </xdr:to>
    <xdr:sp macro="" textlink="">
      <xdr:nvSpPr>
        <xdr:cNvPr id="446" name="フローチャート: 判断 445">
          <a:extLst>
            <a:ext uri="{FF2B5EF4-FFF2-40B4-BE49-F238E27FC236}">
              <a16:creationId xmlns:a16="http://schemas.microsoft.com/office/drawing/2014/main" id="{00000000-0008-0000-0300-0000BE010000}"/>
            </a:ext>
          </a:extLst>
        </xdr:cNvPr>
        <xdr:cNvSpPr/>
      </xdr:nvSpPr>
      <xdr:spPr>
        <a:xfrm>
          <a:off x="13462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12</xdr:row>
      <xdr:rowOff>31344</xdr:rowOff>
    </xdr:from>
    <xdr:ext cx="762000" cy="259045"/>
    <xdr:sp macro="" textlink="">
      <xdr:nvSpPr>
        <xdr:cNvPr id="447" name="テキスト ボックス 446">
          <a:extLst>
            <a:ext uri="{FF2B5EF4-FFF2-40B4-BE49-F238E27FC236}">
              <a16:creationId xmlns:a16="http://schemas.microsoft.com/office/drawing/2014/main" id="{00000000-0008-0000-0300-0000BF010000}"/>
            </a:ext>
          </a:extLst>
        </xdr:cNvPr>
        <xdr:cNvSpPr txBox="1"/>
      </xdr:nvSpPr>
      <xdr:spPr>
        <a:xfrm>
          <a:off x="13131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48" name="テキスト ボックス 447">
          <a:extLst>
            <a:ext uri="{FF2B5EF4-FFF2-40B4-BE49-F238E27FC236}">
              <a16:creationId xmlns:a16="http://schemas.microsoft.com/office/drawing/2014/main" id="{00000000-0008-0000-0300-0000C0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49" name="テキスト ボックス 448">
          <a:extLst>
            <a:ext uri="{FF2B5EF4-FFF2-40B4-BE49-F238E27FC236}">
              <a16:creationId xmlns:a16="http://schemas.microsoft.com/office/drawing/2014/main" id="{00000000-0008-0000-0300-0000C1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1" name="テキスト ボックス 450">
          <a:extLst>
            <a:ext uri="{FF2B5EF4-FFF2-40B4-BE49-F238E27FC236}">
              <a16:creationId xmlns:a16="http://schemas.microsoft.com/office/drawing/2014/main" id="{00000000-0008-0000-0300-0000C3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宮崎県美郷町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4,522
4,504
448.84
11,105,328
10,359,013
106,974
5,060,215
6,219,253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7.3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定員適正化計画の下での計画的な職員管理により、正規職員の人件費は減少傾向にあるが、令和</a:t>
          </a:r>
          <a:r>
            <a:rPr kumimoji="1" lang="en-US" altLang="ja-JP" sz="1300">
              <a:latin typeface="ＭＳ Ｐゴシック" panose="020B0600070205080204" pitchFamily="50" charset="-128"/>
              <a:ea typeface="ＭＳ Ｐゴシック" panose="020B0600070205080204" pitchFamily="50" charset="-128"/>
            </a:rPr>
            <a:t>2</a:t>
          </a:r>
          <a:r>
            <a:rPr kumimoji="1" lang="ja-JP" altLang="en-US" sz="1300">
              <a:latin typeface="ＭＳ Ｐゴシック" panose="020B0600070205080204" pitchFamily="50" charset="-128"/>
              <a:ea typeface="ＭＳ Ｐゴシック" panose="020B0600070205080204" pitchFamily="50" charset="-128"/>
            </a:rPr>
            <a:t>年度に開始された会計年度任用職員制度が影響して決算額は増加傾向となっている。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は、会計年度任用職員（パートタイム）の勤勉手当の皆増により人件費総額は増となったが、地方譲与税及び地方交付税の増によって分母となる経常一般財源等が増となったことから、比率としては前年度から</a:t>
          </a:r>
          <a:r>
            <a:rPr kumimoji="1" lang="en-US" altLang="ja-JP" sz="1300">
              <a:latin typeface="ＭＳ Ｐゴシック" panose="020B0600070205080204" pitchFamily="50" charset="-128"/>
              <a:ea typeface="ＭＳ Ｐゴシック" panose="020B0600070205080204" pitchFamily="50" charset="-128"/>
            </a:rPr>
            <a:t>0.1</a:t>
          </a:r>
          <a:r>
            <a:rPr kumimoji="1" lang="ja-JP" altLang="en-US" sz="1300">
              <a:latin typeface="ＭＳ Ｐゴシック" panose="020B0600070205080204" pitchFamily="50" charset="-128"/>
              <a:ea typeface="ＭＳ Ｐゴシック" panose="020B0600070205080204" pitchFamily="50" charset="-128"/>
            </a:rPr>
            <a:t>ポイントの減となった。</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id="{00000000-0008-0000-0400-00003C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32</xdr:row>
      <xdr:rowOff>157480</xdr:rowOff>
    </xdr:from>
    <xdr:to>
      <xdr:col>24</xdr:col>
      <xdr:colOff>25400</xdr:colOff>
      <xdr:row>40</xdr:row>
      <xdr:rowOff>39370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flipV="1">
          <a:off x="4826000" y="5643880"/>
          <a:ext cx="0" cy="12534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11447</xdr:rowOff>
    </xdr:from>
    <xdr:ext cx="762000" cy="259045"/>
    <xdr:sp macro="" textlink="">
      <xdr:nvSpPr>
        <xdr:cNvPr id="62" name="人件費最小値テキスト">
          <a:extLst>
            <a:ext uri="{FF2B5EF4-FFF2-40B4-BE49-F238E27FC236}">
              <a16:creationId xmlns:a16="http://schemas.microsoft.com/office/drawing/2014/main" id="{00000000-0008-0000-0400-00003E000000}"/>
            </a:ext>
          </a:extLst>
        </xdr:cNvPr>
        <xdr:cNvSpPr txBox="1"/>
      </xdr:nvSpPr>
      <xdr:spPr>
        <a:xfrm>
          <a:off x="4914900" y="68694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39370</xdr:rowOff>
    </xdr:from>
    <xdr:to>
      <xdr:col>24</xdr:col>
      <xdr:colOff>114300</xdr:colOff>
      <xdr:row>40</xdr:row>
      <xdr:rowOff>39370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68973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72407</xdr:rowOff>
    </xdr:from>
    <xdr:ext cx="762000" cy="259045"/>
    <xdr:sp macro="" textlink="">
      <xdr:nvSpPr>
        <xdr:cNvPr id="64" name="人件費最大値テキスト">
          <a:extLst>
            <a:ext uri="{FF2B5EF4-FFF2-40B4-BE49-F238E27FC236}">
              <a16:creationId xmlns:a16="http://schemas.microsoft.com/office/drawing/2014/main" id="{00000000-0008-0000-0400-000040000000}"/>
            </a:ext>
          </a:extLst>
        </xdr:cNvPr>
        <xdr:cNvSpPr txBox="1"/>
      </xdr:nvSpPr>
      <xdr:spPr>
        <a:xfrm>
          <a:off x="4914900" y="5387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32</xdr:row>
      <xdr:rowOff>157480</xdr:rowOff>
    </xdr:from>
    <xdr:to>
      <xdr:col>24</xdr:col>
      <xdr:colOff>114300</xdr:colOff>
      <xdr:row>32</xdr:row>
      <xdr:rowOff>157480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56438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35</xdr:row>
      <xdr:rowOff>123190</xdr:rowOff>
    </xdr:from>
    <xdr:to>
      <xdr:col>24</xdr:col>
      <xdr:colOff>25400</xdr:colOff>
      <xdr:row>35</xdr:row>
      <xdr:rowOff>127000</xdr:rowOff>
    </xdr:to>
    <xdr:cxnSp macro="">
      <xdr:nvCxnSpPr>
        <xdr:cNvPr id="66" name="直線コネクタ 65">
          <a:extLst>
            <a:ext uri="{FF2B5EF4-FFF2-40B4-BE49-F238E27FC236}">
              <a16:creationId xmlns:a16="http://schemas.microsoft.com/office/drawing/2014/main" id="{00000000-0008-0000-0400-000042000000}"/>
            </a:ext>
          </a:extLst>
        </xdr:cNvPr>
        <xdr:cNvCxnSpPr/>
      </xdr:nvCxnSpPr>
      <xdr:spPr>
        <a:xfrm flipV="1">
          <a:off x="3987800" y="6123940"/>
          <a:ext cx="8382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132097</xdr:rowOff>
    </xdr:from>
    <xdr:ext cx="762000" cy="259045"/>
    <xdr:sp macro="" textlink="">
      <xdr:nvSpPr>
        <xdr:cNvPr id="67" name="人件費平均値テキスト">
          <a:extLst>
            <a:ext uri="{FF2B5EF4-FFF2-40B4-BE49-F238E27FC236}">
              <a16:creationId xmlns:a16="http://schemas.microsoft.com/office/drawing/2014/main" id="{00000000-0008-0000-0400-000043000000}"/>
            </a:ext>
          </a:extLst>
        </xdr:cNvPr>
        <xdr:cNvSpPr txBox="1"/>
      </xdr:nvSpPr>
      <xdr:spPr>
        <a:xfrm>
          <a:off x="4914900" y="613284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35</xdr:row>
      <xdr:rowOff>160020</xdr:rowOff>
    </xdr:from>
    <xdr:to>
      <xdr:col>24</xdr:col>
      <xdr:colOff>76200</xdr:colOff>
      <xdr:row>36</xdr:row>
      <xdr:rowOff>90170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4775200" y="6160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35</xdr:row>
      <xdr:rowOff>127000</xdr:rowOff>
    </xdr:from>
    <xdr:to>
      <xdr:col>19</xdr:col>
      <xdr:colOff>187325</xdr:colOff>
      <xdr:row>35</xdr:row>
      <xdr:rowOff>157480</xdr:rowOff>
    </xdr:to>
    <xdr:cxnSp macro="">
      <xdr:nvCxnSpPr>
        <xdr:cNvPr id="69" name="直線コネクタ 68">
          <a:extLst>
            <a:ext uri="{FF2B5EF4-FFF2-40B4-BE49-F238E27FC236}">
              <a16:creationId xmlns:a16="http://schemas.microsoft.com/office/drawing/2014/main" id="{00000000-0008-0000-0400-000045000000}"/>
            </a:ext>
          </a:extLst>
        </xdr:cNvPr>
        <xdr:cNvCxnSpPr/>
      </xdr:nvCxnSpPr>
      <xdr:spPr>
        <a:xfrm flipV="1">
          <a:off x="3098800" y="612775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35</xdr:row>
      <xdr:rowOff>129540</xdr:rowOff>
    </xdr:from>
    <xdr:to>
      <xdr:col>20</xdr:col>
      <xdr:colOff>38100</xdr:colOff>
      <xdr:row>36</xdr:row>
      <xdr:rowOff>59690</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3937000" y="6130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36</xdr:row>
      <xdr:rowOff>44467</xdr:rowOff>
    </xdr:from>
    <xdr:ext cx="736600" cy="259045"/>
    <xdr:sp macro="" textlink="">
      <xdr:nvSpPr>
        <xdr:cNvPr id="71" name="テキスト ボックス 70">
          <a:extLst>
            <a:ext uri="{FF2B5EF4-FFF2-40B4-BE49-F238E27FC236}">
              <a16:creationId xmlns:a16="http://schemas.microsoft.com/office/drawing/2014/main" id="{00000000-0008-0000-0400-000047000000}"/>
            </a:ext>
          </a:extLst>
        </xdr:cNvPr>
        <xdr:cNvSpPr txBox="1"/>
      </xdr:nvSpPr>
      <xdr:spPr>
        <a:xfrm>
          <a:off x="3606800" y="62166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35</xdr:row>
      <xdr:rowOff>138430</xdr:rowOff>
    </xdr:from>
    <xdr:to>
      <xdr:col>15</xdr:col>
      <xdr:colOff>98425</xdr:colOff>
      <xdr:row>35</xdr:row>
      <xdr:rowOff>157480</xdr:rowOff>
    </xdr:to>
    <xdr:cxnSp macro="">
      <xdr:nvCxnSpPr>
        <xdr:cNvPr id="72" name="直線コネクタ 71">
          <a:extLst>
            <a:ext uri="{FF2B5EF4-FFF2-40B4-BE49-F238E27FC236}">
              <a16:creationId xmlns:a16="http://schemas.microsoft.com/office/drawing/2014/main" id="{00000000-0008-0000-0400-000048000000}"/>
            </a:ext>
          </a:extLst>
        </xdr:cNvPr>
        <xdr:cNvCxnSpPr/>
      </xdr:nvCxnSpPr>
      <xdr:spPr>
        <a:xfrm>
          <a:off x="2209800" y="613918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35</xdr:row>
      <xdr:rowOff>129540</xdr:rowOff>
    </xdr:from>
    <xdr:to>
      <xdr:col>15</xdr:col>
      <xdr:colOff>149225</xdr:colOff>
      <xdr:row>36</xdr:row>
      <xdr:rowOff>59690</xdr:rowOff>
    </xdr:to>
    <xdr:sp macro="" textlink="">
      <xdr:nvSpPr>
        <xdr:cNvPr id="73" name="フローチャート: 判断 72">
          <a:extLst>
            <a:ext uri="{FF2B5EF4-FFF2-40B4-BE49-F238E27FC236}">
              <a16:creationId xmlns:a16="http://schemas.microsoft.com/office/drawing/2014/main" id="{00000000-0008-0000-0400-000049000000}"/>
            </a:ext>
          </a:extLst>
        </xdr:cNvPr>
        <xdr:cNvSpPr/>
      </xdr:nvSpPr>
      <xdr:spPr>
        <a:xfrm>
          <a:off x="3048000" y="6130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36</xdr:row>
      <xdr:rowOff>44467</xdr:rowOff>
    </xdr:from>
    <xdr:ext cx="762000" cy="259045"/>
    <xdr:sp macro="" textlink="">
      <xdr:nvSpPr>
        <xdr:cNvPr id="74" name="テキスト ボックス 73">
          <a:extLst>
            <a:ext uri="{FF2B5EF4-FFF2-40B4-BE49-F238E27FC236}">
              <a16:creationId xmlns:a16="http://schemas.microsoft.com/office/drawing/2014/main" id="{00000000-0008-0000-0400-00004A000000}"/>
            </a:ext>
          </a:extLst>
        </xdr:cNvPr>
        <xdr:cNvSpPr txBox="1"/>
      </xdr:nvSpPr>
      <xdr:spPr>
        <a:xfrm>
          <a:off x="2717800" y="6216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35</xdr:row>
      <xdr:rowOff>138430</xdr:rowOff>
    </xdr:from>
    <xdr:to>
      <xdr:col>11</xdr:col>
      <xdr:colOff>9525</xdr:colOff>
      <xdr:row>35</xdr:row>
      <xdr:rowOff>142240</xdr:rowOff>
    </xdr:to>
    <xdr:cxnSp macro="">
      <xdr:nvCxnSpPr>
        <xdr:cNvPr id="75" name="直線コネクタ 74">
          <a:extLst>
            <a:ext uri="{FF2B5EF4-FFF2-40B4-BE49-F238E27FC236}">
              <a16:creationId xmlns:a16="http://schemas.microsoft.com/office/drawing/2014/main" id="{00000000-0008-0000-0400-00004B000000}"/>
            </a:ext>
          </a:extLst>
        </xdr:cNvPr>
        <xdr:cNvCxnSpPr/>
      </xdr:nvCxnSpPr>
      <xdr:spPr>
        <a:xfrm flipV="1">
          <a:off x="1320800" y="613918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35</xdr:row>
      <xdr:rowOff>106680</xdr:rowOff>
    </xdr:from>
    <xdr:to>
      <xdr:col>11</xdr:col>
      <xdr:colOff>60325</xdr:colOff>
      <xdr:row>36</xdr:row>
      <xdr:rowOff>36830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2159000" y="6107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36</xdr:row>
      <xdr:rowOff>21607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1828800" y="61938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15240</xdr:rowOff>
    </xdr:from>
    <xdr:to>
      <xdr:col>6</xdr:col>
      <xdr:colOff>171450</xdr:colOff>
      <xdr:row>36</xdr:row>
      <xdr:rowOff>116840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1270000" y="6187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36</xdr:row>
      <xdr:rowOff>101617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939800" y="6273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35</xdr:row>
      <xdr:rowOff>72390</xdr:rowOff>
    </xdr:from>
    <xdr:to>
      <xdr:col>24</xdr:col>
      <xdr:colOff>76200</xdr:colOff>
      <xdr:row>36</xdr:row>
      <xdr:rowOff>2540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4775200" y="6073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88917</xdr:rowOff>
    </xdr:from>
    <xdr:ext cx="762000" cy="259045"/>
    <xdr:sp macro="" textlink="">
      <xdr:nvSpPr>
        <xdr:cNvPr id="86" name="人件費該当値テキスト">
          <a:extLst>
            <a:ext uri="{FF2B5EF4-FFF2-40B4-BE49-F238E27FC236}">
              <a16:creationId xmlns:a16="http://schemas.microsoft.com/office/drawing/2014/main" id="{00000000-0008-0000-0400-000056000000}"/>
            </a:ext>
          </a:extLst>
        </xdr:cNvPr>
        <xdr:cNvSpPr txBox="1"/>
      </xdr:nvSpPr>
      <xdr:spPr>
        <a:xfrm>
          <a:off x="4914900" y="5918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35</xdr:row>
      <xdr:rowOff>76200</xdr:rowOff>
    </xdr:from>
    <xdr:to>
      <xdr:col>20</xdr:col>
      <xdr:colOff>38100</xdr:colOff>
      <xdr:row>36</xdr:row>
      <xdr:rowOff>6350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937000" y="6076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16527</xdr:rowOff>
    </xdr:from>
    <xdr:ext cx="7366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3606800" y="58458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35</xdr:row>
      <xdr:rowOff>106680</xdr:rowOff>
    </xdr:from>
    <xdr:to>
      <xdr:col>15</xdr:col>
      <xdr:colOff>149225</xdr:colOff>
      <xdr:row>36</xdr:row>
      <xdr:rowOff>36830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048000" y="6107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47007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2717800" y="58763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35</xdr:row>
      <xdr:rowOff>87630</xdr:rowOff>
    </xdr:from>
    <xdr:to>
      <xdr:col>11</xdr:col>
      <xdr:colOff>60325</xdr:colOff>
      <xdr:row>36</xdr:row>
      <xdr:rowOff>17780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2159000" y="6088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27957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1828800" y="5857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35</xdr:row>
      <xdr:rowOff>91440</xdr:rowOff>
    </xdr:from>
    <xdr:to>
      <xdr:col>6</xdr:col>
      <xdr:colOff>171450</xdr:colOff>
      <xdr:row>36</xdr:row>
      <xdr:rowOff>21590</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1270000" y="6092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34</xdr:row>
      <xdr:rowOff>31767</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939800" y="5861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00000000-0008-0000-0400-000069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電気代等の値上がりによる光熱水費の増、自治体クラウドネットワークリース料など、特定財源のない経費の増が要因となり、前年度から</a:t>
          </a:r>
          <a:r>
            <a:rPr kumimoji="1" lang="en-US" altLang="ja-JP" sz="1300">
              <a:latin typeface="ＭＳ Ｐゴシック" panose="020B0600070205080204" pitchFamily="50" charset="-128"/>
              <a:ea typeface="ＭＳ Ｐゴシック" panose="020B0600070205080204" pitchFamily="50" charset="-128"/>
            </a:rPr>
            <a:t>1.3</a:t>
          </a:r>
          <a:r>
            <a:rPr kumimoji="1" lang="ja-JP" altLang="en-US" sz="1300">
              <a:latin typeface="ＭＳ Ｐゴシック" panose="020B0600070205080204" pitchFamily="50" charset="-128"/>
              <a:ea typeface="ＭＳ Ｐゴシック" panose="020B0600070205080204" pitchFamily="50" charset="-128"/>
            </a:rPr>
            <a:t>ポイントの増となった。</a:t>
          </a:r>
        </a:p>
      </xdr:txBody>
    </xdr:sp>
    <xdr:clientData/>
  </xdr:twoCellAnchor>
  <xdr:oneCellAnchor>
    <xdr:from>
      <xdr:col>62</xdr:col>
      <xdr:colOff>6350</xdr:colOff>
      <xdr:row>9</xdr:row>
      <xdr:rowOff>107950</xdr:rowOff>
    </xdr:from>
    <xdr:ext cx="298543" cy="225703"/>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69850</xdr:rowOff>
    </xdr:from>
    <xdr:to>
      <xdr:col>85</xdr:col>
      <xdr:colOff>66675</xdr:colOff>
      <xdr:row>21</xdr:row>
      <xdr:rowOff>69850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670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20</xdr:row>
      <xdr:rowOff>99077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528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18</xdr:row>
      <xdr:rowOff>127000</xdr:rowOff>
    </xdr:from>
    <xdr:to>
      <xdr:col>85</xdr:col>
      <xdr:colOff>66675</xdr:colOff>
      <xdr:row>18</xdr:row>
      <xdr:rowOff>127000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213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156227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070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16</xdr:row>
      <xdr:rowOff>12700</xdr:rowOff>
    </xdr:from>
    <xdr:to>
      <xdr:col>85</xdr:col>
      <xdr:colOff>66675</xdr:colOff>
      <xdr:row>16</xdr:row>
      <xdr:rowOff>12700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755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41927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613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13</xdr:row>
      <xdr:rowOff>69850</xdr:rowOff>
    </xdr:from>
    <xdr:to>
      <xdr:col>85</xdr:col>
      <xdr:colOff>66675</xdr:colOff>
      <xdr:row>13</xdr:row>
      <xdr:rowOff>69850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298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99077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156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10</xdr:row>
      <xdr:rowOff>127000</xdr:rowOff>
    </xdr:from>
    <xdr:to>
      <xdr:col>85</xdr:col>
      <xdr:colOff>66675</xdr:colOff>
      <xdr:row>24</xdr:row>
      <xdr:rowOff>12700</xdr:rowOff>
    </xdr:to>
    <xdr:sp macro="" textlink="">
      <xdr:nvSpPr>
        <xdr:cNvPr id="118" name="物件費グラフ枠">
          <a:extLst>
            <a:ext uri="{FF2B5EF4-FFF2-40B4-BE49-F238E27FC236}">
              <a16:creationId xmlns:a16="http://schemas.microsoft.com/office/drawing/2014/main" id="{00000000-0008-0000-0400-000076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14</xdr:row>
      <xdr:rowOff>159004</xdr:rowOff>
    </xdr:from>
    <xdr:to>
      <xdr:col>82</xdr:col>
      <xdr:colOff>107950</xdr:colOff>
      <xdr:row>20</xdr:row>
      <xdr:rowOff>113284</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flipV="1">
          <a:off x="16510000" y="2559304"/>
          <a:ext cx="0" cy="9829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85361</xdr:rowOff>
    </xdr:from>
    <xdr:ext cx="762000" cy="259045"/>
    <xdr:sp macro="" textlink="">
      <xdr:nvSpPr>
        <xdr:cNvPr id="120" name="物件費最小値テキスト">
          <a:extLst>
            <a:ext uri="{FF2B5EF4-FFF2-40B4-BE49-F238E27FC236}">
              <a16:creationId xmlns:a16="http://schemas.microsoft.com/office/drawing/2014/main" id="{00000000-0008-0000-0400-000078000000}"/>
            </a:ext>
          </a:extLst>
        </xdr:cNvPr>
        <xdr:cNvSpPr txBox="1"/>
      </xdr:nvSpPr>
      <xdr:spPr>
        <a:xfrm>
          <a:off x="16598900" y="35143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20</xdr:row>
      <xdr:rowOff>113284</xdr:rowOff>
    </xdr:from>
    <xdr:to>
      <xdr:col>82</xdr:col>
      <xdr:colOff>196850</xdr:colOff>
      <xdr:row>20</xdr:row>
      <xdr:rowOff>113284</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a:off x="16421100" y="35422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13</xdr:row>
      <xdr:rowOff>73931</xdr:rowOff>
    </xdr:from>
    <xdr:ext cx="762000" cy="259045"/>
    <xdr:sp macro="" textlink="">
      <xdr:nvSpPr>
        <xdr:cNvPr id="122" name="物件費最大値テキスト">
          <a:extLst>
            <a:ext uri="{FF2B5EF4-FFF2-40B4-BE49-F238E27FC236}">
              <a16:creationId xmlns:a16="http://schemas.microsoft.com/office/drawing/2014/main" id="{00000000-0008-0000-0400-00007A000000}"/>
            </a:ext>
          </a:extLst>
        </xdr:cNvPr>
        <xdr:cNvSpPr txBox="1"/>
      </xdr:nvSpPr>
      <xdr:spPr>
        <a:xfrm>
          <a:off x="16598900" y="23027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14</xdr:row>
      <xdr:rowOff>159004</xdr:rowOff>
    </xdr:from>
    <xdr:to>
      <xdr:col>82</xdr:col>
      <xdr:colOff>196850</xdr:colOff>
      <xdr:row>14</xdr:row>
      <xdr:rowOff>159004</xdr:rowOff>
    </xdr:to>
    <xdr:cxnSp macro="">
      <xdr:nvCxnSpPr>
        <xdr:cNvPr id="123" name="直線コネクタ 122">
          <a:extLst>
            <a:ext uri="{FF2B5EF4-FFF2-40B4-BE49-F238E27FC236}">
              <a16:creationId xmlns:a16="http://schemas.microsoft.com/office/drawing/2014/main" id="{00000000-0008-0000-0400-00007B000000}"/>
            </a:ext>
          </a:extLst>
        </xdr:cNvPr>
        <xdr:cNvCxnSpPr/>
      </xdr:nvCxnSpPr>
      <xdr:spPr>
        <a:xfrm>
          <a:off x="16421100" y="25593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16</xdr:row>
      <xdr:rowOff>136144</xdr:rowOff>
    </xdr:from>
    <xdr:to>
      <xdr:col>82</xdr:col>
      <xdr:colOff>107950</xdr:colOff>
      <xdr:row>17</xdr:row>
      <xdr:rowOff>24130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5671800" y="2879344"/>
          <a:ext cx="838200" cy="59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17</xdr:row>
      <xdr:rowOff>23131</xdr:rowOff>
    </xdr:from>
    <xdr:ext cx="762000" cy="259045"/>
    <xdr:sp macro="" textlink="">
      <xdr:nvSpPr>
        <xdr:cNvPr id="125" name="物件費平均値テキスト">
          <a:extLst>
            <a:ext uri="{FF2B5EF4-FFF2-40B4-BE49-F238E27FC236}">
              <a16:creationId xmlns:a16="http://schemas.microsoft.com/office/drawing/2014/main" id="{00000000-0008-0000-0400-00007D000000}"/>
            </a:ext>
          </a:extLst>
        </xdr:cNvPr>
        <xdr:cNvSpPr txBox="1"/>
      </xdr:nvSpPr>
      <xdr:spPr>
        <a:xfrm>
          <a:off x="16598900" y="293778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51054</xdr:rowOff>
    </xdr:from>
    <xdr:to>
      <xdr:col>82</xdr:col>
      <xdr:colOff>158750</xdr:colOff>
      <xdr:row>17</xdr:row>
      <xdr:rowOff>152654</xdr:rowOff>
    </xdr:to>
    <xdr:sp macro="" textlink="">
      <xdr:nvSpPr>
        <xdr:cNvPr id="126" name="フローチャート: 判断 125">
          <a:extLst>
            <a:ext uri="{FF2B5EF4-FFF2-40B4-BE49-F238E27FC236}">
              <a16:creationId xmlns:a16="http://schemas.microsoft.com/office/drawing/2014/main" id="{00000000-0008-0000-0400-00007E000000}"/>
            </a:ext>
          </a:extLst>
        </xdr:cNvPr>
        <xdr:cNvSpPr/>
      </xdr:nvSpPr>
      <xdr:spPr>
        <a:xfrm>
          <a:off x="16459200" y="2965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16</xdr:row>
      <xdr:rowOff>136144</xdr:rowOff>
    </xdr:from>
    <xdr:to>
      <xdr:col>78</xdr:col>
      <xdr:colOff>69850</xdr:colOff>
      <xdr:row>16</xdr:row>
      <xdr:rowOff>145288</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flipV="1">
          <a:off x="14782800" y="2879344"/>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17</xdr:row>
      <xdr:rowOff>37338</xdr:rowOff>
    </xdr:from>
    <xdr:to>
      <xdr:col>78</xdr:col>
      <xdr:colOff>120650</xdr:colOff>
      <xdr:row>17</xdr:row>
      <xdr:rowOff>138938</xdr:rowOff>
    </xdr:to>
    <xdr:sp macro="" textlink="">
      <xdr:nvSpPr>
        <xdr:cNvPr id="128" name="フローチャート: 判断 127">
          <a:extLst>
            <a:ext uri="{FF2B5EF4-FFF2-40B4-BE49-F238E27FC236}">
              <a16:creationId xmlns:a16="http://schemas.microsoft.com/office/drawing/2014/main" id="{00000000-0008-0000-0400-000080000000}"/>
            </a:ext>
          </a:extLst>
        </xdr:cNvPr>
        <xdr:cNvSpPr/>
      </xdr:nvSpPr>
      <xdr:spPr>
        <a:xfrm>
          <a:off x="15621000" y="29519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123715</xdr:rowOff>
    </xdr:from>
    <xdr:ext cx="736600" cy="259045"/>
    <xdr:sp macro="" textlink="">
      <xdr:nvSpPr>
        <xdr:cNvPr id="129" name="テキスト ボックス 128">
          <a:extLst>
            <a:ext uri="{FF2B5EF4-FFF2-40B4-BE49-F238E27FC236}">
              <a16:creationId xmlns:a16="http://schemas.microsoft.com/office/drawing/2014/main" id="{00000000-0008-0000-0400-000081000000}"/>
            </a:ext>
          </a:extLst>
        </xdr:cNvPr>
        <xdr:cNvSpPr txBox="1"/>
      </xdr:nvSpPr>
      <xdr:spPr>
        <a:xfrm>
          <a:off x="15290800" y="303836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16</xdr:row>
      <xdr:rowOff>145288</xdr:rowOff>
    </xdr:from>
    <xdr:to>
      <xdr:col>73</xdr:col>
      <xdr:colOff>180975</xdr:colOff>
      <xdr:row>17</xdr:row>
      <xdr:rowOff>1270</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flipV="1">
          <a:off x="13893800" y="2888488"/>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17</xdr:row>
      <xdr:rowOff>23622</xdr:rowOff>
    </xdr:from>
    <xdr:to>
      <xdr:col>74</xdr:col>
      <xdr:colOff>31750</xdr:colOff>
      <xdr:row>17</xdr:row>
      <xdr:rowOff>125222</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4732000" y="29382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17</xdr:row>
      <xdr:rowOff>109999</xdr:rowOff>
    </xdr:from>
    <xdr:ext cx="7620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4401800" y="30246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17</xdr:row>
      <xdr:rowOff>1270</xdr:rowOff>
    </xdr:from>
    <xdr:to>
      <xdr:col>69</xdr:col>
      <xdr:colOff>92075</xdr:colOff>
      <xdr:row>17</xdr:row>
      <xdr:rowOff>60706</xdr:rowOff>
    </xdr:to>
    <xdr:cxnSp macro="">
      <xdr:nvCxnSpPr>
        <xdr:cNvPr id="133" name="直線コネクタ 132">
          <a:extLst>
            <a:ext uri="{FF2B5EF4-FFF2-40B4-BE49-F238E27FC236}">
              <a16:creationId xmlns:a16="http://schemas.microsoft.com/office/drawing/2014/main" id="{00000000-0008-0000-0400-000085000000}"/>
            </a:ext>
          </a:extLst>
        </xdr:cNvPr>
        <xdr:cNvCxnSpPr/>
      </xdr:nvCxnSpPr>
      <xdr:spPr>
        <a:xfrm flipV="1">
          <a:off x="13004800" y="2915920"/>
          <a:ext cx="889000" cy="59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16</xdr:row>
      <xdr:rowOff>140208</xdr:rowOff>
    </xdr:from>
    <xdr:to>
      <xdr:col>69</xdr:col>
      <xdr:colOff>142875</xdr:colOff>
      <xdr:row>17</xdr:row>
      <xdr:rowOff>70358</xdr:rowOff>
    </xdr:to>
    <xdr:sp macro="" textlink="">
      <xdr:nvSpPr>
        <xdr:cNvPr id="134" name="フローチャート: 判断 133">
          <a:extLst>
            <a:ext uri="{FF2B5EF4-FFF2-40B4-BE49-F238E27FC236}">
              <a16:creationId xmlns:a16="http://schemas.microsoft.com/office/drawing/2014/main" id="{00000000-0008-0000-0400-000086000000}"/>
            </a:ext>
          </a:extLst>
        </xdr:cNvPr>
        <xdr:cNvSpPr/>
      </xdr:nvSpPr>
      <xdr:spPr>
        <a:xfrm>
          <a:off x="13843000" y="2883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17</xdr:row>
      <xdr:rowOff>55135</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3512800" y="29697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144780</xdr:rowOff>
    </xdr:from>
    <xdr:to>
      <xdr:col>65</xdr:col>
      <xdr:colOff>53975</xdr:colOff>
      <xdr:row>17</xdr:row>
      <xdr:rowOff>74930</xdr:rowOff>
    </xdr:to>
    <xdr:sp macro="" textlink="">
      <xdr:nvSpPr>
        <xdr:cNvPr id="136" name="フローチャート: 判断 135">
          <a:extLst>
            <a:ext uri="{FF2B5EF4-FFF2-40B4-BE49-F238E27FC236}">
              <a16:creationId xmlns:a16="http://schemas.microsoft.com/office/drawing/2014/main" id="{00000000-0008-0000-0400-000088000000}"/>
            </a:ext>
          </a:extLst>
        </xdr:cNvPr>
        <xdr:cNvSpPr/>
      </xdr:nvSpPr>
      <xdr:spPr>
        <a:xfrm>
          <a:off x="12954000" y="2887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15</xdr:row>
      <xdr:rowOff>85107</xdr:rowOff>
    </xdr:from>
    <xdr:ext cx="762000" cy="259045"/>
    <xdr:sp macro="" textlink="">
      <xdr:nvSpPr>
        <xdr:cNvPr id="137" name="テキスト ボックス 136">
          <a:extLst>
            <a:ext uri="{FF2B5EF4-FFF2-40B4-BE49-F238E27FC236}">
              <a16:creationId xmlns:a16="http://schemas.microsoft.com/office/drawing/2014/main" id="{00000000-0008-0000-0400-000089000000}"/>
            </a:ext>
          </a:extLst>
        </xdr:cNvPr>
        <xdr:cNvSpPr txBox="1"/>
      </xdr:nvSpPr>
      <xdr:spPr>
        <a:xfrm>
          <a:off x="12623800" y="2656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144780</xdr:rowOff>
    </xdr:from>
    <xdr:to>
      <xdr:col>82</xdr:col>
      <xdr:colOff>158750</xdr:colOff>
      <xdr:row>17</xdr:row>
      <xdr:rowOff>74930</xdr:rowOff>
    </xdr:to>
    <xdr:sp macro="" textlink="">
      <xdr:nvSpPr>
        <xdr:cNvPr id="143" name="楕円 142">
          <a:extLst>
            <a:ext uri="{FF2B5EF4-FFF2-40B4-BE49-F238E27FC236}">
              <a16:creationId xmlns:a16="http://schemas.microsoft.com/office/drawing/2014/main" id="{00000000-0008-0000-0400-00008F000000}"/>
            </a:ext>
          </a:extLst>
        </xdr:cNvPr>
        <xdr:cNvSpPr/>
      </xdr:nvSpPr>
      <xdr:spPr>
        <a:xfrm>
          <a:off x="16459200" y="2887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15</xdr:row>
      <xdr:rowOff>161307</xdr:rowOff>
    </xdr:from>
    <xdr:ext cx="762000" cy="259045"/>
    <xdr:sp macro="" textlink="">
      <xdr:nvSpPr>
        <xdr:cNvPr id="144" name="物件費該当値テキスト">
          <a:extLst>
            <a:ext uri="{FF2B5EF4-FFF2-40B4-BE49-F238E27FC236}">
              <a16:creationId xmlns:a16="http://schemas.microsoft.com/office/drawing/2014/main" id="{00000000-0008-0000-0400-000090000000}"/>
            </a:ext>
          </a:extLst>
        </xdr:cNvPr>
        <xdr:cNvSpPr txBox="1"/>
      </xdr:nvSpPr>
      <xdr:spPr>
        <a:xfrm>
          <a:off x="16598900" y="2733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16</xdr:row>
      <xdr:rowOff>85344</xdr:rowOff>
    </xdr:from>
    <xdr:to>
      <xdr:col>78</xdr:col>
      <xdr:colOff>120650</xdr:colOff>
      <xdr:row>17</xdr:row>
      <xdr:rowOff>15494</xdr:rowOff>
    </xdr:to>
    <xdr:sp macro="" textlink="">
      <xdr:nvSpPr>
        <xdr:cNvPr id="145" name="楕円 144">
          <a:extLst>
            <a:ext uri="{FF2B5EF4-FFF2-40B4-BE49-F238E27FC236}">
              <a16:creationId xmlns:a16="http://schemas.microsoft.com/office/drawing/2014/main" id="{00000000-0008-0000-0400-000091000000}"/>
            </a:ext>
          </a:extLst>
        </xdr:cNvPr>
        <xdr:cNvSpPr/>
      </xdr:nvSpPr>
      <xdr:spPr>
        <a:xfrm>
          <a:off x="15621000" y="28285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25671</xdr:rowOff>
    </xdr:from>
    <xdr:ext cx="736600" cy="259045"/>
    <xdr:sp macro="" textlink="">
      <xdr:nvSpPr>
        <xdr:cNvPr id="146" name="テキスト ボックス 145">
          <a:extLst>
            <a:ext uri="{FF2B5EF4-FFF2-40B4-BE49-F238E27FC236}">
              <a16:creationId xmlns:a16="http://schemas.microsoft.com/office/drawing/2014/main" id="{00000000-0008-0000-0400-000092000000}"/>
            </a:ext>
          </a:extLst>
        </xdr:cNvPr>
        <xdr:cNvSpPr txBox="1"/>
      </xdr:nvSpPr>
      <xdr:spPr>
        <a:xfrm>
          <a:off x="15290800" y="25974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16</xdr:row>
      <xdr:rowOff>94488</xdr:rowOff>
    </xdr:from>
    <xdr:to>
      <xdr:col>74</xdr:col>
      <xdr:colOff>31750</xdr:colOff>
      <xdr:row>17</xdr:row>
      <xdr:rowOff>24638</xdr:rowOff>
    </xdr:to>
    <xdr:sp macro="" textlink="">
      <xdr:nvSpPr>
        <xdr:cNvPr id="147" name="楕円 146">
          <a:extLst>
            <a:ext uri="{FF2B5EF4-FFF2-40B4-BE49-F238E27FC236}">
              <a16:creationId xmlns:a16="http://schemas.microsoft.com/office/drawing/2014/main" id="{00000000-0008-0000-0400-000093000000}"/>
            </a:ext>
          </a:extLst>
        </xdr:cNvPr>
        <xdr:cNvSpPr/>
      </xdr:nvSpPr>
      <xdr:spPr>
        <a:xfrm>
          <a:off x="14732000" y="28376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15</xdr:row>
      <xdr:rowOff>34815</xdr:rowOff>
    </xdr:from>
    <xdr:ext cx="762000" cy="259045"/>
    <xdr:sp macro="" textlink="">
      <xdr:nvSpPr>
        <xdr:cNvPr id="148" name="テキスト ボックス 147">
          <a:extLst>
            <a:ext uri="{FF2B5EF4-FFF2-40B4-BE49-F238E27FC236}">
              <a16:creationId xmlns:a16="http://schemas.microsoft.com/office/drawing/2014/main" id="{00000000-0008-0000-0400-000094000000}"/>
            </a:ext>
          </a:extLst>
        </xdr:cNvPr>
        <xdr:cNvSpPr txBox="1"/>
      </xdr:nvSpPr>
      <xdr:spPr>
        <a:xfrm>
          <a:off x="14401800" y="26065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16</xdr:row>
      <xdr:rowOff>121920</xdr:rowOff>
    </xdr:from>
    <xdr:to>
      <xdr:col>69</xdr:col>
      <xdr:colOff>142875</xdr:colOff>
      <xdr:row>17</xdr:row>
      <xdr:rowOff>52070</xdr:rowOff>
    </xdr:to>
    <xdr:sp macro="" textlink="">
      <xdr:nvSpPr>
        <xdr:cNvPr id="149" name="楕円 148">
          <a:extLst>
            <a:ext uri="{FF2B5EF4-FFF2-40B4-BE49-F238E27FC236}">
              <a16:creationId xmlns:a16="http://schemas.microsoft.com/office/drawing/2014/main" id="{00000000-0008-0000-0400-000095000000}"/>
            </a:ext>
          </a:extLst>
        </xdr:cNvPr>
        <xdr:cNvSpPr/>
      </xdr:nvSpPr>
      <xdr:spPr>
        <a:xfrm>
          <a:off x="13843000" y="2865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15</xdr:row>
      <xdr:rowOff>62247</xdr:rowOff>
    </xdr:from>
    <xdr:ext cx="762000" cy="259045"/>
    <xdr:sp macro="" textlink="">
      <xdr:nvSpPr>
        <xdr:cNvPr id="150" name="テキスト ボックス 149">
          <a:extLst>
            <a:ext uri="{FF2B5EF4-FFF2-40B4-BE49-F238E27FC236}">
              <a16:creationId xmlns:a16="http://schemas.microsoft.com/office/drawing/2014/main" id="{00000000-0008-0000-0400-000096000000}"/>
            </a:ext>
          </a:extLst>
        </xdr:cNvPr>
        <xdr:cNvSpPr txBox="1"/>
      </xdr:nvSpPr>
      <xdr:spPr>
        <a:xfrm>
          <a:off x="13512800" y="2633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17</xdr:row>
      <xdr:rowOff>9906</xdr:rowOff>
    </xdr:from>
    <xdr:to>
      <xdr:col>65</xdr:col>
      <xdr:colOff>53975</xdr:colOff>
      <xdr:row>17</xdr:row>
      <xdr:rowOff>111506</xdr:rowOff>
    </xdr:to>
    <xdr:sp macro="" textlink="">
      <xdr:nvSpPr>
        <xdr:cNvPr id="151" name="楕円 150">
          <a:extLst>
            <a:ext uri="{FF2B5EF4-FFF2-40B4-BE49-F238E27FC236}">
              <a16:creationId xmlns:a16="http://schemas.microsoft.com/office/drawing/2014/main" id="{00000000-0008-0000-0400-000097000000}"/>
            </a:ext>
          </a:extLst>
        </xdr:cNvPr>
        <xdr:cNvSpPr/>
      </xdr:nvSpPr>
      <xdr:spPr>
        <a:xfrm>
          <a:off x="12954000" y="29245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17</xdr:row>
      <xdr:rowOff>96283</xdr:rowOff>
    </xdr:from>
    <xdr:ext cx="762000" cy="259045"/>
    <xdr:sp macro="" textlink="">
      <xdr:nvSpPr>
        <xdr:cNvPr id="152" name="テキスト ボックス 151">
          <a:extLst>
            <a:ext uri="{FF2B5EF4-FFF2-40B4-BE49-F238E27FC236}">
              <a16:creationId xmlns:a16="http://schemas.microsoft.com/office/drawing/2014/main" id="{00000000-0008-0000-0400-000098000000}"/>
            </a:ext>
          </a:extLst>
        </xdr:cNvPr>
        <xdr:cNvSpPr txBox="1"/>
      </xdr:nvSpPr>
      <xdr:spPr>
        <a:xfrm>
          <a:off x="12623800" y="30109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3" name="正方形/長方形 152">
          <a:extLst>
            <a:ext uri="{FF2B5EF4-FFF2-40B4-BE49-F238E27FC236}">
              <a16:creationId xmlns:a16="http://schemas.microsoft.com/office/drawing/2014/main" id="{00000000-0008-0000-0400-000099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147/151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3" name="テキスト ボックス 162">
          <a:extLst>
            <a:ext uri="{FF2B5EF4-FFF2-40B4-BE49-F238E27FC236}">
              <a16:creationId xmlns:a16="http://schemas.microsoft.com/office/drawing/2014/main" id="{00000000-0008-0000-0400-0000A3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養護老人ホーム入所措置費の増に加え、保育所運営事業委託料への基金繰入金の減が作用したため一般財源分が増となり、前年度から</a:t>
          </a:r>
          <a:r>
            <a:rPr kumimoji="1" lang="en-US" altLang="ja-JP" sz="1300">
              <a:latin typeface="ＭＳ Ｐゴシック" panose="020B0600070205080204" pitchFamily="50" charset="-128"/>
              <a:ea typeface="ＭＳ Ｐゴシック" panose="020B0600070205080204" pitchFamily="50" charset="-128"/>
            </a:rPr>
            <a:t>0.2</a:t>
          </a:r>
          <a:r>
            <a:rPr kumimoji="1" lang="ja-JP" altLang="en-US" sz="1300">
              <a:latin typeface="ＭＳ Ｐゴシック" panose="020B0600070205080204" pitchFamily="50" charset="-128"/>
              <a:ea typeface="ＭＳ Ｐゴシック" panose="020B0600070205080204" pitchFamily="50" charset="-128"/>
            </a:rPr>
            <a:t>ポイントの増となった。　　</a:t>
          </a:r>
        </a:p>
        <a:p>
          <a:r>
            <a:rPr kumimoji="1" lang="ja-JP" altLang="en-US" sz="1300">
              <a:latin typeface="ＭＳ Ｐゴシック" panose="020B0600070205080204" pitchFamily="50" charset="-128"/>
              <a:ea typeface="ＭＳ Ｐゴシック" panose="020B0600070205080204" pitchFamily="50" charset="-128"/>
            </a:rPr>
            <a:t>　依然として類似団体と比較して高い値であるが、これは高齢化率が他団体と比べて高く、高齢者福祉に要する経費が増大していることが背景にある。</a:t>
          </a:r>
        </a:p>
      </xdr:txBody>
    </xdr:sp>
    <xdr:clientData/>
  </xdr:twoCellAnchor>
  <xdr:oneCellAnchor>
    <xdr:from>
      <xdr:col>3</xdr:col>
      <xdr:colOff>123825</xdr:colOff>
      <xdr:row>49</xdr:row>
      <xdr:rowOff>107950</xdr:rowOff>
    </xdr:from>
    <xdr:ext cx="298543" cy="225703"/>
    <xdr:sp macro="" textlink="">
      <xdr:nvSpPr>
        <xdr:cNvPr id="164" name="テキスト ボックス 163">
          <a:extLst>
            <a:ext uri="{FF2B5EF4-FFF2-40B4-BE49-F238E27FC236}">
              <a16:creationId xmlns:a16="http://schemas.microsoft.com/office/drawing/2014/main" id="{00000000-0008-0000-0400-0000A4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5" name="直線コネクタ 164">
          <a:extLst>
            <a:ext uri="{FF2B5EF4-FFF2-40B4-BE49-F238E27FC236}">
              <a16:creationId xmlns:a16="http://schemas.microsoft.com/office/drawing/2014/main" id="{00000000-0008-0000-0400-0000A5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6" name="テキスト ボックス 165">
          <a:extLst>
            <a:ext uri="{FF2B5EF4-FFF2-40B4-BE49-F238E27FC236}">
              <a16:creationId xmlns:a16="http://schemas.microsoft.com/office/drawing/2014/main" id="{00000000-0008-0000-0400-0000A6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67" name="直線コネクタ 166">
          <a:extLst>
            <a:ext uri="{FF2B5EF4-FFF2-40B4-BE49-F238E27FC236}">
              <a16:creationId xmlns:a16="http://schemas.microsoft.com/office/drawing/2014/main" id="{00000000-0008-0000-0400-0000A7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68" name="テキスト ボックス 167">
          <a:extLst>
            <a:ext uri="{FF2B5EF4-FFF2-40B4-BE49-F238E27FC236}">
              <a16:creationId xmlns:a16="http://schemas.microsoft.com/office/drawing/2014/main" id="{00000000-0008-0000-0400-0000A8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69" name="直線コネクタ 168">
          <a:extLst>
            <a:ext uri="{FF2B5EF4-FFF2-40B4-BE49-F238E27FC236}">
              <a16:creationId xmlns:a16="http://schemas.microsoft.com/office/drawing/2014/main" id="{00000000-0008-0000-0400-0000A9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0" name="テキスト ボックス 169">
          <a:extLst>
            <a:ext uri="{FF2B5EF4-FFF2-40B4-BE49-F238E27FC236}">
              <a16:creationId xmlns:a16="http://schemas.microsoft.com/office/drawing/2014/main" id="{00000000-0008-0000-0400-0000AA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1" name="直線コネクタ 170">
          <a:extLst>
            <a:ext uri="{FF2B5EF4-FFF2-40B4-BE49-F238E27FC236}">
              <a16:creationId xmlns:a16="http://schemas.microsoft.com/office/drawing/2014/main" id="{00000000-0008-0000-0400-0000AB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2" name="テキスト ボックス 171">
          <a:extLst>
            <a:ext uri="{FF2B5EF4-FFF2-40B4-BE49-F238E27FC236}">
              <a16:creationId xmlns:a16="http://schemas.microsoft.com/office/drawing/2014/main" id="{00000000-0008-0000-0400-0000AC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3" name="直線コネクタ 172">
          <a:extLst>
            <a:ext uri="{FF2B5EF4-FFF2-40B4-BE49-F238E27FC236}">
              <a16:creationId xmlns:a16="http://schemas.microsoft.com/office/drawing/2014/main" id="{00000000-0008-0000-0400-0000AD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4" name="テキスト ボックス 173">
          <a:extLst>
            <a:ext uri="{FF2B5EF4-FFF2-40B4-BE49-F238E27FC236}">
              <a16:creationId xmlns:a16="http://schemas.microsoft.com/office/drawing/2014/main" id="{00000000-0008-0000-0400-0000AE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5" name="直線コネクタ 174">
          <a:extLst>
            <a:ext uri="{FF2B5EF4-FFF2-40B4-BE49-F238E27FC236}">
              <a16:creationId xmlns:a16="http://schemas.microsoft.com/office/drawing/2014/main" id="{00000000-0008-0000-0400-0000AF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76" name="テキスト ボックス 175">
          <a:extLst>
            <a:ext uri="{FF2B5EF4-FFF2-40B4-BE49-F238E27FC236}">
              <a16:creationId xmlns:a16="http://schemas.microsoft.com/office/drawing/2014/main" id="{00000000-0008-0000-0400-0000B0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77" name="直線コネクタ 176">
          <a:extLst>
            <a:ext uri="{FF2B5EF4-FFF2-40B4-BE49-F238E27FC236}">
              <a16:creationId xmlns:a16="http://schemas.microsoft.com/office/drawing/2014/main" id="{00000000-0008-0000-0400-0000B1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78" name="テキスト ボックス 177">
          <a:extLst>
            <a:ext uri="{FF2B5EF4-FFF2-40B4-BE49-F238E27FC236}">
              <a16:creationId xmlns:a16="http://schemas.microsoft.com/office/drawing/2014/main" id="{00000000-0008-0000-0400-0000B2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9" name="直線コネクタ 178">
          <a:extLst>
            <a:ext uri="{FF2B5EF4-FFF2-40B4-BE49-F238E27FC236}">
              <a16:creationId xmlns:a16="http://schemas.microsoft.com/office/drawing/2014/main" id="{00000000-0008-0000-0400-0000B3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80" name="扶助費グラフ枠">
          <a:extLst>
            <a:ext uri="{FF2B5EF4-FFF2-40B4-BE49-F238E27FC236}">
              <a16:creationId xmlns:a16="http://schemas.microsoft.com/office/drawing/2014/main" id="{00000000-0008-0000-0400-0000B4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4535</xdr:rowOff>
    </xdr:from>
    <xdr:to>
      <xdr:col>24</xdr:col>
      <xdr:colOff>25400</xdr:colOff>
      <xdr:row>60</xdr:row>
      <xdr:rowOff>143328</xdr:rowOff>
    </xdr:to>
    <xdr:cxnSp macro="">
      <xdr:nvCxnSpPr>
        <xdr:cNvPr id="181" name="直線コネクタ 180">
          <a:extLst>
            <a:ext uri="{FF2B5EF4-FFF2-40B4-BE49-F238E27FC236}">
              <a16:creationId xmlns:a16="http://schemas.microsoft.com/office/drawing/2014/main" id="{00000000-0008-0000-0400-0000B5000000}"/>
            </a:ext>
          </a:extLst>
        </xdr:cNvPr>
        <xdr:cNvCxnSpPr/>
      </xdr:nvCxnSpPr>
      <xdr:spPr>
        <a:xfrm flipV="1">
          <a:off x="4826000" y="9091385"/>
          <a:ext cx="0" cy="13389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60</xdr:row>
      <xdr:rowOff>115405</xdr:rowOff>
    </xdr:from>
    <xdr:ext cx="762000" cy="259045"/>
    <xdr:sp macro="" textlink="">
      <xdr:nvSpPr>
        <xdr:cNvPr id="182" name="扶助費最小値テキスト">
          <a:extLst>
            <a:ext uri="{FF2B5EF4-FFF2-40B4-BE49-F238E27FC236}">
              <a16:creationId xmlns:a16="http://schemas.microsoft.com/office/drawing/2014/main" id="{00000000-0008-0000-0400-0000B6000000}"/>
            </a:ext>
          </a:extLst>
        </xdr:cNvPr>
        <xdr:cNvSpPr txBox="1"/>
      </xdr:nvSpPr>
      <xdr:spPr>
        <a:xfrm>
          <a:off x="4914900" y="10402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60</xdr:row>
      <xdr:rowOff>143328</xdr:rowOff>
    </xdr:from>
    <xdr:to>
      <xdr:col>24</xdr:col>
      <xdr:colOff>114300</xdr:colOff>
      <xdr:row>60</xdr:row>
      <xdr:rowOff>143328</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a:off x="4737100" y="104303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90912</xdr:rowOff>
    </xdr:from>
    <xdr:ext cx="762000" cy="259045"/>
    <xdr:sp macro="" textlink="">
      <xdr:nvSpPr>
        <xdr:cNvPr id="184" name="扶助費最大値テキスト">
          <a:extLst>
            <a:ext uri="{FF2B5EF4-FFF2-40B4-BE49-F238E27FC236}">
              <a16:creationId xmlns:a16="http://schemas.microsoft.com/office/drawing/2014/main" id="{00000000-0008-0000-0400-0000B8000000}"/>
            </a:ext>
          </a:extLst>
        </xdr:cNvPr>
        <xdr:cNvSpPr txBox="1"/>
      </xdr:nvSpPr>
      <xdr:spPr>
        <a:xfrm>
          <a:off x="4914900" y="88348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4535</xdr:rowOff>
    </xdr:from>
    <xdr:to>
      <xdr:col>24</xdr:col>
      <xdr:colOff>114300</xdr:colOff>
      <xdr:row>53</xdr:row>
      <xdr:rowOff>4535</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4737100" y="90913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58</xdr:row>
      <xdr:rowOff>29028</xdr:rowOff>
    </xdr:from>
    <xdr:to>
      <xdr:col>24</xdr:col>
      <xdr:colOff>25400</xdr:colOff>
      <xdr:row>58</xdr:row>
      <xdr:rowOff>61685</xdr:rowOff>
    </xdr:to>
    <xdr:cxnSp macro="">
      <xdr:nvCxnSpPr>
        <xdr:cNvPr id="186" name="直線コネクタ 185">
          <a:extLst>
            <a:ext uri="{FF2B5EF4-FFF2-40B4-BE49-F238E27FC236}">
              <a16:creationId xmlns:a16="http://schemas.microsoft.com/office/drawing/2014/main" id="{00000000-0008-0000-0400-0000BA000000}"/>
            </a:ext>
          </a:extLst>
        </xdr:cNvPr>
        <xdr:cNvCxnSpPr/>
      </xdr:nvCxnSpPr>
      <xdr:spPr>
        <a:xfrm>
          <a:off x="3987800" y="9973128"/>
          <a:ext cx="8382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19249</xdr:rowOff>
    </xdr:from>
    <xdr:ext cx="762000" cy="259045"/>
    <xdr:sp macro="" textlink="">
      <xdr:nvSpPr>
        <xdr:cNvPr id="187" name="扶助費平均値テキスト">
          <a:extLst>
            <a:ext uri="{FF2B5EF4-FFF2-40B4-BE49-F238E27FC236}">
              <a16:creationId xmlns:a16="http://schemas.microsoft.com/office/drawing/2014/main" id="{00000000-0008-0000-0400-0000BB000000}"/>
            </a:ext>
          </a:extLst>
        </xdr:cNvPr>
        <xdr:cNvSpPr txBox="1"/>
      </xdr:nvSpPr>
      <xdr:spPr>
        <a:xfrm>
          <a:off x="4914900" y="927754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2722</xdr:rowOff>
    </xdr:from>
    <xdr:to>
      <xdr:col>24</xdr:col>
      <xdr:colOff>76200</xdr:colOff>
      <xdr:row>55</xdr:row>
      <xdr:rowOff>104322</xdr:rowOff>
    </xdr:to>
    <xdr:sp macro="" textlink="">
      <xdr:nvSpPr>
        <xdr:cNvPr id="188" name="フローチャート: 判断 187">
          <a:extLst>
            <a:ext uri="{FF2B5EF4-FFF2-40B4-BE49-F238E27FC236}">
              <a16:creationId xmlns:a16="http://schemas.microsoft.com/office/drawing/2014/main" id="{00000000-0008-0000-0400-0000BC000000}"/>
            </a:ext>
          </a:extLst>
        </xdr:cNvPr>
        <xdr:cNvSpPr/>
      </xdr:nvSpPr>
      <xdr:spPr>
        <a:xfrm>
          <a:off x="4775200" y="9432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57</xdr:row>
      <xdr:rowOff>69850</xdr:rowOff>
    </xdr:from>
    <xdr:to>
      <xdr:col>19</xdr:col>
      <xdr:colOff>187325</xdr:colOff>
      <xdr:row>58</xdr:row>
      <xdr:rowOff>29028</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a:off x="3098800" y="9842500"/>
          <a:ext cx="889000" cy="1306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54</xdr:row>
      <xdr:rowOff>157843</xdr:rowOff>
    </xdr:from>
    <xdr:to>
      <xdr:col>20</xdr:col>
      <xdr:colOff>38100</xdr:colOff>
      <xdr:row>55</xdr:row>
      <xdr:rowOff>87993</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3937000" y="9416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53</xdr:row>
      <xdr:rowOff>98170</xdr:rowOff>
    </xdr:from>
    <xdr:ext cx="736600" cy="259045"/>
    <xdr:sp macro="" textlink="">
      <xdr:nvSpPr>
        <xdr:cNvPr id="191" name="テキスト ボックス 190">
          <a:extLst>
            <a:ext uri="{FF2B5EF4-FFF2-40B4-BE49-F238E27FC236}">
              <a16:creationId xmlns:a16="http://schemas.microsoft.com/office/drawing/2014/main" id="{00000000-0008-0000-0400-0000BF000000}"/>
            </a:ext>
          </a:extLst>
        </xdr:cNvPr>
        <xdr:cNvSpPr txBox="1"/>
      </xdr:nvSpPr>
      <xdr:spPr>
        <a:xfrm>
          <a:off x="3606800" y="91850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56</xdr:row>
      <xdr:rowOff>94343</xdr:rowOff>
    </xdr:from>
    <xdr:to>
      <xdr:col>15</xdr:col>
      <xdr:colOff>98425</xdr:colOff>
      <xdr:row>57</xdr:row>
      <xdr:rowOff>69850</xdr:rowOff>
    </xdr:to>
    <xdr:cxnSp macro="">
      <xdr:nvCxnSpPr>
        <xdr:cNvPr id="192" name="直線コネクタ 191">
          <a:extLst>
            <a:ext uri="{FF2B5EF4-FFF2-40B4-BE49-F238E27FC236}">
              <a16:creationId xmlns:a16="http://schemas.microsoft.com/office/drawing/2014/main" id="{00000000-0008-0000-0400-0000C0000000}"/>
            </a:ext>
          </a:extLst>
        </xdr:cNvPr>
        <xdr:cNvCxnSpPr/>
      </xdr:nvCxnSpPr>
      <xdr:spPr>
        <a:xfrm>
          <a:off x="2209800" y="9695543"/>
          <a:ext cx="889000" cy="1469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54</xdr:row>
      <xdr:rowOff>157843</xdr:rowOff>
    </xdr:from>
    <xdr:to>
      <xdr:col>15</xdr:col>
      <xdr:colOff>149225</xdr:colOff>
      <xdr:row>55</xdr:row>
      <xdr:rowOff>87993</xdr:rowOff>
    </xdr:to>
    <xdr:sp macro="" textlink="">
      <xdr:nvSpPr>
        <xdr:cNvPr id="193" name="フローチャート: 判断 192">
          <a:extLst>
            <a:ext uri="{FF2B5EF4-FFF2-40B4-BE49-F238E27FC236}">
              <a16:creationId xmlns:a16="http://schemas.microsoft.com/office/drawing/2014/main" id="{00000000-0008-0000-0400-0000C1000000}"/>
            </a:ext>
          </a:extLst>
        </xdr:cNvPr>
        <xdr:cNvSpPr/>
      </xdr:nvSpPr>
      <xdr:spPr>
        <a:xfrm>
          <a:off x="3048000" y="9416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53</xdr:row>
      <xdr:rowOff>98170</xdr:rowOff>
    </xdr:from>
    <xdr:ext cx="762000" cy="259045"/>
    <xdr:sp macro="" textlink="">
      <xdr:nvSpPr>
        <xdr:cNvPr id="194" name="テキスト ボックス 193">
          <a:extLst>
            <a:ext uri="{FF2B5EF4-FFF2-40B4-BE49-F238E27FC236}">
              <a16:creationId xmlns:a16="http://schemas.microsoft.com/office/drawing/2014/main" id="{00000000-0008-0000-0400-0000C2000000}"/>
            </a:ext>
          </a:extLst>
        </xdr:cNvPr>
        <xdr:cNvSpPr txBox="1"/>
      </xdr:nvSpPr>
      <xdr:spPr>
        <a:xfrm>
          <a:off x="2717800" y="91850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56</xdr:row>
      <xdr:rowOff>94343</xdr:rowOff>
    </xdr:from>
    <xdr:to>
      <xdr:col>11</xdr:col>
      <xdr:colOff>9525</xdr:colOff>
      <xdr:row>59</xdr:row>
      <xdr:rowOff>20865</xdr:rowOff>
    </xdr:to>
    <xdr:cxnSp macro="">
      <xdr:nvCxnSpPr>
        <xdr:cNvPr id="195" name="直線コネクタ 194">
          <a:extLst>
            <a:ext uri="{FF2B5EF4-FFF2-40B4-BE49-F238E27FC236}">
              <a16:creationId xmlns:a16="http://schemas.microsoft.com/office/drawing/2014/main" id="{00000000-0008-0000-0400-0000C3000000}"/>
            </a:ext>
          </a:extLst>
        </xdr:cNvPr>
        <xdr:cNvCxnSpPr/>
      </xdr:nvCxnSpPr>
      <xdr:spPr>
        <a:xfrm flipV="1">
          <a:off x="1320800" y="9695543"/>
          <a:ext cx="889000" cy="4408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54</xdr:row>
      <xdr:rowOff>141515</xdr:rowOff>
    </xdr:from>
    <xdr:to>
      <xdr:col>11</xdr:col>
      <xdr:colOff>60325</xdr:colOff>
      <xdr:row>55</xdr:row>
      <xdr:rowOff>71665</xdr:rowOff>
    </xdr:to>
    <xdr:sp macro="" textlink="">
      <xdr:nvSpPr>
        <xdr:cNvPr id="196" name="フローチャート: 判断 195">
          <a:extLst>
            <a:ext uri="{FF2B5EF4-FFF2-40B4-BE49-F238E27FC236}">
              <a16:creationId xmlns:a16="http://schemas.microsoft.com/office/drawing/2014/main" id="{00000000-0008-0000-0400-0000C4000000}"/>
            </a:ext>
          </a:extLst>
        </xdr:cNvPr>
        <xdr:cNvSpPr/>
      </xdr:nvSpPr>
      <xdr:spPr>
        <a:xfrm>
          <a:off x="2159000" y="9399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53</xdr:row>
      <xdr:rowOff>81842</xdr:rowOff>
    </xdr:from>
    <xdr:ext cx="762000" cy="259045"/>
    <xdr:sp macro="" textlink="">
      <xdr:nvSpPr>
        <xdr:cNvPr id="197" name="テキスト ボックス 196">
          <a:extLst>
            <a:ext uri="{FF2B5EF4-FFF2-40B4-BE49-F238E27FC236}">
              <a16:creationId xmlns:a16="http://schemas.microsoft.com/office/drawing/2014/main" id="{00000000-0008-0000-0400-0000C5000000}"/>
            </a:ext>
          </a:extLst>
        </xdr:cNvPr>
        <xdr:cNvSpPr txBox="1"/>
      </xdr:nvSpPr>
      <xdr:spPr>
        <a:xfrm>
          <a:off x="1828800" y="91686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19050</xdr:rowOff>
    </xdr:from>
    <xdr:to>
      <xdr:col>6</xdr:col>
      <xdr:colOff>171450</xdr:colOff>
      <xdr:row>55</xdr:row>
      <xdr:rowOff>120650</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1270000" y="9448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53</xdr:row>
      <xdr:rowOff>130827</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939800" y="9217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0" name="テキスト ボックス 199">
          <a:extLst>
            <a:ext uri="{FF2B5EF4-FFF2-40B4-BE49-F238E27FC236}">
              <a16:creationId xmlns:a16="http://schemas.microsoft.com/office/drawing/2014/main" id="{00000000-0008-0000-0400-0000C8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58</xdr:row>
      <xdr:rowOff>10885</xdr:rowOff>
    </xdr:from>
    <xdr:to>
      <xdr:col>24</xdr:col>
      <xdr:colOff>76200</xdr:colOff>
      <xdr:row>58</xdr:row>
      <xdr:rowOff>112485</xdr:rowOff>
    </xdr:to>
    <xdr:sp macro="" textlink="">
      <xdr:nvSpPr>
        <xdr:cNvPr id="205" name="楕円 204">
          <a:extLst>
            <a:ext uri="{FF2B5EF4-FFF2-40B4-BE49-F238E27FC236}">
              <a16:creationId xmlns:a16="http://schemas.microsoft.com/office/drawing/2014/main" id="{00000000-0008-0000-0400-0000CD000000}"/>
            </a:ext>
          </a:extLst>
        </xdr:cNvPr>
        <xdr:cNvSpPr/>
      </xdr:nvSpPr>
      <xdr:spPr>
        <a:xfrm>
          <a:off x="4775200" y="9954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154412</xdr:rowOff>
    </xdr:from>
    <xdr:ext cx="762000" cy="259045"/>
    <xdr:sp macro="" textlink="">
      <xdr:nvSpPr>
        <xdr:cNvPr id="206" name="扶助費該当値テキスト">
          <a:extLst>
            <a:ext uri="{FF2B5EF4-FFF2-40B4-BE49-F238E27FC236}">
              <a16:creationId xmlns:a16="http://schemas.microsoft.com/office/drawing/2014/main" id="{00000000-0008-0000-0400-0000CE000000}"/>
            </a:ext>
          </a:extLst>
        </xdr:cNvPr>
        <xdr:cNvSpPr txBox="1"/>
      </xdr:nvSpPr>
      <xdr:spPr>
        <a:xfrm>
          <a:off x="4914900" y="9927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57</xdr:row>
      <xdr:rowOff>149678</xdr:rowOff>
    </xdr:from>
    <xdr:to>
      <xdr:col>20</xdr:col>
      <xdr:colOff>38100</xdr:colOff>
      <xdr:row>58</xdr:row>
      <xdr:rowOff>79828</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3937000" y="9922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58</xdr:row>
      <xdr:rowOff>64605</xdr:rowOff>
    </xdr:from>
    <xdr:ext cx="7366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3606800" y="100087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57</xdr:row>
      <xdr:rowOff>19050</xdr:rowOff>
    </xdr:from>
    <xdr:to>
      <xdr:col>15</xdr:col>
      <xdr:colOff>149225</xdr:colOff>
      <xdr:row>57</xdr:row>
      <xdr:rowOff>120650</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3048000" y="9791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57</xdr:row>
      <xdr:rowOff>105427</xdr:rowOff>
    </xdr:from>
    <xdr:ext cx="7620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2717800" y="987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56</xdr:row>
      <xdr:rowOff>43543</xdr:rowOff>
    </xdr:from>
    <xdr:to>
      <xdr:col>11</xdr:col>
      <xdr:colOff>60325</xdr:colOff>
      <xdr:row>56</xdr:row>
      <xdr:rowOff>145143</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2159000" y="96447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56</xdr:row>
      <xdr:rowOff>129920</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1828800" y="9731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58</xdr:row>
      <xdr:rowOff>141515</xdr:rowOff>
    </xdr:from>
    <xdr:to>
      <xdr:col>6</xdr:col>
      <xdr:colOff>171450</xdr:colOff>
      <xdr:row>59</xdr:row>
      <xdr:rowOff>71665</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1270000" y="10085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59</xdr:row>
      <xdr:rowOff>56442</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939800" y="10171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5" name="正方形/長方形 214">
          <a:extLst>
            <a:ext uri="{FF2B5EF4-FFF2-40B4-BE49-F238E27FC236}">
              <a16:creationId xmlns:a16="http://schemas.microsoft.com/office/drawing/2014/main" id="{00000000-0008-0000-0400-0000D7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6" name="正方形/長方形 215">
          <a:extLst>
            <a:ext uri="{FF2B5EF4-FFF2-40B4-BE49-F238E27FC236}">
              <a16:creationId xmlns:a16="http://schemas.microsoft.com/office/drawing/2014/main" id="{00000000-0008-0000-0400-0000D8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5" name="テキスト ボックス 224">
          <a:extLst>
            <a:ext uri="{FF2B5EF4-FFF2-40B4-BE49-F238E27FC236}">
              <a16:creationId xmlns:a16="http://schemas.microsoft.com/office/drawing/2014/main" id="{00000000-0008-0000-0400-0000E1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林道や町道の維持管理委託料などの維持補修費の減のほか、令和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a:t>
          </a:r>
          <a:r>
            <a:rPr kumimoji="1" lang="en-US" altLang="ja-JP" sz="1300">
              <a:latin typeface="ＭＳ Ｐゴシック" panose="020B0600070205080204" pitchFamily="50" charset="-128"/>
              <a:ea typeface="ＭＳ Ｐゴシック" panose="020B0600070205080204" pitchFamily="50" charset="-128"/>
            </a:rPr>
            <a:t>4</a:t>
          </a:r>
          <a:r>
            <a:rPr kumimoji="1" lang="ja-JP" altLang="en-US" sz="1300">
              <a:latin typeface="ＭＳ Ｐゴシック" panose="020B0600070205080204" pitchFamily="50" charset="-128"/>
              <a:ea typeface="ＭＳ Ｐゴシック" panose="020B0600070205080204" pitchFamily="50" charset="-128"/>
            </a:rPr>
            <a:t>月から公営企業法適用となった簡易水道事業会計及び農業集落排水事業会計に対する繰出金の皆減によって、前年度から</a:t>
          </a:r>
          <a:r>
            <a:rPr kumimoji="1" lang="en-US" altLang="ja-JP" sz="1300">
              <a:latin typeface="ＭＳ Ｐゴシック" panose="020B0600070205080204" pitchFamily="50" charset="-128"/>
              <a:ea typeface="ＭＳ Ｐゴシック" panose="020B0600070205080204" pitchFamily="50" charset="-128"/>
            </a:rPr>
            <a:t>3.0</a:t>
          </a:r>
          <a:r>
            <a:rPr kumimoji="1" lang="ja-JP" altLang="en-US" sz="1300">
              <a:latin typeface="ＭＳ Ｐゴシック" panose="020B0600070205080204" pitchFamily="50" charset="-128"/>
              <a:ea typeface="ＭＳ Ｐゴシック" panose="020B0600070205080204" pitchFamily="50" charset="-128"/>
            </a:rPr>
            <a:t>ポイントの減となった。</a:t>
          </a:r>
        </a:p>
      </xdr:txBody>
    </xdr:sp>
    <xdr:clientData/>
  </xdr:twoCellAnchor>
  <xdr:oneCellAnchor>
    <xdr:from>
      <xdr:col>62</xdr:col>
      <xdr:colOff>6350</xdr:colOff>
      <xdr:row>49</xdr:row>
      <xdr:rowOff>107950</xdr:rowOff>
    </xdr:from>
    <xdr:ext cx="298543" cy="225703"/>
    <xdr:sp macro="" textlink="">
      <xdr:nvSpPr>
        <xdr:cNvPr id="226" name="テキスト ボックス 225">
          <a:extLst>
            <a:ext uri="{FF2B5EF4-FFF2-40B4-BE49-F238E27FC236}">
              <a16:creationId xmlns:a16="http://schemas.microsoft.com/office/drawing/2014/main" id="{00000000-0008-0000-0400-0000E2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7" name="直線コネクタ 226">
          <a:extLst>
            <a:ext uri="{FF2B5EF4-FFF2-40B4-BE49-F238E27FC236}">
              <a16:creationId xmlns:a16="http://schemas.microsoft.com/office/drawing/2014/main" id="{00000000-0008-0000-0400-0000E3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50</xdr:row>
      <xdr:rowOff>127000</xdr:rowOff>
    </xdr:from>
    <xdr:to>
      <xdr:col>85</xdr:col>
      <xdr:colOff>66675</xdr:colOff>
      <xdr:row>64</xdr:row>
      <xdr:rowOff>12700</xdr:rowOff>
    </xdr:to>
    <xdr:sp macro="" textlink="">
      <xdr:nvSpPr>
        <xdr:cNvPr id="240" name="その他グラフ枠">
          <a:extLst>
            <a:ext uri="{FF2B5EF4-FFF2-40B4-BE49-F238E27FC236}">
              <a16:creationId xmlns:a16="http://schemas.microsoft.com/office/drawing/2014/main" id="{00000000-0008-0000-0400-0000F0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1270</xdr:rowOff>
    </xdr:from>
    <xdr:to>
      <xdr:col>82</xdr:col>
      <xdr:colOff>107950</xdr:colOff>
      <xdr:row>61</xdr:row>
      <xdr:rowOff>69850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flipV="1">
          <a:off x="16510000" y="9088120"/>
          <a:ext cx="0" cy="14401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41927</xdr:rowOff>
    </xdr:from>
    <xdr:ext cx="762000" cy="259045"/>
    <xdr:sp macro="" textlink="">
      <xdr:nvSpPr>
        <xdr:cNvPr id="242" name="その他最小値テキスト">
          <a:extLst>
            <a:ext uri="{FF2B5EF4-FFF2-40B4-BE49-F238E27FC236}">
              <a16:creationId xmlns:a16="http://schemas.microsoft.com/office/drawing/2014/main" id="{00000000-0008-0000-0400-0000F2000000}"/>
            </a:ext>
          </a:extLst>
        </xdr:cNvPr>
        <xdr:cNvSpPr txBox="1"/>
      </xdr:nvSpPr>
      <xdr:spPr>
        <a:xfrm>
          <a:off x="16598900" y="1050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69850</xdr:rowOff>
    </xdr:from>
    <xdr:to>
      <xdr:col>82</xdr:col>
      <xdr:colOff>196850</xdr:colOff>
      <xdr:row>61</xdr:row>
      <xdr:rowOff>69850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6421100" y="10528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87647</xdr:rowOff>
    </xdr:from>
    <xdr:ext cx="762000" cy="259045"/>
    <xdr:sp macro="" textlink="">
      <xdr:nvSpPr>
        <xdr:cNvPr id="244" name="その他最大値テキスト">
          <a:extLst>
            <a:ext uri="{FF2B5EF4-FFF2-40B4-BE49-F238E27FC236}">
              <a16:creationId xmlns:a16="http://schemas.microsoft.com/office/drawing/2014/main" id="{00000000-0008-0000-0400-0000F4000000}"/>
            </a:ext>
          </a:extLst>
        </xdr:cNvPr>
        <xdr:cNvSpPr txBox="1"/>
      </xdr:nvSpPr>
      <xdr:spPr>
        <a:xfrm>
          <a:off x="16598900" y="8831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1270</xdr:rowOff>
    </xdr:from>
    <xdr:to>
      <xdr:col>82</xdr:col>
      <xdr:colOff>196850</xdr:colOff>
      <xdr:row>53</xdr:row>
      <xdr:rowOff>1270</xdr:rowOff>
    </xdr:to>
    <xdr:cxnSp macro="">
      <xdr:nvCxnSpPr>
        <xdr:cNvPr id="245" name="直線コネクタ 244">
          <a:extLst>
            <a:ext uri="{FF2B5EF4-FFF2-40B4-BE49-F238E27FC236}">
              <a16:creationId xmlns:a16="http://schemas.microsoft.com/office/drawing/2014/main" id="{00000000-0008-0000-0400-0000F5000000}"/>
            </a:ext>
          </a:extLst>
        </xdr:cNvPr>
        <xdr:cNvCxnSpPr/>
      </xdr:nvCxnSpPr>
      <xdr:spPr>
        <a:xfrm>
          <a:off x="16421100" y="90881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56</xdr:row>
      <xdr:rowOff>149860</xdr:rowOff>
    </xdr:from>
    <xdr:to>
      <xdr:col>82</xdr:col>
      <xdr:colOff>107950</xdr:colOff>
      <xdr:row>58</xdr:row>
      <xdr:rowOff>35560</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flipV="1">
          <a:off x="15671800" y="9751060"/>
          <a:ext cx="838200" cy="228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55</xdr:row>
      <xdr:rowOff>115587</xdr:rowOff>
    </xdr:from>
    <xdr:ext cx="762000" cy="259045"/>
    <xdr:sp macro="" textlink="">
      <xdr:nvSpPr>
        <xdr:cNvPr id="247" name="その他平均値テキスト">
          <a:extLst>
            <a:ext uri="{FF2B5EF4-FFF2-40B4-BE49-F238E27FC236}">
              <a16:creationId xmlns:a16="http://schemas.microsoft.com/office/drawing/2014/main" id="{00000000-0008-0000-0400-0000F7000000}"/>
            </a:ext>
          </a:extLst>
        </xdr:cNvPr>
        <xdr:cNvSpPr txBox="1"/>
      </xdr:nvSpPr>
      <xdr:spPr>
        <a:xfrm>
          <a:off x="16598900" y="95453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99060</xdr:rowOff>
    </xdr:from>
    <xdr:to>
      <xdr:col>82</xdr:col>
      <xdr:colOff>158750</xdr:colOff>
      <xdr:row>57</xdr:row>
      <xdr:rowOff>29210</xdr:rowOff>
    </xdr:to>
    <xdr:sp macro="" textlink="">
      <xdr:nvSpPr>
        <xdr:cNvPr id="248" name="フローチャート: 判断 247">
          <a:extLst>
            <a:ext uri="{FF2B5EF4-FFF2-40B4-BE49-F238E27FC236}">
              <a16:creationId xmlns:a16="http://schemas.microsoft.com/office/drawing/2014/main" id="{00000000-0008-0000-0400-0000F8000000}"/>
            </a:ext>
          </a:extLst>
        </xdr:cNvPr>
        <xdr:cNvSpPr/>
      </xdr:nvSpPr>
      <xdr:spPr>
        <a:xfrm>
          <a:off x="16459200" y="9700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58</xdr:row>
      <xdr:rowOff>35560</xdr:rowOff>
    </xdr:from>
    <xdr:to>
      <xdr:col>78</xdr:col>
      <xdr:colOff>69850</xdr:colOff>
      <xdr:row>58</xdr:row>
      <xdr:rowOff>43180</xdr:rowOff>
    </xdr:to>
    <xdr:cxnSp macro="">
      <xdr:nvCxnSpPr>
        <xdr:cNvPr id="249" name="直線コネクタ 248">
          <a:extLst>
            <a:ext uri="{FF2B5EF4-FFF2-40B4-BE49-F238E27FC236}">
              <a16:creationId xmlns:a16="http://schemas.microsoft.com/office/drawing/2014/main" id="{00000000-0008-0000-0400-0000F9000000}"/>
            </a:ext>
          </a:extLst>
        </xdr:cNvPr>
        <xdr:cNvCxnSpPr/>
      </xdr:nvCxnSpPr>
      <xdr:spPr>
        <a:xfrm flipV="1">
          <a:off x="14782800" y="997966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49530</xdr:rowOff>
    </xdr:from>
    <xdr:to>
      <xdr:col>78</xdr:col>
      <xdr:colOff>120650</xdr:colOff>
      <xdr:row>57</xdr:row>
      <xdr:rowOff>151130</xdr:rowOff>
    </xdr:to>
    <xdr:sp macro="" textlink="">
      <xdr:nvSpPr>
        <xdr:cNvPr id="250" name="フローチャート: 判断 249">
          <a:extLst>
            <a:ext uri="{FF2B5EF4-FFF2-40B4-BE49-F238E27FC236}">
              <a16:creationId xmlns:a16="http://schemas.microsoft.com/office/drawing/2014/main" id="{00000000-0008-0000-0400-0000FA000000}"/>
            </a:ext>
          </a:extLst>
        </xdr:cNvPr>
        <xdr:cNvSpPr/>
      </xdr:nvSpPr>
      <xdr:spPr>
        <a:xfrm>
          <a:off x="15621000" y="9822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161307</xdr:rowOff>
    </xdr:from>
    <xdr:ext cx="736600" cy="259045"/>
    <xdr:sp macro="" textlink="">
      <xdr:nvSpPr>
        <xdr:cNvPr id="251" name="テキスト ボックス 250">
          <a:extLst>
            <a:ext uri="{FF2B5EF4-FFF2-40B4-BE49-F238E27FC236}">
              <a16:creationId xmlns:a16="http://schemas.microsoft.com/office/drawing/2014/main" id="{00000000-0008-0000-0400-0000FB000000}"/>
            </a:ext>
          </a:extLst>
        </xdr:cNvPr>
        <xdr:cNvSpPr txBox="1"/>
      </xdr:nvSpPr>
      <xdr:spPr>
        <a:xfrm>
          <a:off x="15290800" y="95910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57</xdr:row>
      <xdr:rowOff>123190</xdr:rowOff>
    </xdr:from>
    <xdr:to>
      <xdr:col>73</xdr:col>
      <xdr:colOff>180975</xdr:colOff>
      <xdr:row>58</xdr:row>
      <xdr:rowOff>43180</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a:off x="13893800" y="9895840"/>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57</xdr:row>
      <xdr:rowOff>64770</xdr:rowOff>
    </xdr:from>
    <xdr:to>
      <xdr:col>74</xdr:col>
      <xdr:colOff>31750</xdr:colOff>
      <xdr:row>57</xdr:row>
      <xdr:rowOff>166370</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4732000" y="9837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5097</xdr:rowOff>
    </xdr:from>
    <xdr:ext cx="762000" cy="259045"/>
    <xdr:sp macro="" textlink="">
      <xdr:nvSpPr>
        <xdr:cNvPr id="254" name="テキスト ボックス 253">
          <a:extLst>
            <a:ext uri="{FF2B5EF4-FFF2-40B4-BE49-F238E27FC236}">
              <a16:creationId xmlns:a16="http://schemas.microsoft.com/office/drawing/2014/main" id="{00000000-0008-0000-0400-0000FE000000}"/>
            </a:ext>
          </a:extLst>
        </xdr:cNvPr>
        <xdr:cNvSpPr txBox="1"/>
      </xdr:nvSpPr>
      <xdr:spPr>
        <a:xfrm>
          <a:off x="14401800" y="9606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57</xdr:row>
      <xdr:rowOff>123190</xdr:rowOff>
    </xdr:from>
    <xdr:to>
      <xdr:col>69</xdr:col>
      <xdr:colOff>92075</xdr:colOff>
      <xdr:row>58</xdr:row>
      <xdr:rowOff>88900</xdr:rowOff>
    </xdr:to>
    <xdr:cxnSp macro="">
      <xdr:nvCxnSpPr>
        <xdr:cNvPr id="255" name="直線コネクタ 254">
          <a:extLst>
            <a:ext uri="{FF2B5EF4-FFF2-40B4-BE49-F238E27FC236}">
              <a16:creationId xmlns:a16="http://schemas.microsoft.com/office/drawing/2014/main" id="{00000000-0008-0000-0400-0000FF000000}"/>
            </a:ext>
          </a:extLst>
        </xdr:cNvPr>
        <xdr:cNvCxnSpPr/>
      </xdr:nvCxnSpPr>
      <xdr:spPr>
        <a:xfrm flipV="1">
          <a:off x="13004800" y="9895840"/>
          <a:ext cx="889000" cy="137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41910</xdr:rowOff>
    </xdr:from>
    <xdr:to>
      <xdr:col>69</xdr:col>
      <xdr:colOff>142875</xdr:colOff>
      <xdr:row>57</xdr:row>
      <xdr:rowOff>143510</xdr:rowOff>
    </xdr:to>
    <xdr:sp macro="" textlink="">
      <xdr:nvSpPr>
        <xdr:cNvPr id="256" name="フローチャート: 判断 255">
          <a:extLst>
            <a:ext uri="{FF2B5EF4-FFF2-40B4-BE49-F238E27FC236}">
              <a16:creationId xmlns:a16="http://schemas.microsoft.com/office/drawing/2014/main" id="{00000000-0008-0000-0400-000000010000}"/>
            </a:ext>
          </a:extLst>
        </xdr:cNvPr>
        <xdr:cNvSpPr/>
      </xdr:nvSpPr>
      <xdr:spPr>
        <a:xfrm>
          <a:off x="13843000" y="9814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153687</xdr:rowOff>
    </xdr:from>
    <xdr:ext cx="762000" cy="259045"/>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3512800" y="95834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118110</xdr:rowOff>
    </xdr:from>
    <xdr:to>
      <xdr:col>65</xdr:col>
      <xdr:colOff>53975</xdr:colOff>
      <xdr:row>58</xdr:row>
      <xdr:rowOff>48260</xdr:rowOff>
    </xdr:to>
    <xdr:sp macro="" textlink="">
      <xdr:nvSpPr>
        <xdr:cNvPr id="258" name="フローチャート: 判断 257">
          <a:extLst>
            <a:ext uri="{FF2B5EF4-FFF2-40B4-BE49-F238E27FC236}">
              <a16:creationId xmlns:a16="http://schemas.microsoft.com/office/drawing/2014/main" id="{00000000-0008-0000-0400-000002010000}"/>
            </a:ext>
          </a:extLst>
        </xdr:cNvPr>
        <xdr:cNvSpPr/>
      </xdr:nvSpPr>
      <xdr:spPr>
        <a:xfrm>
          <a:off x="12954000" y="9890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56</xdr:row>
      <xdr:rowOff>58437</xdr:rowOff>
    </xdr:from>
    <xdr:ext cx="7620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2623800" y="9659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1" name="テキスト ボックス 260">
          <a:extLst>
            <a:ext uri="{FF2B5EF4-FFF2-40B4-BE49-F238E27FC236}">
              <a16:creationId xmlns:a16="http://schemas.microsoft.com/office/drawing/2014/main" id="{00000000-0008-0000-0400-000005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99060</xdr:rowOff>
    </xdr:from>
    <xdr:to>
      <xdr:col>82</xdr:col>
      <xdr:colOff>158750</xdr:colOff>
      <xdr:row>57</xdr:row>
      <xdr:rowOff>29210</xdr:rowOff>
    </xdr:to>
    <xdr:sp macro="" textlink="">
      <xdr:nvSpPr>
        <xdr:cNvPr id="265" name="楕円 264">
          <a:extLst>
            <a:ext uri="{FF2B5EF4-FFF2-40B4-BE49-F238E27FC236}">
              <a16:creationId xmlns:a16="http://schemas.microsoft.com/office/drawing/2014/main" id="{00000000-0008-0000-0400-000009010000}"/>
            </a:ext>
          </a:extLst>
        </xdr:cNvPr>
        <xdr:cNvSpPr/>
      </xdr:nvSpPr>
      <xdr:spPr>
        <a:xfrm>
          <a:off x="16459200" y="9700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56</xdr:row>
      <xdr:rowOff>71137</xdr:rowOff>
    </xdr:from>
    <xdr:ext cx="762000" cy="259045"/>
    <xdr:sp macro="" textlink="">
      <xdr:nvSpPr>
        <xdr:cNvPr id="266" name="その他該当値テキスト">
          <a:extLst>
            <a:ext uri="{FF2B5EF4-FFF2-40B4-BE49-F238E27FC236}">
              <a16:creationId xmlns:a16="http://schemas.microsoft.com/office/drawing/2014/main" id="{00000000-0008-0000-0400-00000A010000}"/>
            </a:ext>
          </a:extLst>
        </xdr:cNvPr>
        <xdr:cNvSpPr txBox="1"/>
      </xdr:nvSpPr>
      <xdr:spPr>
        <a:xfrm>
          <a:off x="16598900" y="9672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57</xdr:row>
      <xdr:rowOff>156210</xdr:rowOff>
    </xdr:from>
    <xdr:to>
      <xdr:col>78</xdr:col>
      <xdr:colOff>120650</xdr:colOff>
      <xdr:row>58</xdr:row>
      <xdr:rowOff>86360</xdr:rowOff>
    </xdr:to>
    <xdr:sp macro="" textlink="">
      <xdr:nvSpPr>
        <xdr:cNvPr id="267" name="楕円 266">
          <a:extLst>
            <a:ext uri="{FF2B5EF4-FFF2-40B4-BE49-F238E27FC236}">
              <a16:creationId xmlns:a16="http://schemas.microsoft.com/office/drawing/2014/main" id="{00000000-0008-0000-0400-00000B010000}"/>
            </a:ext>
          </a:extLst>
        </xdr:cNvPr>
        <xdr:cNvSpPr/>
      </xdr:nvSpPr>
      <xdr:spPr>
        <a:xfrm>
          <a:off x="15621000" y="9928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71137</xdr:rowOff>
    </xdr:from>
    <xdr:ext cx="736600" cy="25904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5290800" y="100152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57</xdr:row>
      <xdr:rowOff>163830</xdr:rowOff>
    </xdr:from>
    <xdr:to>
      <xdr:col>74</xdr:col>
      <xdr:colOff>31750</xdr:colOff>
      <xdr:row>58</xdr:row>
      <xdr:rowOff>93980</xdr:rowOff>
    </xdr:to>
    <xdr:sp macro="" textlink="">
      <xdr:nvSpPr>
        <xdr:cNvPr id="269" name="楕円 268">
          <a:extLst>
            <a:ext uri="{FF2B5EF4-FFF2-40B4-BE49-F238E27FC236}">
              <a16:creationId xmlns:a16="http://schemas.microsoft.com/office/drawing/2014/main" id="{00000000-0008-0000-0400-00000D010000}"/>
            </a:ext>
          </a:extLst>
        </xdr:cNvPr>
        <xdr:cNvSpPr/>
      </xdr:nvSpPr>
      <xdr:spPr>
        <a:xfrm>
          <a:off x="14732000" y="9936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78757</xdr:rowOff>
    </xdr:from>
    <xdr:ext cx="762000" cy="259045"/>
    <xdr:sp macro="" textlink="">
      <xdr:nvSpPr>
        <xdr:cNvPr id="270" name="テキスト ボックス 269">
          <a:extLst>
            <a:ext uri="{FF2B5EF4-FFF2-40B4-BE49-F238E27FC236}">
              <a16:creationId xmlns:a16="http://schemas.microsoft.com/office/drawing/2014/main" id="{00000000-0008-0000-0400-00000E010000}"/>
            </a:ext>
          </a:extLst>
        </xdr:cNvPr>
        <xdr:cNvSpPr txBox="1"/>
      </xdr:nvSpPr>
      <xdr:spPr>
        <a:xfrm>
          <a:off x="14401800" y="10022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57</xdr:row>
      <xdr:rowOff>72390</xdr:rowOff>
    </xdr:from>
    <xdr:to>
      <xdr:col>69</xdr:col>
      <xdr:colOff>142875</xdr:colOff>
      <xdr:row>58</xdr:row>
      <xdr:rowOff>2540</xdr:rowOff>
    </xdr:to>
    <xdr:sp macro="" textlink="">
      <xdr:nvSpPr>
        <xdr:cNvPr id="271" name="楕円 270">
          <a:extLst>
            <a:ext uri="{FF2B5EF4-FFF2-40B4-BE49-F238E27FC236}">
              <a16:creationId xmlns:a16="http://schemas.microsoft.com/office/drawing/2014/main" id="{00000000-0008-0000-0400-00000F010000}"/>
            </a:ext>
          </a:extLst>
        </xdr:cNvPr>
        <xdr:cNvSpPr/>
      </xdr:nvSpPr>
      <xdr:spPr>
        <a:xfrm>
          <a:off x="13843000" y="9845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57</xdr:row>
      <xdr:rowOff>158767</xdr:rowOff>
    </xdr:from>
    <xdr:ext cx="762000" cy="259045"/>
    <xdr:sp macro="" textlink="">
      <xdr:nvSpPr>
        <xdr:cNvPr id="272" name="テキスト ボックス 271">
          <a:extLst>
            <a:ext uri="{FF2B5EF4-FFF2-40B4-BE49-F238E27FC236}">
              <a16:creationId xmlns:a16="http://schemas.microsoft.com/office/drawing/2014/main" id="{00000000-0008-0000-0400-000010010000}"/>
            </a:ext>
          </a:extLst>
        </xdr:cNvPr>
        <xdr:cNvSpPr txBox="1"/>
      </xdr:nvSpPr>
      <xdr:spPr>
        <a:xfrm>
          <a:off x="13512800" y="9931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38100</xdr:rowOff>
    </xdr:from>
    <xdr:to>
      <xdr:col>65</xdr:col>
      <xdr:colOff>53975</xdr:colOff>
      <xdr:row>58</xdr:row>
      <xdr:rowOff>139700</xdr:rowOff>
    </xdr:to>
    <xdr:sp macro="" textlink="">
      <xdr:nvSpPr>
        <xdr:cNvPr id="273" name="楕円 272">
          <a:extLst>
            <a:ext uri="{FF2B5EF4-FFF2-40B4-BE49-F238E27FC236}">
              <a16:creationId xmlns:a16="http://schemas.microsoft.com/office/drawing/2014/main" id="{00000000-0008-0000-0400-000011010000}"/>
            </a:ext>
          </a:extLst>
        </xdr:cNvPr>
        <xdr:cNvSpPr/>
      </xdr:nvSpPr>
      <xdr:spPr>
        <a:xfrm>
          <a:off x="12954000" y="9982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58</xdr:row>
      <xdr:rowOff>124477</xdr:rowOff>
    </xdr:from>
    <xdr:ext cx="762000" cy="259045"/>
    <xdr:sp macro="" textlink="">
      <xdr:nvSpPr>
        <xdr:cNvPr id="274" name="テキスト ボックス 273">
          <a:extLst>
            <a:ext uri="{FF2B5EF4-FFF2-40B4-BE49-F238E27FC236}">
              <a16:creationId xmlns:a16="http://schemas.microsoft.com/office/drawing/2014/main" id="{00000000-0008-0000-0400-000012010000}"/>
            </a:ext>
          </a:extLst>
        </xdr:cNvPr>
        <xdr:cNvSpPr txBox="1"/>
      </xdr:nvSpPr>
      <xdr:spPr>
        <a:xfrm>
          <a:off x="12623800" y="10068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5" name="正方形/長方形 274">
          <a:extLst>
            <a:ext uri="{FF2B5EF4-FFF2-40B4-BE49-F238E27FC236}">
              <a16:creationId xmlns:a16="http://schemas.microsoft.com/office/drawing/2014/main" id="{00000000-0008-0000-0400-000013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6" name="正方形/長方形 275">
          <a:extLst>
            <a:ext uri="{FF2B5EF4-FFF2-40B4-BE49-F238E27FC236}">
              <a16:creationId xmlns:a16="http://schemas.microsoft.com/office/drawing/2014/main" id="{00000000-0008-0000-0400-000014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7" name="正方形/長方形 276">
          <a:extLst>
            <a:ext uri="{FF2B5EF4-FFF2-40B4-BE49-F238E27FC236}">
              <a16:creationId xmlns:a16="http://schemas.microsoft.com/office/drawing/2014/main" id="{00000000-0008-0000-0400-000015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5" name="テキスト ボックス 284">
          <a:extLst>
            <a:ext uri="{FF2B5EF4-FFF2-40B4-BE49-F238E27FC236}">
              <a16:creationId xmlns:a16="http://schemas.microsoft.com/office/drawing/2014/main" id="{00000000-0008-0000-0400-00001D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類似団体より低い数値で推移している。</a:t>
          </a:r>
        </a:p>
        <a:p>
          <a:r>
            <a:rPr kumimoji="1" lang="ja-JP" altLang="en-US" sz="1300">
              <a:latin typeface="ＭＳ Ｐゴシック" panose="020B0600070205080204" pitchFamily="50" charset="-128"/>
              <a:ea typeface="ＭＳ Ｐゴシック" panose="020B0600070205080204" pitchFamily="50" charset="-128"/>
            </a:rPr>
            <a:t>　平成</a:t>
          </a:r>
          <a:r>
            <a:rPr kumimoji="1" lang="en-US" altLang="ja-JP" sz="1300">
              <a:latin typeface="ＭＳ Ｐゴシック" panose="020B0600070205080204" pitchFamily="50" charset="-128"/>
              <a:ea typeface="ＭＳ Ｐゴシック" panose="020B0600070205080204" pitchFamily="50" charset="-128"/>
            </a:rPr>
            <a:t>26</a:t>
          </a:r>
          <a:r>
            <a:rPr kumimoji="1" lang="ja-JP" altLang="en-US" sz="1300">
              <a:latin typeface="ＭＳ Ｐゴシック" panose="020B0600070205080204" pitchFamily="50" charset="-128"/>
              <a:ea typeface="ＭＳ Ｐゴシック" panose="020B0600070205080204" pitchFamily="50" charset="-128"/>
            </a:rPr>
            <a:t>年度に策定した補助金等改革方針に基づき</a:t>
          </a:r>
          <a:r>
            <a:rPr kumimoji="1" lang="en-US" altLang="ja-JP" sz="1300">
              <a:latin typeface="ＭＳ Ｐゴシック" panose="020B0600070205080204" pitchFamily="50" charset="-128"/>
              <a:ea typeface="ＭＳ Ｐゴシック" panose="020B0600070205080204" pitchFamily="50" charset="-128"/>
            </a:rPr>
            <a:t>3</a:t>
          </a:r>
          <a:r>
            <a:rPr kumimoji="1" lang="ja-JP" altLang="en-US" sz="1300">
              <a:latin typeface="ＭＳ Ｐゴシック" panose="020B0600070205080204" pitchFamily="50" charset="-128"/>
              <a:ea typeface="ＭＳ Ｐゴシック" panose="020B0600070205080204" pitchFamily="50" charset="-128"/>
            </a:rPr>
            <a:t>年ごとに見直しを行っているが、令和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a:t>
          </a:r>
          <a:r>
            <a:rPr kumimoji="1" lang="en-US" altLang="ja-JP" sz="1300">
              <a:latin typeface="ＭＳ Ｐゴシック" panose="020B0600070205080204" pitchFamily="50" charset="-128"/>
              <a:ea typeface="ＭＳ Ｐゴシック" panose="020B0600070205080204" pitchFamily="50" charset="-128"/>
            </a:rPr>
            <a:t>4</a:t>
          </a:r>
          <a:r>
            <a:rPr kumimoji="1" lang="ja-JP" altLang="en-US" sz="1300">
              <a:latin typeface="ＭＳ Ｐゴシック" panose="020B0600070205080204" pitchFamily="50" charset="-128"/>
              <a:ea typeface="ＭＳ Ｐゴシック" panose="020B0600070205080204" pitchFamily="50" charset="-128"/>
            </a:rPr>
            <a:t>月から公営企業法適用となった簡易水道事業会計及び農業集落排水事業会計に対する運営費補助金の皆増により、令和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年度は前年度から</a:t>
          </a:r>
          <a:r>
            <a:rPr kumimoji="1" lang="en-US" altLang="ja-JP" sz="1300">
              <a:latin typeface="ＭＳ Ｐゴシック" panose="020B0600070205080204" pitchFamily="50" charset="-128"/>
              <a:ea typeface="ＭＳ Ｐゴシック" panose="020B0600070205080204" pitchFamily="50" charset="-128"/>
            </a:rPr>
            <a:t>1.4</a:t>
          </a:r>
          <a:r>
            <a:rPr kumimoji="1" lang="ja-JP" altLang="en-US" sz="1300">
              <a:latin typeface="ＭＳ Ｐゴシック" panose="020B0600070205080204" pitchFamily="50" charset="-128"/>
              <a:ea typeface="ＭＳ Ｐゴシック" panose="020B0600070205080204" pitchFamily="50" charset="-128"/>
            </a:rPr>
            <a:t>ポイントの増となった。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補助金等改革方針に基づき、今後も適正化を図っていく。</a:t>
          </a:r>
        </a:p>
      </xdr:txBody>
    </xdr:sp>
    <xdr:clientData/>
  </xdr:twoCellAnchor>
  <xdr:oneCellAnchor>
    <xdr:from>
      <xdr:col>62</xdr:col>
      <xdr:colOff>6350</xdr:colOff>
      <xdr:row>29</xdr:row>
      <xdr:rowOff>107950</xdr:rowOff>
    </xdr:from>
    <xdr:ext cx="298543" cy="225703"/>
    <xdr:sp macro="" textlink="">
      <xdr:nvSpPr>
        <xdr:cNvPr id="286" name="テキスト ボックス 285">
          <a:extLst>
            <a:ext uri="{FF2B5EF4-FFF2-40B4-BE49-F238E27FC236}">
              <a16:creationId xmlns:a16="http://schemas.microsoft.com/office/drawing/2014/main" id="{00000000-0008-0000-0400-00001E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7" name="直線コネクタ 286">
          <a:extLst>
            <a:ext uri="{FF2B5EF4-FFF2-40B4-BE49-F238E27FC236}">
              <a16:creationId xmlns:a16="http://schemas.microsoft.com/office/drawing/2014/main" id="{00000000-0008-0000-0400-00001F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88" name="テキスト ボックス 287">
          <a:extLst>
            <a:ext uri="{FF2B5EF4-FFF2-40B4-BE49-F238E27FC236}">
              <a16:creationId xmlns:a16="http://schemas.microsoft.com/office/drawing/2014/main" id="{00000000-0008-0000-0400-000020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89" name="直線コネクタ 288">
          <a:extLst>
            <a:ext uri="{FF2B5EF4-FFF2-40B4-BE49-F238E27FC236}">
              <a16:creationId xmlns:a16="http://schemas.microsoft.com/office/drawing/2014/main" id="{00000000-0008-0000-0400-000021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0" name="テキスト ボックス 289">
          <a:extLst>
            <a:ext uri="{FF2B5EF4-FFF2-40B4-BE49-F238E27FC236}">
              <a16:creationId xmlns:a16="http://schemas.microsoft.com/office/drawing/2014/main" id="{00000000-0008-0000-0400-000022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1" name="直線コネクタ 290">
          <a:extLst>
            <a:ext uri="{FF2B5EF4-FFF2-40B4-BE49-F238E27FC236}">
              <a16:creationId xmlns:a16="http://schemas.microsoft.com/office/drawing/2014/main" id="{00000000-0008-0000-0400-000023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2" name="テキスト ボックス 291">
          <a:extLst>
            <a:ext uri="{FF2B5EF4-FFF2-40B4-BE49-F238E27FC236}">
              <a16:creationId xmlns:a16="http://schemas.microsoft.com/office/drawing/2014/main" id="{00000000-0008-0000-0400-000024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3" name="直線コネクタ 292">
          <a:extLst>
            <a:ext uri="{FF2B5EF4-FFF2-40B4-BE49-F238E27FC236}">
              <a16:creationId xmlns:a16="http://schemas.microsoft.com/office/drawing/2014/main" id="{00000000-0008-0000-0400-000025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4" name="テキスト ボックス 293">
          <a:extLst>
            <a:ext uri="{FF2B5EF4-FFF2-40B4-BE49-F238E27FC236}">
              <a16:creationId xmlns:a16="http://schemas.microsoft.com/office/drawing/2014/main" id="{00000000-0008-0000-0400-000026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5" name="直線コネクタ 294">
          <a:extLst>
            <a:ext uri="{FF2B5EF4-FFF2-40B4-BE49-F238E27FC236}">
              <a16:creationId xmlns:a16="http://schemas.microsoft.com/office/drawing/2014/main" id="{00000000-0008-0000-0400-000027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6" name="テキスト ボックス 295">
          <a:extLst>
            <a:ext uri="{FF2B5EF4-FFF2-40B4-BE49-F238E27FC236}">
              <a16:creationId xmlns:a16="http://schemas.microsoft.com/office/drawing/2014/main" id="{00000000-0008-0000-0400-000028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7" name="直線コネクタ 296">
          <a:extLst>
            <a:ext uri="{FF2B5EF4-FFF2-40B4-BE49-F238E27FC236}">
              <a16:creationId xmlns:a16="http://schemas.microsoft.com/office/drawing/2014/main" id="{00000000-0008-0000-0400-000029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8" name="補助費等グラフ枠">
          <a:extLst>
            <a:ext uri="{FF2B5EF4-FFF2-40B4-BE49-F238E27FC236}">
              <a16:creationId xmlns:a16="http://schemas.microsoft.com/office/drawing/2014/main" id="{00000000-0008-0000-0400-00002A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40132</xdr:rowOff>
    </xdr:from>
    <xdr:to>
      <xdr:col>82</xdr:col>
      <xdr:colOff>107950</xdr:colOff>
      <xdr:row>41</xdr:row>
      <xdr:rowOff>129286</xdr:rowOff>
    </xdr:to>
    <xdr:cxnSp macro="">
      <xdr:nvCxnSpPr>
        <xdr:cNvPr id="299" name="直線コネクタ 298">
          <a:extLst>
            <a:ext uri="{FF2B5EF4-FFF2-40B4-BE49-F238E27FC236}">
              <a16:creationId xmlns:a16="http://schemas.microsoft.com/office/drawing/2014/main" id="{00000000-0008-0000-0400-00002B010000}"/>
            </a:ext>
          </a:extLst>
        </xdr:cNvPr>
        <xdr:cNvCxnSpPr/>
      </xdr:nvCxnSpPr>
      <xdr:spPr>
        <a:xfrm flipV="1">
          <a:off x="16510000" y="5869432"/>
          <a:ext cx="0" cy="12893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101363</xdr:rowOff>
    </xdr:from>
    <xdr:ext cx="762000" cy="259045"/>
    <xdr:sp macro="" textlink="">
      <xdr:nvSpPr>
        <xdr:cNvPr id="300" name="補助費等最小値テキスト">
          <a:extLst>
            <a:ext uri="{FF2B5EF4-FFF2-40B4-BE49-F238E27FC236}">
              <a16:creationId xmlns:a16="http://schemas.microsoft.com/office/drawing/2014/main" id="{00000000-0008-0000-0400-00002C010000}"/>
            </a:ext>
          </a:extLst>
        </xdr:cNvPr>
        <xdr:cNvSpPr txBox="1"/>
      </xdr:nvSpPr>
      <xdr:spPr>
        <a:xfrm>
          <a:off x="16598900" y="71308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129286</xdr:rowOff>
    </xdr:from>
    <xdr:to>
      <xdr:col>82</xdr:col>
      <xdr:colOff>196850</xdr:colOff>
      <xdr:row>41</xdr:row>
      <xdr:rowOff>129286</xdr:rowOff>
    </xdr:to>
    <xdr:cxnSp macro="">
      <xdr:nvCxnSpPr>
        <xdr:cNvPr id="301" name="直線コネクタ 300">
          <a:extLst>
            <a:ext uri="{FF2B5EF4-FFF2-40B4-BE49-F238E27FC236}">
              <a16:creationId xmlns:a16="http://schemas.microsoft.com/office/drawing/2014/main" id="{00000000-0008-0000-0400-00002D010000}"/>
            </a:ext>
          </a:extLst>
        </xdr:cNvPr>
        <xdr:cNvCxnSpPr/>
      </xdr:nvCxnSpPr>
      <xdr:spPr>
        <a:xfrm>
          <a:off x="16421100" y="71587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126509</xdr:rowOff>
    </xdr:from>
    <xdr:ext cx="762000" cy="259045"/>
    <xdr:sp macro="" textlink="">
      <xdr:nvSpPr>
        <xdr:cNvPr id="302" name="補助費等最大値テキスト">
          <a:extLst>
            <a:ext uri="{FF2B5EF4-FFF2-40B4-BE49-F238E27FC236}">
              <a16:creationId xmlns:a16="http://schemas.microsoft.com/office/drawing/2014/main" id="{00000000-0008-0000-0400-00002E010000}"/>
            </a:ext>
          </a:extLst>
        </xdr:cNvPr>
        <xdr:cNvSpPr txBox="1"/>
      </xdr:nvSpPr>
      <xdr:spPr>
        <a:xfrm>
          <a:off x="16598900" y="56129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40132</xdr:rowOff>
    </xdr:from>
    <xdr:to>
      <xdr:col>82</xdr:col>
      <xdr:colOff>196850</xdr:colOff>
      <xdr:row>34</xdr:row>
      <xdr:rowOff>40132</xdr:rowOff>
    </xdr:to>
    <xdr:cxnSp macro="">
      <xdr:nvCxnSpPr>
        <xdr:cNvPr id="303" name="直線コネクタ 302">
          <a:extLst>
            <a:ext uri="{FF2B5EF4-FFF2-40B4-BE49-F238E27FC236}">
              <a16:creationId xmlns:a16="http://schemas.microsoft.com/office/drawing/2014/main" id="{00000000-0008-0000-0400-00002F010000}"/>
            </a:ext>
          </a:extLst>
        </xdr:cNvPr>
        <xdr:cNvCxnSpPr/>
      </xdr:nvCxnSpPr>
      <xdr:spPr>
        <a:xfrm>
          <a:off x="16421100" y="58694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36</xdr:row>
      <xdr:rowOff>49276</xdr:rowOff>
    </xdr:from>
    <xdr:to>
      <xdr:col>82</xdr:col>
      <xdr:colOff>107950</xdr:colOff>
      <xdr:row>36</xdr:row>
      <xdr:rowOff>113284</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a:off x="15671800" y="6221476"/>
          <a:ext cx="838200" cy="64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37</xdr:row>
      <xdr:rowOff>9415</xdr:rowOff>
    </xdr:from>
    <xdr:ext cx="762000" cy="259045"/>
    <xdr:sp macro="" textlink="">
      <xdr:nvSpPr>
        <xdr:cNvPr id="305" name="補助費等平均値テキスト">
          <a:extLst>
            <a:ext uri="{FF2B5EF4-FFF2-40B4-BE49-F238E27FC236}">
              <a16:creationId xmlns:a16="http://schemas.microsoft.com/office/drawing/2014/main" id="{00000000-0008-0000-0400-000031010000}"/>
            </a:ext>
          </a:extLst>
        </xdr:cNvPr>
        <xdr:cNvSpPr txBox="1"/>
      </xdr:nvSpPr>
      <xdr:spPr>
        <a:xfrm>
          <a:off x="16598900" y="635306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37338</xdr:rowOff>
    </xdr:from>
    <xdr:to>
      <xdr:col>82</xdr:col>
      <xdr:colOff>158750</xdr:colOff>
      <xdr:row>37</xdr:row>
      <xdr:rowOff>138938</xdr:rowOff>
    </xdr:to>
    <xdr:sp macro="" textlink="">
      <xdr:nvSpPr>
        <xdr:cNvPr id="306" name="フローチャート: 判断 305">
          <a:extLst>
            <a:ext uri="{FF2B5EF4-FFF2-40B4-BE49-F238E27FC236}">
              <a16:creationId xmlns:a16="http://schemas.microsoft.com/office/drawing/2014/main" id="{00000000-0008-0000-0400-000032010000}"/>
            </a:ext>
          </a:extLst>
        </xdr:cNvPr>
        <xdr:cNvSpPr/>
      </xdr:nvSpPr>
      <xdr:spPr>
        <a:xfrm>
          <a:off x="16459200" y="63809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36</xdr:row>
      <xdr:rowOff>49276</xdr:rowOff>
    </xdr:from>
    <xdr:to>
      <xdr:col>78</xdr:col>
      <xdr:colOff>69850</xdr:colOff>
      <xdr:row>36</xdr:row>
      <xdr:rowOff>81280</xdr:rowOff>
    </xdr:to>
    <xdr:cxnSp macro="">
      <xdr:nvCxnSpPr>
        <xdr:cNvPr id="307" name="直線コネクタ 306">
          <a:extLst>
            <a:ext uri="{FF2B5EF4-FFF2-40B4-BE49-F238E27FC236}">
              <a16:creationId xmlns:a16="http://schemas.microsoft.com/office/drawing/2014/main" id="{00000000-0008-0000-0400-000033010000}"/>
            </a:ext>
          </a:extLst>
        </xdr:cNvPr>
        <xdr:cNvCxnSpPr/>
      </xdr:nvCxnSpPr>
      <xdr:spPr>
        <a:xfrm flipV="1">
          <a:off x="14782800" y="6221476"/>
          <a:ext cx="8890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131064</xdr:rowOff>
    </xdr:from>
    <xdr:to>
      <xdr:col>78</xdr:col>
      <xdr:colOff>120650</xdr:colOff>
      <xdr:row>37</xdr:row>
      <xdr:rowOff>61214</xdr:rowOff>
    </xdr:to>
    <xdr:sp macro="" textlink="">
      <xdr:nvSpPr>
        <xdr:cNvPr id="308" name="フローチャート: 判断 307">
          <a:extLst>
            <a:ext uri="{FF2B5EF4-FFF2-40B4-BE49-F238E27FC236}">
              <a16:creationId xmlns:a16="http://schemas.microsoft.com/office/drawing/2014/main" id="{00000000-0008-0000-0400-000034010000}"/>
            </a:ext>
          </a:extLst>
        </xdr:cNvPr>
        <xdr:cNvSpPr/>
      </xdr:nvSpPr>
      <xdr:spPr>
        <a:xfrm>
          <a:off x="15621000" y="6303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45991</xdr:rowOff>
    </xdr:from>
    <xdr:ext cx="736600" cy="259045"/>
    <xdr:sp macro="" textlink="">
      <xdr:nvSpPr>
        <xdr:cNvPr id="309" name="テキスト ボックス 308">
          <a:extLst>
            <a:ext uri="{FF2B5EF4-FFF2-40B4-BE49-F238E27FC236}">
              <a16:creationId xmlns:a16="http://schemas.microsoft.com/office/drawing/2014/main" id="{00000000-0008-0000-0400-000035010000}"/>
            </a:ext>
          </a:extLst>
        </xdr:cNvPr>
        <xdr:cNvSpPr txBox="1"/>
      </xdr:nvSpPr>
      <xdr:spPr>
        <a:xfrm>
          <a:off x="15290800" y="63896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36</xdr:row>
      <xdr:rowOff>35560</xdr:rowOff>
    </xdr:from>
    <xdr:to>
      <xdr:col>73</xdr:col>
      <xdr:colOff>180975</xdr:colOff>
      <xdr:row>36</xdr:row>
      <xdr:rowOff>81280</xdr:rowOff>
    </xdr:to>
    <xdr:cxnSp macro="">
      <xdr:nvCxnSpPr>
        <xdr:cNvPr id="310" name="直線コネクタ 309">
          <a:extLst>
            <a:ext uri="{FF2B5EF4-FFF2-40B4-BE49-F238E27FC236}">
              <a16:creationId xmlns:a16="http://schemas.microsoft.com/office/drawing/2014/main" id="{00000000-0008-0000-0400-000036010000}"/>
            </a:ext>
          </a:extLst>
        </xdr:cNvPr>
        <xdr:cNvCxnSpPr/>
      </xdr:nvCxnSpPr>
      <xdr:spPr>
        <a:xfrm>
          <a:off x="13893800" y="620776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85344</xdr:rowOff>
    </xdr:from>
    <xdr:to>
      <xdr:col>74</xdr:col>
      <xdr:colOff>31750</xdr:colOff>
      <xdr:row>37</xdr:row>
      <xdr:rowOff>15494</xdr:rowOff>
    </xdr:to>
    <xdr:sp macro="" textlink="">
      <xdr:nvSpPr>
        <xdr:cNvPr id="311" name="フローチャート: 判断 310">
          <a:extLst>
            <a:ext uri="{FF2B5EF4-FFF2-40B4-BE49-F238E27FC236}">
              <a16:creationId xmlns:a16="http://schemas.microsoft.com/office/drawing/2014/main" id="{00000000-0008-0000-0400-000037010000}"/>
            </a:ext>
          </a:extLst>
        </xdr:cNvPr>
        <xdr:cNvSpPr/>
      </xdr:nvSpPr>
      <xdr:spPr>
        <a:xfrm>
          <a:off x="14732000" y="6257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271</xdr:rowOff>
    </xdr:from>
    <xdr:ext cx="762000" cy="259045"/>
    <xdr:sp macro="" textlink="">
      <xdr:nvSpPr>
        <xdr:cNvPr id="312" name="テキスト ボックス 311">
          <a:extLst>
            <a:ext uri="{FF2B5EF4-FFF2-40B4-BE49-F238E27FC236}">
              <a16:creationId xmlns:a16="http://schemas.microsoft.com/office/drawing/2014/main" id="{00000000-0008-0000-0400-000038010000}"/>
            </a:ext>
          </a:extLst>
        </xdr:cNvPr>
        <xdr:cNvSpPr txBox="1"/>
      </xdr:nvSpPr>
      <xdr:spPr>
        <a:xfrm>
          <a:off x="14401800" y="63439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36</xdr:row>
      <xdr:rowOff>35560</xdr:rowOff>
    </xdr:from>
    <xdr:to>
      <xdr:col>69</xdr:col>
      <xdr:colOff>92075</xdr:colOff>
      <xdr:row>36</xdr:row>
      <xdr:rowOff>49276</xdr:rowOff>
    </xdr:to>
    <xdr:cxnSp macro="">
      <xdr:nvCxnSpPr>
        <xdr:cNvPr id="313" name="直線コネクタ 312">
          <a:extLst>
            <a:ext uri="{FF2B5EF4-FFF2-40B4-BE49-F238E27FC236}">
              <a16:creationId xmlns:a16="http://schemas.microsoft.com/office/drawing/2014/main" id="{00000000-0008-0000-0400-000039010000}"/>
            </a:ext>
          </a:extLst>
        </xdr:cNvPr>
        <xdr:cNvCxnSpPr/>
      </xdr:nvCxnSpPr>
      <xdr:spPr>
        <a:xfrm flipV="1">
          <a:off x="13004800" y="6207760"/>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62484</xdr:rowOff>
    </xdr:from>
    <xdr:to>
      <xdr:col>69</xdr:col>
      <xdr:colOff>142875</xdr:colOff>
      <xdr:row>36</xdr:row>
      <xdr:rowOff>164084</xdr:rowOff>
    </xdr:to>
    <xdr:sp macro="" textlink="">
      <xdr:nvSpPr>
        <xdr:cNvPr id="314" name="フローチャート: 判断 313">
          <a:extLst>
            <a:ext uri="{FF2B5EF4-FFF2-40B4-BE49-F238E27FC236}">
              <a16:creationId xmlns:a16="http://schemas.microsoft.com/office/drawing/2014/main" id="{00000000-0008-0000-0400-00003A010000}"/>
            </a:ext>
          </a:extLst>
        </xdr:cNvPr>
        <xdr:cNvSpPr/>
      </xdr:nvSpPr>
      <xdr:spPr>
        <a:xfrm>
          <a:off x="13843000" y="62346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36</xdr:row>
      <xdr:rowOff>148861</xdr:rowOff>
    </xdr:from>
    <xdr:ext cx="762000" cy="259045"/>
    <xdr:sp macro="" textlink="">
      <xdr:nvSpPr>
        <xdr:cNvPr id="315" name="テキスト ボックス 314">
          <a:extLst>
            <a:ext uri="{FF2B5EF4-FFF2-40B4-BE49-F238E27FC236}">
              <a16:creationId xmlns:a16="http://schemas.microsoft.com/office/drawing/2014/main" id="{00000000-0008-0000-0400-00003B010000}"/>
            </a:ext>
          </a:extLst>
        </xdr:cNvPr>
        <xdr:cNvSpPr txBox="1"/>
      </xdr:nvSpPr>
      <xdr:spPr>
        <a:xfrm>
          <a:off x="13512800" y="63210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85344</xdr:rowOff>
    </xdr:from>
    <xdr:to>
      <xdr:col>65</xdr:col>
      <xdr:colOff>53975</xdr:colOff>
      <xdr:row>37</xdr:row>
      <xdr:rowOff>15494</xdr:rowOff>
    </xdr:to>
    <xdr:sp macro="" textlink="">
      <xdr:nvSpPr>
        <xdr:cNvPr id="316" name="フローチャート: 判断 315">
          <a:extLst>
            <a:ext uri="{FF2B5EF4-FFF2-40B4-BE49-F238E27FC236}">
              <a16:creationId xmlns:a16="http://schemas.microsoft.com/office/drawing/2014/main" id="{00000000-0008-0000-0400-00003C010000}"/>
            </a:ext>
          </a:extLst>
        </xdr:cNvPr>
        <xdr:cNvSpPr/>
      </xdr:nvSpPr>
      <xdr:spPr>
        <a:xfrm>
          <a:off x="12954000" y="6257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271</xdr:rowOff>
    </xdr:from>
    <xdr:ext cx="762000" cy="259045"/>
    <xdr:sp macro=""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2623800" y="63439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62484</xdr:rowOff>
    </xdr:from>
    <xdr:to>
      <xdr:col>82</xdr:col>
      <xdr:colOff>158750</xdr:colOff>
      <xdr:row>36</xdr:row>
      <xdr:rowOff>164084</xdr:rowOff>
    </xdr:to>
    <xdr:sp macro="" textlink="">
      <xdr:nvSpPr>
        <xdr:cNvPr id="323" name="楕円 322">
          <a:extLst>
            <a:ext uri="{FF2B5EF4-FFF2-40B4-BE49-F238E27FC236}">
              <a16:creationId xmlns:a16="http://schemas.microsoft.com/office/drawing/2014/main" id="{00000000-0008-0000-0400-000043010000}"/>
            </a:ext>
          </a:extLst>
        </xdr:cNvPr>
        <xdr:cNvSpPr/>
      </xdr:nvSpPr>
      <xdr:spPr>
        <a:xfrm>
          <a:off x="16459200" y="62346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35</xdr:row>
      <xdr:rowOff>79011</xdr:rowOff>
    </xdr:from>
    <xdr:ext cx="762000" cy="259045"/>
    <xdr:sp macro="" textlink="">
      <xdr:nvSpPr>
        <xdr:cNvPr id="324" name="補助費等該当値テキスト">
          <a:extLst>
            <a:ext uri="{FF2B5EF4-FFF2-40B4-BE49-F238E27FC236}">
              <a16:creationId xmlns:a16="http://schemas.microsoft.com/office/drawing/2014/main" id="{00000000-0008-0000-0400-000044010000}"/>
            </a:ext>
          </a:extLst>
        </xdr:cNvPr>
        <xdr:cNvSpPr txBox="1"/>
      </xdr:nvSpPr>
      <xdr:spPr>
        <a:xfrm>
          <a:off x="16598900" y="60797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35</xdr:row>
      <xdr:rowOff>169926</xdr:rowOff>
    </xdr:from>
    <xdr:to>
      <xdr:col>78</xdr:col>
      <xdr:colOff>120650</xdr:colOff>
      <xdr:row>36</xdr:row>
      <xdr:rowOff>100076</xdr:rowOff>
    </xdr:to>
    <xdr:sp macro="" textlink="">
      <xdr:nvSpPr>
        <xdr:cNvPr id="325" name="楕円 324">
          <a:extLst>
            <a:ext uri="{FF2B5EF4-FFF2-40B4-BE49-F238E27FC236}">
              <a16:creationId xmlns:a16="http://schemas.microsoft.com/office/drawing/2014/main" id="{00000000-0008-0000-0400-000045010000}"/>
            </a:ext>
          </a:extLst>
        </xdr:cNvPr>
        <xdr:cNvSpPr/>
      </xdr:nvSpPr>
      <xdr:spPr>
        <a:xfrm>
          <a:off x="15621000" y="61706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34</xdr:row>
      <xdr:rowOff>110253</xdr:rowOff>
    </xdr:from>
    <xdr:ext cx="7366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5290800" y="59395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36</xdr:row>
      <xdr:rowOff>30480</xdr:rowOff>
    </xdr:from>
    <xdr:to>
      <xdr:col>74</xdr:col>
      <xdr:colOff>31750</xdr:colOff>
      <xdr:row>36</xdr:row>
      <xdr:rowOff>132080</xdr:rowOff>
    </xdr:to>
    <xdr:sp macro="" textlink="">
      <xdr:nvSpPr>
        <xdr:cNvPr id="327" name="楕円 326">
          <a:extLst>
            <a:ext uri="{FF2B5EF4-FFF2-40B4-BE49-F238E27FC236}">
              <a16:creationId xmlns:a16="http://schemas.microsoft.com/office/drawing/2014/main" id="{00000000-0008-0000-0400-000047010000}"/>
            </a:ext>
          </a:extLst>
        </xdr:cNvPr>
        <xdr:cNvSpPr/>
      </xdr:nvSpPr>
      <xdr:spPr>
        <a:xfrm>
          <a:off x="14732000" y="6202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34</xdr:row>
      <xdr:rowOff>142257</xdr:rowOff>
    </xdr:from>
    <xdr:ext cx="762000" cy="259045"/>
    <xdr:sp macro="" textlink="">
      <xdr:nvSpPr>
        <xdr:cNvPr id="328" name="テキスト ボックス 327">
          <a:extLst>
            <a:ext uri="{FF2B5EF4-FFF2-40B4-BE49-F238E27FC236}">
              <a16:creationId xmlns:a16="http://schemas.microsoft.com/office/drawing/2014/main" id="{00000000-0008-0000-0400-000048010000}"/>
            </a:ext>
          </a:extLst>
        </xdr:cNvPr>
        <xdr:cNvSpPr txBox="1"/>
      </xdr:nvSpPr>
      <xdr:spPr>
        <a:xfrm>
          <a:off x="14401800" y="5971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35</xdr:row>
      <xdr:rowOff>156210</xdr:rowOff>
    </xdr:from>
    <xdr:to>
      <xdr:col>69</xdr:col>
      <xdr:colOff>142875</xdr:colOff>
      <xdr:row>36</xdr:row>
      <xdr:rowOff>86360</xdr:rowOff>
    </xdr:to>
    <xdr:sp macro="" textlink="">
      <xdr:nvSpPr>
        <xdr:cNvPr id="329" name="楕円 328">
          <a:extLst>
            <a:ext uri="{FF2B5EF4-FFF2-40B4-BE49-F238E27FC236}">
              <a16:creationId xmlns:a16="http://schemas.microsoft.com/office/drawing/2014/main" id="{00000000-0008-0000-0400-000049010000}"/>
            </a:ext>
          </a:extLst>
        </xdr:cNvPr>
        <xdr:cNvSpPr/>
      </xdr:nvSpPr>
      <xdr:spPr>
        <a:xfrm>
          <a:off x="13843000" y="6156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96537</xdr:rowOff>
    </xdr:from>
    <xdr:ext cx="762000" cy="259045"/>
    <xdr:sp macro="" textlink="">
      <xdr:nvSpPr>
        <xdr:cNvPr id="330" name="テキスト ボックス 329">
          <a:extLst>
            <a:ext uri="{FF2B5EF4-FFF2-40B4-BE49-F238E27FC236}">
              <a16:creationId xmlns:a16="http://schemas.microsoft.com/office/drawing/2014/main" id="{00000000-0008-0000-0400-00004A010000}"/>
            </a:ext>
          </a:extLst>
        </xdr:cNvPr>
        <xdr:cNvSpPr txBox="1"/>
      </xdr:nvSpPr>
      <xdr:spPr>
        <a:xfrm>
          <a:off x="13512800" y="5925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169926</xdr:rowOff>
    </xdr:from>
    <xdr:to>
      <xdr:col>65</xdr:col>
      <xdr:colOff>53975</xdr:colOff>
      <xdr:row>36</xdr:row>
      <xdr:rowOff>100076</xdr:rowOff>
    </xdr:to>
    <xdr:sp macro="" textlink="">
      <xdr:nvSpPr>
        <xdr:cNvPr id="331" name="楕円 330">
          <a:extLst>
            <a:ext uri="{FF2B5EF4-FFF2-40B4-BE49-F238E27FC236}">
              <a16:creationId xmlns:a16="http://schemas.microsoft.com/office/drawing/2014/main" id="{00000000-0008-0000-0400-00004B010000}"/>
            </a:ext>
          </a:extLst>
        </xdr:cNvPr>
        <xdr:cNvSpPr/>
      </xdr:nvSpPr>
      <xdr:spPr>
        <a:xfrm>
          <a:off x="12954000" y="61706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34</xdr:row>
      <xdr:rowOff>110253</xdr:rowOff>
    </xdr:from>
    <xdr:ext cx="762000" cy="259045"/>
    <xdr:sp macro="" textlink="">
      <xdr:nvSpPr>
        <xdr:cNvPr id="332" name="テキスト ボックス 331">
          <a:extLst>
            <a:ext uri="{FF2B5EF4-FFF2-40B4-BE49-F238E27FC236}">
              <a16:creationId xmlns:a16="http://schemas.microsoft.com/office/drawing/2014/main" id="{00000000-0008-0000-0400-00004C010000}"/>
            </a:ext>
          </a:extLst>
        </xdr:cNvPr>
        <xdr:cNvSpPr txBox="1"/>
      </xdr:nvSpPr>
      <xdr:spPr>
        <a:xfrm>
          <a:off x="12623800" y="59395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3" name="正方形/長方形 332">
          <a:extLst>
            <a:ext uri="{FF2B5EF4-FFF2-40B4-BE49-F238E27FC236}">
              <a16:creationId xmlns:a16="http://schemas.microsoft.com/office/drawing/2014/main" id="{00000000-0008-0000-0400-00004D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4" name="正方形/長方形 333">
          <a:extLst>
            <a:ext uri="{FF2B5EF4-FFF2-40B4-BE49-F238E27FC236}">
              <a16:creationId xmlns:a16="http://schemas.microsoft.com/office/drawing/2014/main" id="{00000000-0008-0000-0400-00004E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5" name="正方形/長方形 334">
          <a:extLst>
            <a:ext uri="{FF2B5EF4-FFF2-40B4-BE49-F238E27FC236}">
              <a16:creationId xmlns:a16="http://schemas.microsoft.com/office/drawing/2014/main" id="{00000000-0008-0000-0400-00004F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3" name="テキスト ボックス 342">
          <a:extLst>
            <a:ext uri="{FF2B5EF4-FFF2-40B4-BE49-F238E27FC236}">
              <a16:creationId xmlns:a16="http://schemas.microsoft.com/office/drawing/2014/main" id="{00000000-0008-0000-0400-000057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年度の償還額は前年比で減（▲</a:t>
          </a:r>
          <a:r>
            <a:rPr kumimoji="1" lang="en-US" altLang="ja-JP" sz="1300">
              <a:latin typeface="ＭＳ Ｐゴシック" panose="020B0600070205080204" pitchFamily="50" charset="-128"/>
              <a:ea typeface="ＭＳ Ｐゴシック" panose="020B0600070205080204" pitchFamily="50" charset="-128"/>
            </a:rPr>
            <a:t>5.5</a:t>
          </a:r>
          <a:r>
            <a:rPr kumimoji="1" lang="ja-JP" altLang="en-US" sz="1300">
              <a:latin typeface="ＭＳ Ｐゴシック" panose="020B0600070205080204" pitchFamily="50" charset="-128"/>
              <a:ea typeface="ＭＳ Ｐゴシック" panose="020B0600070205080204" pitchFamily="50" charset="-128"/>
            </a:rPr>
            <a:t>ポイント）となり、これまで公債費負担適正化計画の下で新規発行債を抑制している効果が表れ、地方債残高は減少している。</a:t>
          </a:r>
        </a:p>
        <a:p>
          <a:r>
            <a:rPr kumimoji="1" lang="ja-JP" altLang="en-US" sz="1300">
              <a:latin typeface="ＭＳ Ｐゴシック" panose="020B0600070205080204" pitchFamily="50" charset="-128"/>
              <a:ea typeface="ＭＳ Ｐゴシック" panose="020B0600070205080204" pitchFamily="50" charset="-128"/>
            </a:rPr>
            <a:t>　今後も引き続き適正な起債の発行に努める。</a:t>
          </a:r>
        </a:p>
      </xdr:txBody>
    </xdr:sp>
    <xdr:clientData/>
  </xdr:twoCellAnchor>
  <xdr:oneCellAnchor>
    <xdr:from>
      <xdr:col>3</xdr:col>
      <xdr:colOff>123825</xdr:colOff>
      <xdr:row>69</xdr:row>
      <xdr:rowOff>107950</xdr:rowOff>
    </xdr:from>
    <xdr:ext cx="298543" cy="225703"/>
    <xdr:sp macro="" textlink="">
      <xdr:nvSpPr>
        <xdr:cNvPr id="344" name="テキスト ボックス 343">
          <a:extLst>
            <a:ext uri="{FF2B5EF4-FFF2-40B4-BE49-F238E27FC236}">
              <a16:creationId xmlns:a16="http://schemas.microsoft.com/office/drawing/2014/main" id="{00000000-0008-0000-0400-000058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5" name="直線コネクタ 344">
          <a:extLst>
            <a:ext uri="{FF2B5EF4-FFF2-40B4-BE49-F238E27FC236}">
              <a16:creationId xmlns:a16="http://schemas.microsoft.com/office/drawing/2014/main" id="{00000000-0008-0000-0400-000059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6" name="テキスト ボックス 345">
          <a:extLst>
            <a:ext uri="{FF2B5EF4-FFF2-40B4-BE49-F238E27FC236}">
              <a16:creationId xmlns:a16="http://schemas.microsoft.com/office/drawing/2014/main" id="{00000000-0008-0000-0400-00005A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47" name="直線コネクタ 346">
          <a:extLst>
            <a:ext uri="{FF2B5EF4-FFF2-40B4-BE49-F238E27FC236}">
              <a16:creationId xmlns:a16="http://schemas.microsoft.com/office/drawing/2014/main" id="{00000000-0008-0000-0400-00005B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48" name="テキスト ボックス 347">
          <a:extLst>
            <a:ext uri="{FF2B5EF4-FFF2-40B4-BE49-F238E27FC236}">
              <a16:creationId xmlns:a16="http://schemas.microsoft.com/office/drawing/2014/main" id="{00000000-0008-0000-0400-00005C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49" name="直線コネクタ 348">
          <a:extLst>
            <a:ext uri="{FF2B5EF4-FFF2-40B4-BE49-F238E27FC236}">
              <a16:creationId xmlns:a16="http://schemas.microsoft.com/office/drawing/2014/main" id="{00000000-0008-0000-0400-00005D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50" name="テキスト ボックス 349">
          <a:extLst>
            <a:ext uri="{FF2B5EF4-FFF2-40B4-BE49-F238E27FC236}">
              <a16:creationId xmlns:a16="http://schemas.microsoft.com/office/drawing/2014/main" id="{00000000-0008-0000-0400-00005E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1" name="直線コネクタ 350">
          <a:extLst>
            <a:ext uri="{FF2B5EF4-FFF2-40B4-BE49-F238E27FC236}">
              <a16:creationId xmlns:a16="http://schemas.microsoft.com/office/drawing/2014/main" id="{00000000-0008-0000-0400-00005F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2" name="テキスト ボックス 351">
          <a:extLst>
            <a:ext uri="{FF2B5EF4-FFF2-40B4-BE49-F238E27FC236}">
              <a16:creationId xmlns:a16="http://schemas.microsoft.com/office/drawing/2014/main" id="{00000000-0008-0000-0400-000060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53" name="直線コネクタ 352">
          <a:extLst>
            <a:ext uri="{FF2B5EF4-FFF2-40B4-BE49-F238E27FC236}">
              <a16:creationId xmlns:a16="http://schemas.microsoft.com/office/drawing/2014/main" id="{00000000-0008-0000-0400-000061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54" name="テキスト ボックス 353">
          <a:extLst>
            <a:ext uri="{FF2B5EF4-FFF2-40B4-BE49-F238E27FC236}">
              <a16:creationId xmlns:a16="http://schemas.microsoft.com/office/drawing/2014/main" id="{00000000-0008-0000-0400-000062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55" name="直線コネクタ 354">
          <a:extLst>
            <a:ext uri="{FF2B5EF4-FFF2-40B4-BE49-F238E27FC236}">
              <a16:creationId xmlns:a16="http://schemas.microsoft.com/office/drawing/2014/main" id="{00000000-0008-0000-0400-000063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56" name="テキスト ボックス 355">
          <a:extLst>
            <a:ext uri="{FF2B5EF4-FFF2-40B4-BE49-F238E27FC236}">
              <a16:creationId xmlns:a16="http://schemas.microsoft.com/office/drawing/2014/main" id="{00000000-0008-0000-0400-000064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7" name="直線コネクタ 356">
          <a:extLst>
            <a:ext uri="{FF2B5EF4-FFF2-40B4-BE49-F238E27FC236}">
              <a16:creationId xmlns:a16="http://schemas.microsoft.com/office/drawing/2014/main" id="{00000000-0008-0000-0400-000065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8" name="公債費グラフ枠">
          <a:extLst>
            <a:ext uri="{FF2B5EF4-FFF2-40B4-BE49-F238E27FC236}">
              <a16:creationId xmlns:a16="http://schemas.microsoft.com/office/drawing/2014/main" id="{00000000-0008-0000-0400-000066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149860</xdr:rowOff>
    </xdr:from>
    <xdr:to>
      <xdr:col>24</xdr:col>
      <xdr:colOff>25400</xdr:colOff>
      <xdr:row>80</xdr:row>
      <xdr:rowOff>39370</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flipV="1">
          <a:off x="4826000" y="12665710"/>
          <a:ext cx="0" cy="10896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11447</xdr:rowOff>
    </xdr:from>
    <xdr:ext cx="762000" cy="259045"/>
    <xdr:sp macro="" textlink="">
      <xdr:nvSpPr>
        <xdr:cNvPr id="360" name="公債費最小値テキスト">
          <a:extLst>
            <a:ext uri="{FF2B5EF4-FFF2-40B4-BE49-F238E27FC236}">
              <a16:creationId xmlns:a16="http://schemas.microsoft.com/office/drawing/2014/main" id="{00000000-0008-0000-0400-000068010000}"/>
            </a:ext>
          </a:extLst>
        </xdr:cNvPr>
        <xdr:cNvSpPr txBox="1"/>
      </xdr:nvSpPr>
      <xdr:spPr>
        <a:xfrm>
          <a:off x="4914900" y="137274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39370</xdr:rowOff>
    </xdr:from>
    <xdr:to>
      <xdr:col>24</xdr:col>
      <xdr:colOff>114300</xdr:colOff>
      <xdr:row>80</xdr:row>
      <xdr:rowOff>39370</xdr:rowOff>
    </xdr:to>
    <xdr:cxnSp macro="">
      <xdr:nvCxnSpPr>
        <xdr:cNvPr id="361" name="直線コネクタ 360">
          <a:extLst>
            <a:ext uri="{FF2B5EF4-FFF2-40B4-BE49-F238E27FC236}">
              <a16:creationId xmlns:a16="http://schemas.microsoft.com/office/drawing/2014/main" id="{00000000-0008-0000-0400-000069010000}"/>
            </a:ext>
          </a:extLst>
        </xdr:cNvPr>
        <xdr:cNvCxnSpPr/>
      </xdr:nvCxnSpPr>
      <xdr:spPr>
        <a:xfrm>
          <a:off x="4737100" y="137553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64787</xdr:rowOff>
    </xdr:from>
    <xdr:ext cx="762000" cy="259045"/>
    <xdr:sp macro="" textlink="">
      <xdr:nvSpPr>
        <xdr:cNvPr id="362" name="公債費最大値テキスト">
          <a:extLst>
            <a:ext uri="{FF2B5EF4-FFF2-40B4-BE49-F238E27FC236}">
              <a16:creationId xmlns:a16="http://schemas.microsoft.com/office/drawing/2014/main" id="{00000000-0008-0000-0400-00006A010000}"/>
            </a:ext>
          </a:extLst>
        </xdr:cNvPr>
        <xdr:cNvSpPr txBox="1"/>
      </xdr:nvSpPr>
      <xdr:spPr>
        <a:xfrm>
          <a:off x="4914900" y="124091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149860</xdr:rowOff>
    </xdr:from>
    <xdr:to>
      <xdr:col>24</xdr:col>
      <xdr:colOff>114300</xdr:colOff>
      <xdr:row>73</xdr:row>
      <xdr:rowOff>149860</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a:off x="4737100" y="126657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76</xdr:row>
      <xdr:rowOff>157480</xdr:rowOff>
    </xdr:from>
    <xdr:to>
      <xdr:col>24</xdr:col>
      <xdr:colOff>25400</xdr:colOff>
      <xdr:row>77</xdr:row>
      <xdr:rowOff>39370</xdr:rowOff>
    </xdr:to>
    <xdr:cxnSp macro="">
      <xdr:nvCxnSpPr>
        <xdr:cNvPr id="364" name="直線コネクタ 363">
          <a:extLst>
            <a:ext uri="{FF2B5EF4-FFF2-40B4-BE49-F238E27FC236}">
              <a16:creationId xmlns:a16="http://schemas.microsoft.com/office/drawing/2014/main" id="{00000000-0008-0000-0400-00006C010000}"/>
            </a:ext>
          </a:extLst>
        </xdr:cNvPr>
        <xdr:cNvCxnSpPr/>
      </xdr:nvCxnSpPr>
      <xdr:spPr>
        <a:xfrm flipV="1">
          <a:off x="3987800" y="13187680"/>
          <a:ext cx="8382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82566</xdr:rowOff>
    </xdr:from>
    <xdr:ext cx="762000" cy="259045"/>
    <xdr:sp macro="" textlink="">
      <xdr:nvSpPr>
        <xdr:cNvPr id="365" name="公債費平均値テキスト">
          <a:extLst>
            <a:ext uri="{FF2B5EF4-FFF2-40B4-BE49-F238E27FC236}">
              <a16:creationId xmlns:a16="http://schemas.microsoft.com/office/drawing/2014/main" id="{00000000-0008-0000-0400-00006D010000}"/>
            </a:ext>
          </a:extLst>
        </xdr:cNvPr>
        <xdr:cNvSpPr txBox="1"/>
      </xdr:nvSpPr>
      <xdr:spPr>
        <a:xfrm>
          <a:off x="4914900" y="1311276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110489</xdr:rowOff>
    </xdr:from>
    <xdr:to>
      <xdr:col>24</xdr:col>
      <xdr:colOff>76200</xdr:colOff>
      <xdr:row>77</xdr:row>
      <xdr:rowOff>40639</xdr:rowOff>
    </xdr:to>
    <xdr:sp macro="" textlink="">
      <xdr:nvSpPr>
        <xdr:cNvPr id="366" name="フローチャート: 判断 365">
          <a:extLst>
            <a:ext uri="{FF2B5EF4-FFF2-40B4-BE49-F238E27FC236}">
              <a16:creationId xmlns:a16="http://schemas.microsoft.com/office/drawing/2014/main" id="{00000000-0008-0000-0400-00006E010000}"/>
            </a:ext>
          </a:extLst>
        </xdr:cNvPr>
        <xdr:cNvSpPr/>
      </xdr:nvSpPr>
      <xdr:spPr>
        <a:xfrm>
          <a:off x="4775200" y="13140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77</xdr:row>
      <xdr:rowOff>39370</xdr:rowOff>
    </xdr:from>
    <xdr:to>
      <xdr:col>19</xdr:col>
      <xdr:colOff>187325</xdr:colOff>
      <xdr:row>77</xdr:row>
      <xdr:rowOff>111761</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flipV="1">
          <a:off x="3098800" y="13241020"/>
          <a:ext cx="889000" cy="72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118111</xdr:rowOff>
    </xdr:from>
    <xdr:to>
      <xdr:col>20</xdr:col>
      <xdr:colOff>38100</xdr:colOff>
      <xdr:row>77</xdr:row>
      <xdr:rowOff>48261</xdr:rowOff>
    </xdr:to>
    <xdr:sp macro="" textlink="">
      <xdr:nvSpPr>
        <xdr:cNvPr id="368" name="フローチャート: 判断 367">
          <a:extLst>
            <a:ext uri="{FF2B5EF4-FFF2-40B4-BE49-F238E27FC236}">
              <a16:creationId xmlns:a16="http://schemas.microsoft.com/office/drawing/2014/main" id="{00000000-0008-0000-0400-000070010000}"/>
            </a:ext>
          </a:extLst>
        </xdr:cNvPr>
        <xdr:cNvSpPr/>
      </xdr:nvSpPr>
      <xdr:spPr>
        <a:xfrm>
          <a:off x="3937000" y="13148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58437</xdr:rowOff>
    </xdr:from>
    <xdr:ext cx="736600" cy="259045"/>
    <xdr:sp macro="" textlink="">
      <xdr:nvSpPr>
        <xdr:cNvPr id="369" name="テキスト ボックス 368">
          <a:extLst>
            <a:ext uri="{FF2B5EF4-FFF2-40B4-BE49-F238E27FC236}">
              <a16:creationId xmlns:a16="http://schemas.microsoft.com/office/drawing/2014/main" id="{00000000-0008-0000-0400-000071010000}"/>
            </a:ext>
          </a:extLst>
        </xdr:cNvPr>
        <xdr:cNvSpPr txBox="1"/>
      </xdr:nvSpPr>
      <xdr:spPr>
        <a:xfrm>
          <a:off x="3606800" y="1291718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77</xdr:row>
      <xdr:rowOff>96520</xdr:rowOff>
    </xdr:from>
    <xdr:to>
      <xdr:col>15</xdr:col>
      <xdr:colOff>98425</xdr:colOff>
      <xdr:row>77</xdr:row>
      <xdr:rowOff>111761</xdr:rowOff>
    </xdr:to>
    <xdr:cxnSp macro="">
      <xdr:nvCxnSpPr>
        <xdr:cNvPr id="370" name="直線コネクタ 369">
          <a:extLst>
            <a:ext uri="{FF2B5EF4-FFF2-40B4-BE49-F238E27FC236}">
              <a16:creationId xmlns:a16="http://schemas.microsoft.com/office/drawing/2014/main" id="{00000000-0008-0000-0400-000072010000}"/>
            </a:ext>
          </a:extLst>
        </xdr:cNvPr>
        <xdr:cNvCxnSpPr/>
      </xdr:nvCxnSpPr>
      <xdr:spPr>
        <a:xfrm>
          <a:off x="2209800" y="13298170"/>
          <a:ext cx="889000" cy="152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114300</xdr:rowOff>
    </xdr:from>
    <xdr:to>
      <xdr:col>15</xdr:col>
      <xdr:colOff>149225</xdr:colOff>
      <xdr:row>77</xdr:row>
      <xdr:rowOff>44450</xdr:rowOff>
    </xdr:to>
    <xdr:sp macro="" textlink="">
      <xdr:nvSpPr>
        <xdr:cNvPr id="371" name="フローチャート: 判断 370">
          <a:extLst>
            <a:ext uri="{FF2B5EF4-FFF2-40B4-BE49-F238E27FC236}">
              <a16:creationId xmlns:a16="http://schemas.microsoft.com/office/drawing/2014/main" id="{00000000-0008-0000-0400-000073010000}"/>
            </a:ext>
          </a:extLst>
        </xdr:cNvPr>
        <xdr:cNvSpPr/>
      </xdr:nvSpPr>
      <xdr:spPr>
        <a:xfrm>
          <a:off x="3048000" y="13144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54627</xdr:rowOff>
    </xdr:from>
    <xdr:ext cx="762000" cy="259045"/>
    <xdr:sp macro="" textlink="">
      <xdr:nvSpPr>
        <xdr:cNvPr id="372" name="テキスト ボックス 371">
          <a:extLst>
            <a:ext uri="{FF2B5EF4-FFF2-40B4-BE49-F238E27FC236}">
              <a16:creationId xmlns:a16="http://schemas.microsoft.com/office/drawing/2014/main" id="{00000000-0008-0000-0400-000074010000}"/>
            </a:ext>
          </a:extLst>
        </xdr:cNvPr>
        <xdr:cNvSpPr txBox="1"/>
      </xdr:nvSpPr>
      <xdr:spPr>
        <a:xfrm>
          <a:off x="2717800" y="12913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77</xdr:row>
      <xdr:rowOff>96520</xdr:rowOff>
    </xdr:from>
    <xdr:to>
      <xdr:col>11</xdr:col>
      <xdr:colOff>9525</xdr:colOff>
      <xdr:row>77</xdr:row>
      <xdr:rowOff>138430</xdr:rowOff>
    </xdr:to>
    <xdr:cxnSp macro="">
      <xdr:nvCxnSpPr>
        <xdr:cNvPr id="373" name="直線コネクタ 372">
          <a:extLst>
            <a:ext uri="{FF2B5EF4-FFF2-40B4-BE49-F238E27FC236}">
              <a16:creationId xmlns:a16="http://schemas.microsoft.com/office/drawing/2014/main" id="{00000000-0008-0000-0400-000075010000}"/>
            </a:ext>
          </a:extLst>
        </xdr:cNvPr>
        <xdr:cNvCxnSpPr/>
      </xdr:nvCxnSpPr>
      <xdr:spPr>
        <a:xfrm flipV="1">
          <a:off x="1320800" y="13298170"/>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80011</xdr:rowOff>
    </xdr:from>
    <xdr:to>
      <xdr:col>11</xdr:col>
      <xdr:colOff>60325</xdr:colOff>
      <xdr:row>77</xdr:row>
      <xdr:rowOff>10161</xdr:rowOff>
    </xdr:to>
    <xdr:sp macro="" textlink="">
      <xdr:nvSpPr>
        <xdr:cNvPr id="374" name="フローチャート: 判断 373">
          <a:extLst>
            <a:ext uri="{FF2B5EF4-FFF2-40B4-BE49-F238E27FC236}">
              <a16:creationId xmlns:a16="http://schemas.microsoft.com/office/drawing/2014/main" id="{00000000-0008-0000-0400-000076010000}"/>
            </a:ext>
          </a:extLst>
        </xdr:cNvPr>
        <xdr:cNvSpPr/>
      </xdr:nvSpPr>
      <xdr:spPr>
        <a:xfrm>
          <a:off x="2159000" y="131102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20337</xdr:rowOff>
    </xdr:from>
    <xdr:ext cx="762000" cy="259045"/>
    <xdr:sp macro=""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1828800" y="12879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110489</xdr:rowOff>
    </xdr:from>
    <xdr:to>
      <xdr:col>6</xdr:col>
      <xdr:colOff>171450</xdr:colOff>
      <xdr:row>77</xdr:row>
      <xdr:rowOff>40639</xdr:rowOff>
    </xdr:to>
    <xdr:sp macro="" textlink="">
      <xdr:nvSpPr>
        <xdr:cNvPr id="376" name="フローチャート: 判断 375">
          <a:extLst>
            <a:ext uri="{FF2B5EF4-FFF2-40B4-BE49-F238E27FC236}">
              <a16:creationId xmlns:a16="http://schemas.microsoft.com/office/drawing/2014/main" id="{00000000-0008-0000-0400-000078010000}"/>
            </a:ext>
          </a:extLst>
        </xdr:cNvPr>
        <xdr:cNvSpPr/>
      </xdr:nvSpPr>
      <xdr:spPr>
        <a:xfrm>
          <a:off x="1270000" y="13140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50817</xdr:rowOff>
    </xdr:from>
    <xdr:ext cx="7620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939800" y="12909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79" name="テキスト ボックス 378">
          <a:extLst>
            <a:ext uri="{FF2B5EF4-FFF2-40B4-BE49-F238E27FC236}">
              <a16:creationId xmlns:a16="http://schemas.microsoft.com/office/drawing/2014/main" id="{00000000-0008-0000-0400-00007B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106680</xdr:rowOff>
    </xdr:from>
    <xdr:to>
      <xdr:col>24</xdr:col>
      <xdr:colOff>76200</xdr:colOff>
      <xdr:row>77</xdr:row>
      <xdr:rowOff>36830</xdr:rowOff>
    </xdr:to>
    <xdr:sp macro="" textlink="">
      <xdr:nvSpPr>
        <xdr:cNvPr id="383" name="楕円 382">
          <a:extLst>
            <a:ext uri="{FF2B5EF4-FFF2-40B4-BE49-F238E27FC236}">
              <a16:creationId xmlns:a16="http://schemas.microsoft.com/office/drawing/2014/main" id="{00000000-0008-0000-0400-00007F010000}"/>
            </a:ext>
          </a:extLst>
        </xdr:cNvPr>
        <xdr:cNvSpPr/>
      </xdr:nvSpPr>
      <xdr:spPr>
        <a:xfrm>
          <a:off x="4775200" y="13136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123207</xdr:rowOff>
    </xdr:from>
    <xdr:ext cx="762000" cy="259045"/>
    <xdr:sp macro="" textlink="">
      <xdr:nvSpPr>
        <xdr:cNvPr id="384" name="公債費該当値テキスト">
          <a:extLst>
            <a:ext uri="{FF2B5EF4-FFF2-40B4-BE49-F238E27FC236}">
              <a16:creationId xmlns:a16="http://schemas.microsoft.com/office/drawing/2014/main" id="{00000000-0008-0000-0400-000080010000}"/>
            </a:ext>
          </a:extLst>
        </xdr:cNvPr>
        <xdr:cNvSpPr txBox="1"/>
      </xdr:nvSpPr>
      <xdr:spPr>
        <a:xfrm>
          <a:off x="4914900" y="12981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76</xdr:row>
      <xdr:rowOff>160020</xdr:rowOff>
    </xdr:from>
    <xdr:to>
      <xdr:col>20</xdr:col>
      <xdr:colOff>38100</xdr:colOff>
      <xdr:row>77</xdr:row>
      <xdr:rowOff>90170</xdr:rowOff>
    </xdr:to>
    <xdr:sp macro="" textlink="">
      <xdr:nvSpPr>
        <xdr:cNvPr id="385" name="楕円 384">
          <a:extLst>
            <a:ext uri="{FF2B5EF4-FFF2-40B4-BE49-F238E27FC236}">
              <a16:creationId xmlns:a16="http://schemas.microsoft.com/office/drawing/2014/main" id="{00000000-0008-0000-0400-000081010000}"/>
            </a:ext>
          </a:extLst>
        </xdr:cNvPr>
        <xdr:cNvSpPr/>
      </xdr:nvSpPr>
      <xdr:spPr>
        <a:xfrm>
          <a:off x="3937000" y="13190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74947</xdr:rowOff>
    </xdr:from>
    <xdr:ext cx="7366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3606800" y="132765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77</xdr:row>
      <xdr:rowOff>60961</xdr:rowOff>
    </xdr:from>
    <xdr:to>
      <xdr:col>15</xdr:col>
      <xdr:colOff>149225</xdr:colOff>
      <xdr:row>77</xdr:row>
      <xdr:rowOff>162561</xdr:rowOff>
    </xdr:to>
    <xdr:sp macro="" textlink="">
      <xdr:nvSpPr>
        <xdr:cNvPr id="387" name="楕円 386">
          <a:extLst>
            <a:ext uri="{FF2B5EF4-FFF2-40B4-BE49-F238E27FC236}">
              <a16:creationId xmlns:a16="http://schemas.microsoft.com/office/drawing/2014/main" id="{00000000-0008-0000-0400-000083010000}"/>
            </a:ext>
          </a:extLst>
        </xdr:cNvPr>
        <xdr:cNvSpPr/>
      </xdr:nvSpPr>
      <xdr:spPr>
        <a:xfrm>
          <a:off x="3048000" y="132626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147338</xdr:rowOff>
    </xdr:from>
    <xdr:ext cx="762000" cy="259045"/>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2717800" y="133489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77</xdr:row>
      <xdr:rowOff>45720</xdr:rowOff>
    </xdr:from>
    <xdr:to>
      <xdr:col>11</xdr:col>
      <xdr:colOff>60325</xdr:colOff>
      <xdr:row>77</xdr:row>
      <xdr:rowOff>147320</xdr:rowOff>
    </xdr:to>
    <xdr:sp macro="" textlink="">
      <xdr:nvSpPr>
        <xdr:cNvPr id="389" name="楕円 388">
          <a:extLst>
            <a:ext uri="{FF2B5EF4-FFF2-40B4-BE49-F238E27FC236}">
              <a16:creationId xmlns:a16="http://schemas.microsoft.com/office/drawing/2014/main" id="{00000000-0008-0000-0400-000085010000}"/>
            </a:ext>
          </a:extLst>
        </xdr:cNvPr>
        <xdr:cNvSpPr/>
      </xdr:nvSpPr>
      <xdr:spPr>
        <a:xfrm>
          <a:off x="2159000" y="13247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132097</xdr:rowOff>
    </xdr:from>
    <xdr:ext cx="762000" cy="259045"/>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1828800" y="133337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87630</xdr:rowOff>
    </xdr:from>
    <xdr:to>
      <xdr:col>6</xdr:col>
      <xdr:colOff>171450</xdr:colOff>
      <xdr:row>78</xdr:row>
      <xdr:rowOff>17780</xdr:rowOff>
    </xdr:to>
    <xdr:sp macro="" textlink="">
      <xdr:nvSpPr>
        <xdr:cNvPr id="391" name="楕円 390">
          <a:extLst>
            <a:ext uri="{FF2B5EF4-FFF2-40B4-BE49-F238E27FC236}">
              <a16:creationId xmlns:a16="http://schemas.microsoft.com/office/drawing/2014/main" id="{00000000-0008-0000-0400-000087010000}"/>
            </a:ext>
          </a:extLst>
        </xdr:cNvPr>
        <xdr:cNvSpPr/>
      </xdr:nvSpPr>
      <xdr:spPr>
        <a:xfrm>
          <a:off x="1270000" y="13289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78</xdr:row>
      <xdr:rowOff>2557</xdr:rowOff>
    </xdr:from>
    <xdr:ext cx="762000" cy="259045"/>
    <xdr:sp macro="" textlink="">
      <xdr:nvSpPr>
        <xdr:cNvPr id="392" name="テキスト ボックス 391">
          <a:extLst>
            <a:ext uri="{FF2B5EF4-FFF2-40B4-BE49-F238E27FC236}">
              <a16:creationId xmlns:a16="http://schemas.microsoft.com/office/drawing/2014/main" id="{00000000-0008-0000-0400-000088010000}"/>
            </a:ext>
          </a:extLst>
        </xdr:cNvPr>
        <xdr:cNvSpPr txBox="1"/>
      </xdr:nvSpPr>
      <xdr:spPr>
        <a:xfrm>
          <a:off x="939800" y="13375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3" name="正方形/長方形 392">
          <a:extLst>
            <a:ext uri="{FF2B5EF4-FFF2-40B4-BE49-F238E27FC236}">
              <a16:creationId xmlns:a16="http://schemas.microsoft.com/office/drawing/2014/main" id="{00000000-0008-0000-0400-000089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4" name="正方形/長方形 393">
          <a:extLst>
            <a:ext uri="{FF2B5EF4-FFF2-40B4-BE49-F238E27FC236}">
              <a16:creationId xmlns:a16="http://schemas.microsoft.com/office/drawing/2014/main" id="{00000000-0008-0000-0400-00008A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5" name="正方形/長方形 394">
          <a:extLst>
            <a:ext uri="{FF2B5EF4-FFF2-40B4-BE49-F238E27FC236}">
              <a16:creationId xmlns:a16="http://schemas.microsoft.com/office/drawing/2014/main" id="{00000000-0008-0000-0400-00008B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3" name="テキスト ボックス 402">
          <a:extLst>
            <a:ext uri="{FF2B5EF4-FFF2-40B4-BE49-F238E27FC236}">
              <a16:creationId xmlns:a16="http://schemas.microsoft.com/office/drawing/2014/main" id="{00000000-0008-0000-0400-000093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公債費以外の総額は、主に人件費、物件費及び補助費等の増により増額となったが、分母となる経常一般財源等が、地方譲与税及び地方交付税の増によって増額となったことから、比率としては前年度から</a:t>
          </a:r>
          <a:r>
            <a:rPr kumimoji="1" lang="en-US" altLang="ja-JP" sz="1300">
              <a:latin typeface="ＭＳ Ｐゴシック" panose="020B0600070205080204" pitchFamily="50" charset="-128"/>
              <a:ea typeface="ＭＳ Ｐゴシック" panose="020B0600070205080204" pitchFamily="50" charset="-128"/>
            </a:rPr>
            <a:t>0.2</a:t>
          </a:r>
          <a:r>
            <a:rPr kumimoji="1" lang="ja-JP" altLang="en-US" sz="1300">
              <a:latin typeface="ＭＳ Ｐゴシック" panose="020B0600070205080204" pitchFamily="50" charset="-128"/>
              <a:ea typeface="ＭＳ Ｐゴシック" panose="020B0600070205080204" pitchFamily="50" charset="-128"/>
            </a:rPr>
            <a:t>ポイントの減となった。</a:t>
          </a:r>
        </a:p>
      </xdr:txBody>
    </xdr:sp>
    <xdr:clientData/>
  </xdr:twoCellAnchor>
  <xdr:oneCellAnchor>
    <xdr:from>
      <xdr:col>62</xdr:col>
      <xdr:colOff>6350</xdr:colOff>
      <xdr:row>69</xdr:row>
      <xdr:rowOff>107950</xdr:rowOff>
    </xdr:from>
    <xdr:ext cx="298543" cy="225703"/>
    <xdr:sp macro="" textlink="">
      <xdr:nvSpPr>
        <xdr:cNvPr id="404" name="テキスト ボックス 403">
          <a:extLst>
            <a:ext uri="{FF2B5EF4-FFF2-40B4-BE49-F238E27FC236}">
              <a16:creationId xmlns:a16="http://schemas.microsoft.com/office/drawing/2014/main" id="{00000000-0008-0000-0400-000094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5" name="直線コネクタ 404">
          <a:extLst>
            <a:ext uri="{FF2B5EF4-FFF2-40B4-BE49-F238E27FC236}">
              <a16:creationId xmlns:a16="http://schemas.microsoft.com/office/drawing/2014/main" id="{00000000-0008-0000-0400-000095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6" name="テキスト ボックス 405">
          <a:extLst>
            <a:ext uri="{FF2B5EF4-FFF2-40B4-BE49-F238E27FC236}">
              <a16:creationId xmlns:a16="http://schemas.microsoft.com/office/drawing/2014/main" id="{00000000-0008-0000-0400-000096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82</xdr:row>
      <xdr:rowOff>29029</xdr:rowOff>
    </xdr:from>
    <xdr:to>
      <xdr:col>85</xdr:col>
      <xdr:colOff>66675</xdr:colOff>
      <xdr:row>82</xdr:row>
      <xdr:rowOff>29029</xdr:rowOff>
    </xdr:to>
    <xdr:cxnSp macro="">
      <xdr:nvCxnSpPr>
        <xdr:cNvPr id="407" name="直線コネクタ 406">
          <a:extLst>
            <a:ext uri="{FF2B5EF4-FFF2-40B4-BE49-F238E27FC236}">
              <a16:creationId xmlns:a16="http://schemas.microsoft.com/office/drawing/2014/main" id="{00000000-0008-0000-0400-000097010000}"/>
            </a:ext>
          </a:extLst>
        </xdr:cNvPr>
        <xdr:cNvCxnSpPr/>
      </xdr:nvCxnSpPr>
      <xdr:spPr>
        <a:xfrm>
          <a:off x="12446000" y="14087929"/>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58256</xdr:rowOff>
    </xdr:from>
    <xdr:ext cx="508000" cy="259045"/>
    <xdr:sp macro="" textlink="">
      <xdr:nvSpPr>
        <xdr:cNvPr id="408" name="テキスト ボックス 407">
          <a:extLst>
            <a:ext uri="{FF2B5EF4-FFF2-40B4-BE49-F238E27FC236}">
              <a16:creationId xmlns:a16="http://schemas.microsoft.com/office/drawing/2014/main" id="{00000000-0008-0000-0400-000098010000}"/>
            </a:ext>
          </a:extLst>
        </xdr:cNvPr>
        <xdr:cNvSpPr txBox="1"/>
      </xdr:nvSpPr>
      <xdr:spPr>
        <a:xfrm>
          <a:off x="11938000" y="13945706"/>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80</xdr:row>
      <xdr:rowOff>45357</xdr:rowOff>
    </xdr:from>
    <xdr:to>
      <xdr:col>85</xdr:col>
      <xdr:colOff>66675</xdr:colOff>
      <xdr:row>80</xdr:row>
      <xdr:rowOff>45357</xdr:rowOff>
    </xdr:to>
    <xdr:cxnSp macro="">
      <xdr:nvCxnSpPr>
        <xdr:cNvPr id="409" name="直線コネクタ 408">
          <a:extLst>
            <a:ext uri="{FF2B5EF4-FFF2-40B4-BE49-F238E27FC236}">
              <a16:creationId xmlns:a16="http://schemas.microsoft.com/office/drawing/2014/main" id="{00000000-0008-0000-0400-000099010000}"/>
            </a:ext>
          </a:extLst>
        </xdr:cNvPr>
        <xdr:cNvCxnSpPr/>
      </xdr:nvCxnSpPr>
      <xdr:spPr>
        <a:xfrm>
          <a:off x="12446000" y="13761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79</xdr:row>
      <xdr:rowOff>74584</xdr:rowOff>
    </xdr:from>
    <xdr:ext cx="508000" cy="259045"/>
    <xdr:sp macro="" textlink="">
      <xdr:nvSpPr>
        <xdr:cNvPr id="410" name="テキスト ボックス 409">
          <a:extLst>
            <a:ext uri="{FF2B5EF4-FFF2-40B4-BE49-F238E27FC236}">
              <a16:creationId xmlns:a16="http://schemas.microsoft.com/office/drawing/2014/main" id="{00000000-0008-0000-0400-00009A010000}"/>
            </a:ext>
          </a:extLst>
        </xdr:cNvPr>
        <xdr:cNvSpPr txBox="1"/>
      </xdr:nvSpPr>
      <xdr:spPr>
        <a:xfrm>
          <a:off x="11938000" y="13619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61686</xdr:rowOff>
    </xdr:from>
    <xdr:to>
      <xdr:col>85</xdr:col>
      <xdr:colOff>66675</xdr:colOff>
      <xdr:row>78</xdr:row>
      <xdr:rowOff>61686</xdr:rowOff>
    </xdr:to>
    <xdr:cxnSp macro="">
      <xdr:nvCxnSpPr>
        <xdr:cNvPr id="411" name="直線コネクタ 410">
          <a:extLst>
            <a:ext uri="{FF2B5EF4-FFF2-40B4-BE49-F238E27FC236}">
              <a16:creationId xmlns:a16="http://schemas.microsoft.com/office/drawing/2014/main" id="{00000000-0008-0000-0400-00009B010000}"/>
            </a:ext>
          </a:extLst>
        </xdr:cNvPr>
        <xdr:cNvCxnSpPr/>
      </xdr:nvCxnSpPr>
      <xdr:spPr>
        <a:xfrm>
          <a:off x="12446000" y="13434786"/>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90913</xdr:rowOff>
    </xdr:from>
    <xdr:ext cx="508000" cy="259045"/>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1938000" y="13292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78014</xdr:rowOff>
    </xdr:from>
    <xdr:to>
      <xdr:col>85</xdr:col>
      <xdr:colOff>66675</xdr:colOff>
      <xdr:row>76</xdr:row>
      <xdr:rowOff>78014</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3108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107241</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2965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74</xdr:row>
      <xdr:rowOff>94343</xdr:rowOff>
    </xdr:from>
    <xdr:to>
      <xdr:col>85</xdr:col>
      <xdr:colOff>66675</xdr:colOff>
      <xdr:row>74</xdr:row>
      <xdr:rowOff>94343</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2446000" y="12781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73</xdr:row>
      <xdr:rowOff>123570</xdr:rowOff>
    </xdr:from>
    <xdr:ext cx="508000" cy="259045"/>
    <xdr:sp macro="" textlink="">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1938000" y="12639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110672</xdr:rowOff>
    </xdr:from>
    <xdr:to>
      <xdr:col>85</xdr:col>
      <xdr:colOff>66675</xdr:colOff>
      <xdr:row>72</xdr:row>
      <xdr:rowOff>110672</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2446000" y="12455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71</xdr:row>
      <xdr:rowOff>139899</xdr:rowOff>
    </xdr:from>
    <xdr:ext cx="508000" cy="259045"/>
    <xdr:sp macro="" textlink="">
      <xdr:nvSpPr>
        <xdr:cNvPr id="418" name="テキスト ボックス 417">
          <a:extLst>
            <a:ext uri="{FF2B5EF4-FFF2-40B4-BE49-F238E27FC236}">
              <a16:creationId xmlns:a16="http://schemas.microsoft.com/office/drawing/2014/main" id="{00000000-0008-0000-0400-0000A2010000}"/>
            </a:ext>
          </a:extLst>
        </xdr:cNvPr>
        <xdr:cNvSpPr txBox="1"/>
      </xdr:nvSpPr>
      <xdr:spPr>
        <a:xfrm>
          <a:off x="11938000" y="12312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9" name="直線コネクタ 418">
          <a:extLst>
            <a:ext uri="{FF2B5EF4-FFF2-40B4-BE49-F238E27FC236}">
              <a16:creationId xmlns:a16="http://schemas.microsoft.com/office/drawing/2014/main" id="{00000000-0008-0000-0400-0000A3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0" name="テキスト ボックス 419">
          <a:extLst>
            <a:ext uri="{FF2B5EF4-FFF2-40B4-BE49-F238E27FC236}">
              <a16:creationId xmlns:a16="http://schemas.microsoft.com/office/drawing/2014/main" id="{00000000-0008-0000-0400-0000A4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1" name="公債費以外グラフ枠">
          <a:extLst>
            <a:ext uri="{FF2B5EF4-FFF2-40B4-BE49-F238E27FC236}">
              <a16:creationId xmlns:a16="http://schemas.microsoft.com/office/drawing/2014/main" id="{00000000-0008-0000-0400-0000A5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131899</xdr:rowOff>
    </xdr:from>
    <xdr:to>
      <xdr:col>82</xdr:col>
      <xdr:colOff>107950</xdr:colOff>
      <xdr:row>81</xdr:row>
      <xdr:rowOff>20864</xdr:rowOff>
    </xdr:to>
    <xdr:cxnSp macro="">
      <xdr:nvCxnSpPr>
        <xdr:cNvPr id="422" name="直線コネクタ 421">
          <a:extLst>
            <a:ext uri="{FF2B5EF4-FFF2-40B4-BE49-F238E27FC236}">
              <a16:creationId xmlns:a16="http://schemas.microsoft.com/office/drawing/2014/main" id="{00000000-0008-0000-0400-0000A6010000}"/>
            </a:ext>
          </a:extLst>
        </xdr:cNvPr>
        <xdr:cNvCxnSpPr/>
      </xdr:nvCxnSpPr>
      <xdr:spPr>
        <a:xfrm flipV="1">
          <a:off x="16510000" y="12647749"/>
          <a:ext cx="0" cy="12605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164391</xdr:rowOff>
    </xdr:from>
    <xdr:ext cx="762000" cy="259045"/>
    <xdr:sp macro="" textlink="">
      <xdr:nvSpPr>
        <xdr:cNvPr id="423" name="公債費以外最小値テキスト">
          <a:extLst>
            <a:ext uri="{FF2B5EF4-FFF2-40B4-BE49-F238E27FC236}">
              <a16:creationId xmlns:a16="http://schemas.microsoft.com/office/drawing/2014/main" id="{00000000-0008-0000-0400-0000A7010000}"/>
            </a:ext>
          </a:extLst>
        </xdr:cNvPr>
        <xdr:cNvSpPr txBox="1"/>
      </xdr:nvSpPr>
      <xdr:spPr>
        <a:xfrm>
          <a:off x="16598900" y="138803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20864</xdr:rowOff>
    </xdr:from>
    <xdr:to>
      <xdr:col>82</xdr:col>
      <xdr:colOff>196850</xdr:colOff>
      <xdr:row>81</xdr:row>
      <xdr:rowOff>20864</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a:off x="16421100" y="139083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72</xdr:row>
      <xdr:rowOff>46826</xdr:rowOff>
    </xdr:from>
    <xdr:ext cx="762000" cy="259045"/>
    <xdr:sp macro="" textlink="">
      <xdr:nvSpPr>
        <xdr:cNvPr id="425" name="公債費以外最大値テキスト">
          <a:extLst>
            <a:ext uri="{FF2B5EF4-FFF2-40B4-BE49-F238E27FC236}">
              <a16:creationId xmlns:a16="http://schemas.microsoft.com/office/drawing/2014/main" id="{00000000-0008-0000-0400-0000A9010000}"/>
            </a:ext>
          </a:extLst>
        </xdr:cNvPr>
        <xdr:cNvSpPr txBox="1"/>
      </xdr:nvSpPr>
      <xdr:spPr>
        <a:xfrm>
          <a:off x="16598900" y="123912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131899</xdr:rowOff>
    </xdr:from>
    <xdr:to>
      <xdr:col>82</xdr:col>
      <xdr:colOff>196850</xdr:colOff>
      <xdr:row>73</xdr:row>
      <xdr:rowOff>131899</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a:off x="16421100" y="126477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77</xdr:row>
      <xdr:rowOff>17599</xdr:rowOff>
    </xdr:from>
    <xdr:to>
      <xdr:col>82</xdr:col>
      <xdr:colOff>107950</xdr:colOff>
      <xdr:row>77</xdr:row>
      <xdr:rowOff>24130</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flipV="1">
          <a:off x="15671800" y="13219249"/>
          <a:ext cx="8382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77</xdr:row>
      <xdr:rowOff>69504</xdr:rowOff>
    </xdr:from>
    <xdr:ext cx="762000" cy="259045"/>
    <xdr:sp macro="" textlink="">
      <xdr:nvSpPr>
        <xdr:cNvPr id="428" name="公債費以外平均値テキスト">
          <a:extLst>
            <a:ext uri="{FF2B5EF4-FFF2-40B4-BE49-F238E27FC236}">
              <a16:creationId xmlns:a16="http://schemas.microsoft.com/office/drawing/2014/main" id="{00000000-0008-0000-0400-0000AC010000}"/>
            </a:ext>
          </a:extLst>
        </xdr:cNvPr>
        <xdr:cNvSpPr txBox="1"/>
      </xdr:nvSpPr>
      <xdr:spPr>
        <a:xfrm>
          <a:off x="16598900" y="1327115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97427</xdr:rowOff>
    </xdr:from>
    <xdr:to>
      <xdr:col>82</xdr:col>
      <xdr:colOff>158750</xdr:colOff>
      <xdr:row>78</xdr:row>
      <xdr:rowOff>27577</xdr:rowOff>
    </xdr:to>
    <xdr:sp macro="" textlink="">
      <xdr:nvSpPr>
        <xdr:cNvPr id="429" name="フローチャート: 判断 428">
          <a:extLst>
            <a:ext uri="{FF2B5EF4-FFF2-40B4-BE49-F238E27FC236}">
              <a16:creationId xmlns:a16="http://schemas.microsoft.com/office/drawing/2014/main" id="{00000000-0008-0000-0400-0000AD010000}"/>
            </a:ext>
          </a:extLst>
        </xdr:cNvPr>
        <xdr:cNvSpPr/>
      </xdr:nvSpPr>
      <xdr:spPr>
        <a:xfrm>
          <a:off x="16459200" y="132990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77</xdr:row>
      <xdr:rowOff>24130</xdr:rowOff>
    </xdr:from>
    <xdr:to>
      <xdr:col>78</xdr:col>
      <xdr:colOff>69850</xdr:colOff>
      <xdr:row>77</xdr:row>
      <xdr:rowOff>56787</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flipV="1">
          <a:off x="14782800" y="13225780"/>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77</xdr:row>
      <xdr:rowOff>54973</xdr:rowOff>
    </xdr:from>
    <xdr:to>
      <xdr:col>78</xdr:col>
      <xdr:colOff>120650</xdr:colOff>
      <xdr:row>77</xdr:row>
      <xdr:rowOff>156573</xdr:rowOff>
    </xdr:to>
    <xdr:sp macro="" textlink="">
      <xdr:nvSpPr>
        <xdr:cNvPr id="431" name="フローチャート: 判断 430">
          <a:extLst>
            <a:ext uri="{FF2B5EF4-FFF2-40B4-BE49-F238E27FC236}">
              <a16:creationId xmlns:a16="http://schemas.microsoft.com/office/drawing/2014/main" id="{00000000-0008-0000-0400-0000AF010000}"/>
            </a:ext>
          </a:extLst>
        </xdr:cNvPr>
        <xdr:cNvSpPr/>
      </xdr:nvSpPr>
      <xdr:spPr>
        <a:xfrm>
          <a:off x="15621000" y="132566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141350</xdr:rowOff>
    </xdr:from>
    <xdr:ext cx="736600" cy="259045"/>
    <xdr:sp macro="" textlink="">
      <xdr:nvSpPr>
        <xdr:cNvPr id="432" name="テキスト ボックス 431">
          <a:extLst>
            <a:ext uri="{FF2B5EF4-FFF2-40B4-BE49-F238E27FC236}">
              <a16:creationId xmlns:a16="http://schemas.microsoft.com/office/drawing/2014/main" id="{00000000-0008-0000-0400-0000B0010000}"/>
            </a:ext>
          </a:extLst>
        </xdr:cNvPr>
        <xdr:cNvSpPr txBox="1"/>
      </xdr:nvSpPr>
      <xdr:spPr>
        <a:xfrm>
          <a:off x="15290800" y="1334300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76</xdr:row>
      <xdr:rowOff>130266</xdr:rowOff>
    </xdr:from>
    <xdr:to>
      <xdr:col>73</xdr:col>
      <xdr:colOff>180975</xdr:colOff>
      <xdr:row>77</xdr:row>
      <xdr:rowOff>56787</xdr:rowOff>
    </xdr:to>
    <xdr:cxnSp macro="">
      <xdr:nvCxnSpPr>
        <xdr:cNvPr id="433" name="直線コネクタ 432">
          <a:extLst>
            <a:ext uri="{FF2B5EF4-FFF2-40B4-BE49-F238E27FC236}">
              <a16:creationId xmlns:a16="http://schemas.microsoft.com/office/drawing/2014/main" id="{00000000-0008-0000-0400-0000B1010000}"/>
            </a:ext>
          </a:extLst>
        </xdr:cNvPr>
        <xdr:cNvCxnSpPr/>
      </xdr:nvCxnSpPr>
      <xdr:spPr>
        <a:xfrm>
          <a:off x="13893800" y="13160466"/>
          <a:ext cx="889000" cy="979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77</xdr:row>
      <xdr:rowOff>19050</xdr:rowOff>
    </xdr:from>
    <xdr:to>
      <xdr:col>74</xdr:col>
      <xdr:colOff>31750</xdr:colOff>
      <xdr:row>77</xdr:row>
      <xdr:rowOff>120650</xdr:rowOff>
    </xdr:to>
    <xdr:sp macro="" textlink="">
      <xdr:nvSpPr>
        <xdr:cNvPr id="434" name="フローチャート: 判断 433">
          <a:extLst>
            <a:ext uri="{FF2B5EF4-FFF2-40B4-BE49-F238E27FC236}">
              <a16:creationId xmlns:a16="http://schemas.microsoft.com/office/drawing/2014/main" id="{00000000-0008-0000-0400-0000B2010000}"/>
            </a:ext>
          </a:extLst>
        </xdr:cNvPr>
        <xdr:cNvSpPr/>
      </xdr:nvSpPr>
      <xdr:spPr>
        <a:xfrm>
          <a:off x="14732000" y="13220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105427</xdr:rowOff>
    </xdr:from>
    <xdr:ext cx="762000" cy="259045"/>
    <xdr:sp macro="" textlink="">
      <xdr:nvSpPr>
        <xdr:cNvPr id="435" name="テキスト ボックス 434">
          <a:extLst>
            <a:ext uri="{FF2B5EF4-FFF2-40B4-BE49-F238E27FC236}">
              <a16:creationId xmlns:a16="http://schemas.microsoft.com/office/drawing/2014/main" id="{00000000-0008-0000-0400-0000B3010000}"/>
            </a:ext>
          </a:extLst>
        </xdr:cNvPr>
        <xdr:cNvSpPr txBox="1"/>
      </xdr:nvSpPr>
      <xdr:spPr>
        <a:xfrm>
          <a:off x="14401800" y="13307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76</xdr:row>
      <xdr:rowOff>130266</xdr:rowOff>
    </xdr:from>
    <xdr:to>
      <xdr:col>69</xdr:col>
      <xdr:colOff>92075</xdr:colOff>
      <xdr:row>77</xdr:row>
      <xdr:rowOff>161289</xdr:rowOff>
    </xdr:to>
    <xdr:cxnSp macro="">
      <xdr:nvCxnSpPr>
        <xdr:cNvPr id="436" name="直線コネクタ 435">
          <a:extLst>
            <a:ext uri="{FF2B5EF4-FFF2-40B4-BE49-F238E27FC236}">
              <a16:creationId xmlns:a16="http://schemas.microsoft.com/office/drawing/2014/main" id="{00000000-0008-0000-0400-0000B4010000}"/>
            </a:ext>
          </a:extLst>
        </xdr:cNvPr>
        <xdr:cNvCxnSpPr/>
      </xdr:nvCxnSpPr>
      <xdr:spPr>
        <a:xfrm flipV="1">
          <a:off x="13004800" y="13160466"/>
          <a:ext cx="889000" cy="2024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76</xdr:row>
      <xdr:rowOff>102326</xdr:rowOff>
    </xdr:from>
    <xdr:to>
      <xdr:col>69</xdr:col>
      <xdr:colOff>142875</xdr:colOff>
      <xdr:row>77</xdr:row>
      <xdr:rowOff>32476</xdr:rowOff>
    </xdr:to>
    <xdr:sp macro="" textlink="">
      <xdr:nvSpPr>
        <xdr:cNvPr id="437" name="フローチャート: 判断 436">
          <a:extLst>
            <a:ext uri="{FF2B5EF4-FFF2-40B4-BE49-F238E27FC236}">
              <a16:creationId xmlns:a16="http://schemas.microsoft.com/office/drawing/2014/main" id="{00000000-0008-0000-0400-0000B5010000}"/>
            </a:ext>
          </a:extLst>
        </xdr:cNvPr>
        <xdr:cNvSpPr/>
      </xdr:nvSpPr>
      <xdr:spPr>
        <a:xfrm>
          <a:off x="13843000" y="131325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77</xdr:row>
      <xdr:rowOff>17253</xdr:rowOff>
    </xdr:from>
    <xdr:ext cx="762000" cy="259045"/>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3512800" y="132189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61505</xdr:rowOff>
    </xdr:from>
    <xdr:to>
      <xdr:col>65</xdr:col>
      <xdr:colOff>53975</xdr:colOff>
      <xdr:row>77</xdr:row>
      <xdr:rowOff>163105</xdr:rowOff>
    </xdr:to>
    <xdr:sp macro="" textlink="">
      <xdr:nvSpPr>
        <xdr:cNvPr id="439" name="フローチャート: 判断 438">
          <a:extLst>
            <a:ext uri="{FF2B5EF4-FFF2-40B4-BE49-F238E27FC236}">
              <a16:creationId xmlns:a16="http://schemas.microsoft.com/office/drawing/2014/main" id="{00000000-0008-0000-0400-0000B7010000}"/>
            </a:ext>
          </a:extLst>
        </xdr:cNvPr>
        <xdr:cNvSpPr/>
      </xdr:nvSpPr>
      <xdr:spPr>
        <a:xfrm>
          <a:off x="12954000" y="132631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76</xdr:row>
      <xdr:rowOff>1832</xdr:rowOff>
    </xdr:from>
    <xdr:ext cx="7620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2623800" y="130320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138249</xdr:rowOff>
    </xdr:from>
    <xdr:to>
      <xdr:col>82</xdr:col>
      <xdr:colOff>158750</xdr:colOff>
      <xdr:row>77</xdr:row>
      <xdr:rowOff>68399</xdr:rowOff>
    </xdr:to>
    <xdr:sp macro="" textlink="">
      <xdr:nvSpPr>
        <xdr:cNvPr id="446" name="楕円 445">
          <a:extLst>
            <a:ext uri="{FF2B5EF4-FFF2-40B4-BE49-F238E27FC236}">
              <a16:creationId xmlns:a16="http://schemas.microsoft.com/office/drawing/2014/main" id="{00000000-0008-0000-0400-0000BE010000}"/>
            </a:ext>
          </a:extLst>
        </xdr:cNvPr>
        <xdr:cNvSpPr/>
      </xdr:nvSpPr>
      <xdr:spPr>
        <a:xfrm>
          <a:off x="16459200" y="131684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75</xdr:row>
      <xdr:rowOff>154776</xdr:rowOff>
    </xdr:from>
    <xdr:ext cx="762000" cy="259045"/>
    <xdr:sp macro="" textlink="">
      <xdr:nvSpPr>
        <xdr:cNvPr id="447" name="公債費以外該当値テキスト">
          <a:extLst>
            <a:ext uri="{FF2B5EF4-FFF2-40B4-BE49-F238E27FC236}">
              <a16:creationId xmlns:a16="http://schemas.microsoft.com/office/drawing/2014/main" id="{00000000-0008-0000-0400-0000BF010000}"/>
            </a:ext>
          </a:extLst>
        </xdr:cNvPr>
        <xdr:cNvSpPr txBox="1"/>
      </xdr:nvSpPr>
      <xdr:spPr>
        <a:xfrm>
          <a:off x="16598900" y="130135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76</xdr:row>
      <xdr:rowOff>144780</xdr:rowOff>
    </xdr:from>
    <xdr:to>
      <xdr:col>78</xdr:col>
      <xdr:colOff>120650</xdr:colOff>
      <xdr:row>77</xdr:row>
      <xdr:rowOff>74930</xdr:rowOff>
    </xdr:to>
    <xdr:sp macro="" textlink="">
      <xdr:nvSpPr>
        <xdr:cNvPr id="448" name="楕円 447">
          <a:extLst>
            <a:ext uri="{FF2B5EF4-FFF2-40B4-BE49-F238E27FC236}">
              <a16:creationId xmlns:a16="http://schemas.microsoft.com/office/drawing/2014/main" id="{00000000-0008-0000-0400-0000C0010000}"/>
            </a:ext>
          </a:extLst>
        </xdr:cNvPr>
        <xdr:cNvSpPr/>
      </xdr:nvSpPr>
      <xdr:spPr>
        <a:xfrm>
          <a:off x="15621000" y="13174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85107</xdr:rowOff>
    </xdr:from>
    <xdr:ext cx="7366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5290800" y="129438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77</xdr:row>
      <xdr:rowOff>5987</xdr:rowOff>
    </xdr:from>
    <xdr:to>
      <xdr:col>74</xdr:col>
      <xdr:colOff>31750</xdr:colOff>
      <xdr:row>77</xdr:row>
      <xdr:rowOff>107587</xdr:rowOff>
    </xdr:to>
    <xdr:sp macro="" textlink="">
      <xdr:nvSpPr>
        <xdr:cNvPr id="450" name="楕円 449">
          <a:extLst>
            <a:ext uri="{FF2B5EF4-FFF2-40B4-BE49-F238E27FC236}">
              <a16:creationId xmlns:a16="http://schemas.microsoft.com/office/drawing/2014/main" id="{00000000-0008-0000-0400-0000C2010000}"/>
            </a:ext>
          </a:extLst>
        </xdr:cNvPr>
        <xdr:cNvSpPr/>
      </xdr:nvSpPr>
      <xdr:spPr>
        <a:xfrm>
          <a:off x="14732000" y="132076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117764</xdr:rowOff>
    </xdr:from>
    <xdr:ext cx="762000" cy="259045"/>
    <xdr:sp macro="" textlink="">
      <xdr:nvSpPr>
        <xdr:cNvPr id="451" name="テキスト ボックス 450">
          <a:extLst>
            <a:ext uri="{FF2B5EF4-FFF2-40B4-BE49-F238E27FC236}">
              <a16:creationId xmlns:a16="http://schemas.microsoft.com/office/drawing/2014/main" id="{00000000-0008-0000-0400-0000C3010000}"/>
            </a:ext>
          </a:extLst>
        </xdr:cNvPr>
        <xdr:cNvSpPr txBox="1"/>
      </xdr:nvSpPr>
      <xdr:spPr>
        <a:xfrm>
          <a:off x="14401800" y="129765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76</xdr:row>
      <xdr:rowOff>79466</xdr:rowOff>
    </xdr:from>
    <xdr:to>
      <xdr:col>69</xdr:col>
      <xdr:colOff>142875</xdr:colOff>
      <xdr:row>77</xdr:row>
      <xdr:rowOff>9616</xdr:rowOff>
    </xdr:to>
    <xdr:sp macro="" textlink="">
      <xdr:nvSpPr>
        <xdr:cNvPr id="452" name="楕円 451">
          <a:extLst>
            <a:ext uri="{FF2B5EF4-FFF2-40B4-BE49-F238E27FC236}">
              <a16:creationId xmlns:a16="http://schemas.microsoft.com/office/drawing/2014/main" id="{00000000-0008-0000-0400-0000C4010000}"/>
            </a:ext>
          </a:extLst>
        </xdr:cNvPr>
        <xdr:cNvSpPr/>
      </xdr:nvSpPr>
      <xdr:spPr>
        <a:xfrm>
          <a:off x="13843000" y="131096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75</xdr:row>
      <xdr:rowOff>19793</xdr:rowOff>
    </xdr:from>
    <xdr:ext cx="762000" cy="259045"/>
    <xdr:sp macro="" textlink="">
      <xdr:nvSpPr>
        <xdr:cNvPr id="453" name="テキスト ボックス 452">
          <a:extLst>
            <a:ext uri="{FF2B5EF4-FFF2-40B4-BE49-F238E27FC236}">
              <a16:creationId xmlns:a16="http://schemas.microsoft.com/office/drawing/2014/main" id="{00000000-0008-0000-0400-0000C5010000}"/>
            </a:ext>
          </a:extLst>
        </xdr:cNvPr>
        <xdr:cNvSpPr txBox="1"/>
      </xdr:nvSpPr>
      <xdr:spPr>
        <a:xfrm>
          <a:off x="13512800" y="128785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110489</xdr:rowOff>
    </xdr:from>
    <xdr:to>
      <xdr:col>65</xdr:col>
      <xdr:colOff>53975</xdr:colOff>
      <xdr:row>78</xdr:row>
      <xdr:rowOff>40639</xdr:rowOff>
    </xdr:to>
    <xdr:sp macro="" textlink="">
      <xdr:nvSpPr>
        <xdr:cNvPr id="454" name="楕円 453">
          <a:extLst>
            <a:ext uri="{FF2B5EF4-FFF2-40B4-BE49-F238E27FC236}">
              <a16:creationId xmlns:a16="http://schemas.microsoft.com/office/drawing/2014/main" id="{00000000-0008-0000-0400-0000C6010000}"/>
            </a:ext>
          </a:extLst>
        </xdr:cNvPr>
        <xdr:cNvSpPr/>
      </xdr:nvSpPr>
      <xdr:spPr>
        <a:xfrm>
          <a:off x="12954000" y="133121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78</xdr:row>
      <xdr:rowOff>25416</xdr:rowOff>
    </xdr:from>
    <xdr:ext cx="762000" cy="259045"/>
    <xdr:sp macro="" textlink="">
      <xdr:nvSpPr>
        <xdr:cNvPr id="455" name="テキスト ボックス 454">
          <a:extLst>
            <a:ext uri="{FF2B5EF4-FFF2-40B4-BE49-F238E27FC236}">
              <a16:creationId xmlns:a16="http://schemas.microsoft.com/office/drawing/2014/main" id="{00000000-0008-0000-0400-0000C7010000}"/>
            </a:ext>
          </a:extLst>
        </xdr:cNvPr>
        <xdr:cNvSpPr txBox="1"/>
      </xdr:nvSpPr>
      <xdr:spPr>
        <a:xfrm>
          <a:off x="12623800" y="133985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宮崎県美郷町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96916</xdr:rowOff>
    </xdr:from>
    <xdr:to>
      <xdr:col>29</xdr:col>
      <xdr:colOff>127000</xdr:colOff>
      <xdr:row>20</xdr:row>
      <xdr:rowOff>140164</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2201941"/>
          <a:ext cx="0" cy="1414848"/>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112241</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5888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168,090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140164</xdr:rowOff>
    </xdr:from>
    <xdr:to>
      <xdr:col>30</xdr:col>
      <xdr:colOff>25400</xdr:colOff>
      <xdr:row>20</xdr:row>
      <xdr:rowOff>140164</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61678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11</xdr:row>
      <xdr:rowOff>11843</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19454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910,792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96916</xdr:rowOff>
    </xdr:from>
    <xdr:to>
      <xdr:col>30</xdr:col>
      <xdr:colOff>25400</xdr:colOff>
      <xdr:row>12</xdr:row>
      <xdr:rowOff>96916</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2201941"/>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19</xdr:row>
      <xdr:rowOff>101031</xdr:rowOff>
    </xdr:from>
    <xdr:to>
      <xdr:col>29</xdr:col>
      <xdr:colOff>127000</xdr:colOff>
      <xdr:row>19</xdr:row>
      <xdr:rowOff>137397</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3406206"/>
          <a:ext cx="647700" cy="3636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18</xdr:row>
      <xdr:rowOff>1436</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313516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312,922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18</xdr:row>
      <xdr:rowOff>156359</xdr:rowOff>
    </xdr:from>
    <xdr:to>
      <xdr:col>29</xdr:col>
      <xdr:colOff>177800</xdr:colOff>
      <xdr:row>19</xdr:row>
      <xdr:rowOff>86509</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329008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19</xdr:row>
      <xdr:rowOff>137397</xdr:rowOff>
    </xdr:from>
    <xdr:to>
      <xdr:col>26</xdr:col>
      <xdr:colOff>50800</xdr:colOff>
      <xdr:row>19</xdr:row>
      <xdr:rowOff>148606</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4305300" y="3442572"/>
          <a:ext cx="698500" cy="1120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19</xdr:row>
      <xdr:rowOff>36187</xdr:rowOff>
    </xdr:from>
    <xdr:to>
      <xdr:col>26</xdr:col>
      <xdr:colOff>101600</xdr:colOff>
      <xdr:row>19</xdr:row>
      <xdr:rowOff>137787</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334136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147964</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311023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286,004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19</xdr:row>
      <xdr:rowOff>148606</xdr:rowOff>
    </xdr:from>
    <xdr:to>
      <xdr:col>22</xdr:col>
      <xdr:colOff>114300</xdr:colOff>
      <xdr:row>20</xdr:row>
      <xdr:rowOff>571</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flipV="1">
          <a:off x="3606800" y="3453781"/>
          <a:ext cx="698500" cy="2341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19</xdr:row>
      <xdr:rowOff>55876</xdr:rowOff>
    </xdr:from>
    <xdr:to>
      <xdr:col>22</xdr:col>
      <xdr:colOff>165100</xdr:colOff>
      <xdr:row>19</xdr:row>
      <xdr:rowOff>157476</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336105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17</xdr:row>
      <xdr:rowOff>167652</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3129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275,669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20</xdr:row>
      <xdr:rowOff>571</xdr:rowOff>
    </xdr:from>
    <xdr:to>
      <xdr:col>18</xdr:col>
      <xdr:colOff>177800</xdr:colOff>
      <xdr:row>20</xdr:row>
      <xdr:rowOff>20886</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flipV="1">
          <a:off x="2908300" y="3477196"/>
          <a:ext cx="698500" cy="2031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19</xdr:row>
      <xdr:rowOff>74876</xdr:rowOff>
    </xdr:from>
    <xdr:to>
      <xdr:col>19</xdr:col>
      <xdr:colOff>38100</xdr:colOff>
      <xdr:row>20</xdr:row>
      <xdr:rowOff>5026</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338005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15203</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31489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265,695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19</xdr:row>
      <xdr:rowOff>89049</xdr:rowOff>
    </xdr:from>
    <xdr:to>
      <xdr:col>15</xdr:col>
      <xdr:colOff>101600</xdr:colOff>
      <xdr:row>20</xdr:row>
      <xdr:rowOff>19199</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339422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29376</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31631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258,255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19</xdr:row>
      <xdr:rowOff>50231</xdr:rowOff>
    </xdr:from>
    <xdr:to>
      <xdr:col>29</xdr:col>
      <xdr:colOff>177800</xdr:colOff>
      <xdr:row>19</xdr:row>
      <xdr:rowOff>151831</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335540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19</xdr:row>
      <xdr:rowOff>22308</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33274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278,632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19</xdr:row>
      <xdr:rowOff>86597</xdr:rowOff>
    </xdr:from>
    <xdr:to>
      <xdr:col>26</xdr:col>
      <xdr:colOff>101600</xdr:colOff>
      <xdr:row>20</xdr:row>
      <xdr:rowOff>16747</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339177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20</xdr:row>
      <xdr:rowOff>1524</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34781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259,542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19</xdr:row>
      <xdr:rowOff>97806</xdr:rowOff>
    </xdr:from>
    <xdr:to>
      <xdr:col>22</xdr:col>
      <xdr:colOff>165100</xdr:colOff>
      <xdr:row>20</xdr:row>
      <xdr:rowOff>27956</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340298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20</xdr:row>
      <xdr:rowOff>12733</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34893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253,658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19</xdr:row>
      <xdr:rowOff>121221</xdr:rowOff>
    </xdr:from>
    <xdr:to>
      <xdr:col>19</xdr:col>
      <xdr:colOff>38100</xdr:colOff>
      <xdr:row>20</xdr:row>
      <xdr:rowOff>51371</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342639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20</xdr:row>
      <xdr:rowOff>36148</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35127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241,367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19</xdr:row>
      <xdr:rowOff>141536</xdr:rowOff>
    </xdr:from>
    <xdr:to>
      <xdr:col>15</xdr:col>
      <xdr:colOff>101600</xdr:colOff>
      <xdr:row>20</xdr:row>
      <xdr:rowOff>71686</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344671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20</xdr:row>
      <xdr:rowOff>56463</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35330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230,703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12700</xdr:rowOff>
    </xdr:from>
    <xdr:to>
      <xdr:col>33</xdr:col>
      <xdr:colOff>114300</xdr:colOff>
      <xdr:row>38</xdr:row>
      <xdr:rowOff>12700</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4803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36</xdr:row>
      <xdr:rowOff>69850</xdr:rowOff>
    </xdr:from>
    <xdr:to>
      <xdr:col>33</xdr:col>
      <xdr:colOff>114300</xdr:colOff>
      <xdr:row>36</xdr:row>
      <xdr:rowOff>69850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0231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270527</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6880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298450</xdr:rowOff>
    </xdr:from>
    <xdr:to>
      <xdr:col>33</xdr:col>
      <xdr:colOff>114300</xdr:colOff>
      <xdr:row>34</xdr:row>
      <xdr:rowOff>298450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5659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156227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423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184150</xdr:rowOff>
    </xdr:from>
    <xdr:to>
      <xdr:col>33</xdr:col>
      <xdr:colOff>114300</xdr:colOff>
      <xdr:row>33</xdr:row>
      <xdr:rowOff>184150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1087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41927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596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3" name="人口1人当たり決算額の推移グラフ枠445">
          <a:extLst>
            <a:ext uri="{FF2B5EF4-FFF2-40B4-BE49-F238E27FC236}">
              <a16:creationId xmlns:a16="http://schemas.microsoft.com/office/drawing/2014/main" id="{00000000-0008-0000-0500-000067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207988</xdr:rowOff>
    </xdr:from>
    <xdr:to>
      <xdr:col>29</xdr:col>
      <xdr:colOff>127000</xdr:colOff>
      <xdr:row>37</xdr:row>
      <xdr:rowOff>63906</xdr:rowOff>
    </xdr:to>
    <xdr:cxnSp macro="">
      <xdr:nvCxnSpPr>
        <xdr:cNvPr id="104" name="直線コネクタ 103">
          <a:extLst>
            <a:ext uri="{FF2B5EF4-FFF2-40B4-BE49-F238E27FC236}">
              <a16:creationId xmlns:a16="http://schemas.microsoft.com/office/drawing/2014/main" id="{00000000-0008-0000-0500-000068000000}"/>
            </a:ext>
          </a:extLst>
        </xdr:cNvPr>
        <xdr:cNvCxnSpPr/>
      </xdr:nvCxnSpPr>
      <xdr:spPr bwMode="auto">
        <a:xfrm flipV="1">
          <a:off x="5651500" y="6132538"/>
          <a:ext cx="0" cy="1056068"/>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35983</xdr:rowOff>
    </xdr:from>
    <xdr:ext cx="762000" cy="259045"/>
    <xdr:sp macro="" textlink="">
      <xdr:nvSpPr>
        <xdr:cNvPr id="105" name="人口1人当たり決算額の推移最小値テキスト445">
          <a:extLst>
            <a:ext uri="{FF2B5EF4-FFF2-40B4-BE49-F238E27FC236}">
              <a16:creationId xmlns:a16="http://schemas.microsoft.com/office/drawing/2014/main" id="{00000000-0008-0000-0500-000069000000}"/>
            </a:ext>
          </a:extLst>
        </xdr:cNvPr>
        <xdr:cNvSpPr txBox="1"/>
      </xdr:nvSpPr>
      <xdr:spPr>
        <a:xfrm>
          <a:off x="5740400" y="71606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-36,200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63906</xdr:rowOff>
    </xdr:from>
    <xdr:to>
      <xdr:col>30</xdr:col>
      <xdr:colOff>25400</xdr:colOff>
      <xdr:row>37</xdr:row>
      <xdr:rowOff>63906</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a:off x="5562600" y="718860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122915</xdr:rowOff>
    </xdr:from>
    <xdr:ext cx="762000" cy="259045"/>
    <xdr:sp macro="" textlink="">
      <xdr:nvSpPr>
        <xdr:cNvPr id="107" name="人口1人当たり決算額の推移最大値テキスト445">
          <a:extLst>
            <a:ext uri="{FF2B5EF4-FFF2-40B4-BE49-F238E27FC236}">
              <a16:creationId xmlns:a16="http://schemas.microsoft.com/office/drawing/2014/main" id="{00000000-0008-0000-0500-00006B000000}"/>
            </a:ext>
          </a:extLst>
        </xdr:cNvPr>
        <xdr:cNvSpPr txBox="1"/>
      </xdr:nvSpPr>
      <xdr:spPr>
        <a:xfrm>
          <a:off x="5740400" y="58760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194,786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207988</xdr:rowOff>
    </xdr:from>
    <xdr:to>
      <xdr:col>30</xdr:col>
      <xdr:colOff>25400</xdr:colOff>
      <xdr:row>33</xdr:row>
      <xdr:rowOff>207988</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5562600" y="6132538"/>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115218</xdr:rowOff>
    </xdr:from>
    <xdr:to>
      <xdr:col>29</xdr:col>
      <xdr:colOff>127000</xdr:colOff>
      <xdr:row>35</xdr:row>
      <xdr:rowOff>123603</xdr:rowOff>
    </xdr:to>
    <xdr:cxnSp macro="">
      <xdr:nvCxnSpPr>
        <xdr:cNvPr id="109" name="直線コネクタ 108">
          <a:extLst>
            <a:ext uri="{FF2B5EF4-FFF2-40B4-BE49-F238E27FC236}">
              <a16:creationId xmlns:a16="http://schemas.microsoft.com/office/drawing/2014/main" id="{00000000-0008-0000-0500-00006D000000}"/>
            </a:ext>
          </a:extLst>
        </xdr:cNvPr>
        <xdr:cNvCxnSpPr/>
      </xdr:nvCxnSpPr>
      <xdr:spPr bwMode="auto">
        <a:xfrm>
          <a:off x="5003800" y="6725568"/>
          <a:ext cx="647700" cy="838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108380</xdr:rowOff>
    </xdr:from>
    <xdr:ext cx="762000" cy="259045"/>
    <xdr:sp macro="" textlink="">
      <xdr:nvSpPr>
        <xdr:cNvPr id="110" name="人口1人当たり決算額の推移平均値テキスト445">
          <a:extLst>
            <a:ext uri="{FF2B5EF4-FFF2-40B4-BE49-F238E27FC236}">
              <a16:creationId xmlns:a16="http://schemas.microsoft.com/office/drawing/2014/main" id="{00000000-0008-0000-0500-00006E000000}"/>
            </a:ext>
          </a:extLst>
        </xdr:cNvPr>
        <xdr:cNvSpPr txBox="1"/>
      </xdr:nvSpPr>
      <xdr:spPr>
        <a:xfrm>
          <a:off x="5740400" y="671873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59,000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92202</xdr:rowOff>
    </xdr:from>
    <xdr:to>
      <xdr:col>29</xdr:col>
      <xdr:colOff>177800</xdr:colOff>
      <xdr:row>35</xdr:row>
      <xdr:rowOff>193802</xdr:rowOff>
    </xdr:to>
    <xdr:sp macro="" textlink="">
      <xdr:nvSpPr>
        <xdr:cNvPr id="111" name="フローチャート: 判断 110">
          <a:extLst>
            <a:ext uri="{FF2B5EF4-FFF2-40B4-BE49-F238E27FC236}">
              <a16:creationId xmlns:a16="http://schemas.microsoft.com/office/drawing/2014/main" id="{00000000-0008-0000-0500-00006F000000}"/>
            </a:ext>
          </a:extLst>
        </xdr:cNvPr>
        <xdr:cNvSpPr/>
      </xdr:nvSpPr>
      <xdr:spPr bwMode="auto">
        <a:xfrm>
          <a:off x="5600700" y="670255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107153</xdr:rowOff>
    </xdr:from>
    <xdr:to>
      <xdr:col>26</xdr:col>
      <xdr:colOff>50800</xdr:colOff>
      <xdr:row>35</xdr:row>
      <xdr:rowOff>115218</xdr:rowOff>
    </xdr:to>
    <xdr:cxnSp macro="">
      <xdr:nvCxnSpPr>
        <xdr:cNvPr id="112" name="直線コネクタ 111">
          <a:extLst>
            <a:ext uri="{FF2B5EF4-FFF2-40B4-BE49-F238E27FC236}">
              <a16:creationId xmlns:a16="http://schemas.microsoft.com/office/drawing/2014/main" id="{00000000-0008-0000-0500-000070000000}"/>
            </a:ext>
          </a:extLst>
        </xdr:cNvPr>
        <xdr:cNvCxnSpPr/>
      </xdr:nvCxnSpPr>
      <xdr:spPr bwMode="auto">
        <a:xfrm>
          <a:off x="4305300" y="6717503"/>
          <a:ext cx="698500" cy="806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89184</xdr:rowOff>
    </xdr:from>
    <xdr:to>
      <xdr:col>26</xdr:col>
      <xdr:colOff>101600</xdr:colOff>
      <xdr:row>35</xdr:row>
      <xdr:rowOff>190784</xdr:rowOff>
    </xdr:to>
    <xdr:sp macro="" textlink="">
      <xdr:nvSpPr>
        <xdr:cNvPr id="113" name="フローチャート: 判断 112">
          <a:extLst>
            <a:ext uri="{FF2B5EF4-FFF2-40B4-BE49-F238E27FC236}">
              <a16:creationId xmlns:a16="http://schemas.microsoft.com/office/drawing/2014/main" id="{00000000-0008-0000-0500-000071000000}"/>
            </a:ext>
          </a:extLst>
        </xdr:cNvPr>
        <xdr:cNvSpPr/>
      </xdr:nvSpPr>
      <xdr:spPr bwMode="auto">
        <a:xfrm>
          <a:off x="4953000" y="669953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175561</xdr:rowOff>
    </xdr:from>
    <xdr:ext cx="736600" cy="259045"/>
    <xdr:sp macro="" textlink="">
      <xdr:nvSpPr>
        <xdr:cNvPr id="114" name="テキスト ボックス 113">
          <a:extLst>
            <a:ext uri="{FF2B5EF4-FFF2-40B4-BE49-F238E27FC236}">
              <a16:creationId xmlns:a16="http://schemas.microsoft.com/office/drawing/2014/main" id="{00000000-0008-0000-0500-000072000000}"/>
            </a:ext>
          </a:extLst>
        </xdr:cNvPr>
        <xdr:cNvSpPr txBox="1"/>
      </xdr:nvSpPr>
      <xdr:spPr>
        <a:xfrm>
          <a:off x="4622800" y="678591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107153</xdr:rowOff>
    </xdr:from>
    <xdr:to>
      <xdr:col>22</xdr:col>
      <xdr:colOff>114300</xdr:colOff>
      <xdr:row>35</xdr:row>
      <xdr:rowOff>138494</xdr:rowOff>
    </xdr:to>
    <xdr:cxnSp macro="">
      <xdr:nvCxnSpPr>
        <xdr:cNvPr id="115" name="直線コネクタ 114">
          <a:extLst>
            <a:ext uri="{FF2B5EF4-FFF2-40B4-BE49-F238E27FC236}">
              <a16:creationId xmlns:a16="http://schemas.microsoft.com/office/drawing/2014/main" id="{00000000-0008-0000-0500-000073000000}"/>
            </a:ext>
          </a:extLst>
        </xdr:cNvPr>
        <xdr:cNvCxnSpPr/>
      </xdr:nvCxnSpPr>
      <xdr:spPr bwMode="auto">
        <a:xfrm flipV="1">
          <a:off x="3606800" y="6717503"/>
          <a:ext cx="698500" cy="3134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104469</xdr:rowOff>
    </xdr:from>
    <xdr:to>
      <xdr:col>22</xdr:col>
      <xdr:colOff>165100</xdr:colOff>
      <xdr:row>35</xdr:row>
      <xdr:rowOff>206069</xdr:rowOff>
    </xdr:to>
    <xdr:sp macro="" textlink="">
      <xdr:nvSpPr>
        <xdr:cNvPr id="116" name="フローチャート: 判断 115">
          <a:extLst>
            <a:ext uri="{FF2B5EF4-FFF2-40B4-BE49-F238E27FC236}">
              <a16:creationId xmlns:a16="http://schemas.microsoft.com/office/drawing/2014/main" id="{00000000-0008-0000-0500-000074000000}"/>
            </a:ext>
          </a:extLst>
        </xdr:cNvPr>
        <xdr:cNvSpPr/>
      </xdr:nvSpPr>
      <xdr:spPr bwMode="auto">
        <a:xfrm>
          <a:off x="4254500" y="671481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190846</xdr:rowOff>
    </xdr:from>
    <xdr:ext cx="762000" cy="259045"/>
    <xdr:sp macro="" textlink="">
      <xdr:nvSpPr>
        <xdr:cNvPr id="117" name="テキスト ボックス 116">
          <a:extLst>
            <a:ext uri="{FF2B5EF4-FFF2-40B4-BE49-F238E27FC236}">
              <a16:creationId xmlns:a16="http://schemas.microsoft.com/office/drawing/2014/main" id="{00000000-0008-0000-0500-000075000000}"/>
            </a:ext>
          </a:extLst>
        </xdr:cNvPr>
        <xdr:cNvSpPr txBox="1"/>
      </xdr:nvSpPr>
      <xdr:spPr>
        <a:xfrm>
          <a:off x="3924300" y="68011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56,317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138494</xdr:rowOff>
    </xdr:from>
    <xdr:to>
      <xdr:col>18</xdr:col>
      <xdr:colOff>177800</xdr:colOff>
      <xdr:row>35</xdr:row>
      <xdr:rowOff>171600</xdr:rowOff>
    </xdr:to>
    <xdr:cxnSp macro="">
      <xdr:nvCxnSpPr>
        <xdr:cNvPr id="118" name="直線コネクタ 117">
          <a:extLst>
            <a:ext uri="{FF2B5EF4-FFF2-40B4-BE49-F238E27FC236}">
              <a16:creationId xmlns:a16="http://schemas.microsoft.com/office/drawing/2014/main" id="{00000000-0008-0000-0500-000076000000}"/>
            </a:ext>
          </a:extLst>
        </xdr:cNvPr>
        <xdr:cNvCxnSpPr/>
      </xdr:nvCxnSpPr>
      <xdr:spPr bwMode="auto">
        <a:xfrm flipV="1">
          <a:off x="2908300" y="6748844"/>
          <a:ext cx="698500" cy="3310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123630</xdr:rowOff>
    </xdr:from>
    <xdr:to>
      <xdr:col>19</xdr:col>
      <xdr:colOff>38100</xdr:colOff>
      <xdr:row>35</xdr:row>
      <xdr:rowOff>225230</xdr:rowOff>
    </xdr:to>
    <xdr:sp macro="" textlink="">
      <xdr:nvSpPr>
        <xdr:cNvPr id="119" name="フローチャート: 判断 118">
          <a:extLst>
            <a:ext uri="{FF2B5EF4-FFF2-40B4-BE49-F238E27FC236}">
              <a16:creationId xmlns:a16="http://schemas.microsoft.com/office/drawing/2014/main" id="{00000000-0008-0000-0500-000077000000}"/>
            </a:ext>
          </a:extLst>
        </xdr:cNvPr>
        <xdr:cNvSpPr/>
      </xdr:nvSpPr>
      <xdr:spPr bwMode="auto">
        <a:xfrm>
          <a:off x="3556000" y="673398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210007</xdr:rowOff>
    </xdr:from>
    <xdr:ext cx="762000" cy="259045"/>
    <xdr:sp macro="" textlink="">
      <xdr:nvSpPr>
        <xdr:cNvPr id="120" name="テキスト ボックス 119">
          <a:extLst>
            <a:ext uri="{FF2B5EF4-FFF2-40B4-BE49-F238E27FC236}">
              <a16:creationId xmlns:a16="http://schemas.microsoft.com/office/drawing/2014/main" id="{00000000-0008-0000-0500-000078000000}"/>
            </a:ext>
          </a:extLst>
        </xdr:cNvPr>
        <xdr:cNvSpPr txBox="1"/>
      </xdr:nvSpPr>
      <xdr:spPr>
        <a:xfrm>
          <a:off x="3225800" y="6820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145763</xdr:rowOff>
    </xdr:from>
    <xdr:to>
      <xdr:col>15</xdr:col>
      <xdr:colOff>101600</xdr:colOff>
      <xdr:row>35</xdr:row>
      <xdr:rowOff>247363</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2857500" y="675611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232140</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2527300" y="68424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47,285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72803</xdr:rowOff>
    </xdr:from>
    <xdr:to>
      <xdr:col>29</xdr:col>
      <xdr:colOff>177800</xdr:colOff>
      <xdr:row>35</xdr:row>
      <xdr:rowOff>174403</xdr:rowOff>
    </xdr:to>
    <xdr:sp macro="" textlink="">
      <xdr:nvSpPr>
        <xdr:cNvPr id="128" name="楕円 127">
          <a:extLst>
            <a:ext uri="{FF2B5EF4-FFF2-40B4-BE49-F238E27FC236}">
              <a16:creationId xmlns:a16="http://schemas.microsoft.com/office/drawing/2014/main" id="{00000000-0008-0000-0500-000080000000}"/>
            </a:ext>
          </a:extLst>
        </xdr:cNvPr>
        <xdr:cNvSpPr/>
      </xdr:nvSpPr>
      <xdr:spPr bwMode="auto">
        <a:xfrm>
          <a:off x="5600700" y="668315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34</xdr:row>
      <xdr:rowOff>260780</xdr:rowOff>
    </xdr:from>
    <xdr:ext cx="762000" cy="259045"/>
    <xdr:sp macro="" textlink="">
      <xdr:nvSpPr>
        <xdr:cNvPr id="129" name="人口1人当たり決算額の推移該当値テキスト445">
          <a:extLst>
            <a:ext uri="{FF2B5EF4-FFF2-40B4-BE49-F238E27FC236}">
              <a16:creationId xmlns:a16="http://schemas.microsoft.com/office/drawing/2014/main" id="{00000000-0008-0000-0500-000081000000}"/>
            </a:ext>
          </a:extLst>
        </xdr:cNvPr>
        <xdr:cNvSpPr txBox="1"/>
      </xdr:nvSpPr>
      <xdr:spPr>
        <a:xfrm>
          <a:off x="5740400" y="65282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63,243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64418</xdr:rowOff>
    </xdr:from>
    <xdr:to>
      <xdr:col>26</xdr:col>
      <xdr:colOff>101600</xdr:colOff>
      <xdr:row>35</xdr:row>
      <xdr:rowOff>166018</xdr:rowOff>
    </xdr:to>
    <xdr:sp macro="" textlink="">
      <xdr:nvSpPr>
        <xdr:cNvPr id="130" name="楕円 129">
          <a:extLst>
            <a:ext uri="{FF2B5EF4-FFF2-40B4-BE49-F238E27FC236}">
              <a16:creationId xmlns:a16="http://schemas.microsoft.com/office/drawing/2014/main" id="{00000000-0008-0000-0500-000082000000}"/>
            </a:ext>
          </a:extLst>
        </xdr:cNvPr>
        <xdr:cNvSpPr/>
      </xdr:nvSpPr>
      <xdr:spPr bwMode="auto">
        <a:xfrm>
          <a:off x="4953000" y="667476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176195</xdr:rowOff>
    </xdr:from>
    <xdr:ext cx="7366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4622800" y="64436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56353</xdr:rowOff>
    </xdr:from>
    <xdr:to>
      <xdr:col>22</xdr:col>
      <xdr:colOff>165100</xdr:colOff>
      <xdr:row>35</xdr:row>
      <xdr:rowOff>157953</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4254500" y="666670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168130</xdr:rowOff>
    </xdr:from>
    <xdr:ext cx="7620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3924300" y="64355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66,841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87694</xdr:rowOff>
    </xdr:from>
    <xdr:to>
      <xdr:col>19</xdr:col>
      <xdr:colOff>38100</xdr:colOff>
      <xdr:row>35</xdr:row>
      <xdr:rowOff>189294</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3556000" y="669804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199471</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225800" y="64669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59,986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120800</xdr:rowOff>
    </xdr:from>
    <xdr:to>
      <xdr:col>15</xdr:col>
      <xdr:colOff>101600</xdr:colOff>
      <xdr:row>35</xdr:row>
      <xdr:rowOff>222400</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2857500" y="673115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232577</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2527300" y="6500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52,745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宮崎県美郷町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4,522
4,504
448.84
11,105,328
10,359,013
106,974
5,060,215
6,219,253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7.3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86,523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39</xdr:row>
      <xdr:rowOff>98878</xdr:rowOff>
    </xdr:from>
    <xdr:to>
      <xdr:col>28</xdr:col>
      <xdr:colOff>114300</xdr:colOff>
      <xdr:row>39</xdr:row>
      <xdr:rowOff>98878</xdr:rowOff>
    </xdr:to>
    <xdr:cxnSp macro="">
      <xdr:nvCxnSpPr>
        <xdr:cNvPr id="42" name="直線コネクタ 41">
          <a:extLst>
            <a:ext uri="{FF2B5EF4-FFF2-40B4-BE49-F238E27FC236}">
              <a16:creationId xmlns:a16="http://schemas.microsoft.com/office/drawing/2014/main" id="{00000000-0008-0000-0600-00002A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38</xdr:row>
      <xdr:rowOff>128105</xdr:rowOff>
    </xdr:from>
    <xdr:ext cx="248786" cy="259045"/>
    <xdr:sp macro="" textlink="">
      <xdr:nvSpPr>
        <xdr:cNvPr id="43" name="テキスト ボックス 42">
          <a:extLst>
            <a:ext uri="{FF2B5EF4-FFF2-40B4-BE49-F238E27FC236}">
              <a16:creationId xmlns:a16="http://schemas.microsoft.com/office/drawing/2014/main" id="{00000000-0008-0000-0600-00002B000000}"/>
            </a:ext>
          </a:extLst>
        </xdr:cNvPr>
        <xdr:cNvSpPr txBox="1"/>
      </xdr:nvSpPr>
      <xdr:spPr>
        <a:xfrm>
          <a:off x="513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4" name="直線コネクタ 43">
          <a:extLst>
            <a:ext uri="{FF2B5EF4-FFF2-40B4-BE49-F238E27FC236}">
              <a16:creationId xmlns:a16="http://schemas.microsoft.com/office/drawing/2014/main" id="{00000000-0008-0000-0600-00002C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36</xdr:row>
      <xdr:rowOff>144434</xdr:rowOff>
    </xdr:from>
    <xdr:ext cx="595419" cy="259045"/>
    <xdr:sp macro="" textlink="">
      <xdr:nvSpPr>
        <xdr:cNvPr id="45" name="テキスト ボックス 44">
          <a:extLst>
            <a:ext uri="{FF2B5EF4-FFF2-40B4-BE49-F238E27FC236}">
              <a16:creationId xmlns:a16="http://schemas.microsoft.com/office/drawing/2014/main" id="{00000000-0008-0000-0600-00002D000000}"/>
            </a:ext>
          </a:extLst>
        </xdr:cNvPr>
        <xdr:cNvSpPr txBox="1"/>
      </xdr:nvSpPr>
      <xdr:spPr>
        <a:xfrm>
          <a:off x="166581" y="6316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6" name="直線コネクタ 45">
          <a:extLst>
            <a:ext uri="{FF2B5EF4-FFF2-40B4-BE49-F238E27FC236}">
              <a16:creationId xmlns:a16="http://schemas.microsoft.com/office/drawing/2014/main" id="{00000000-0008-0000-0600-00002E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34</xdr:row>
      <xdr:rowOff>160763</xdr:rowOff>
    </xdr:from>
    <xdr:ext cx="595419" cy="259045"/>
    <xdr:sp macro="" textlink="">
      <xdr:nvSpPr>
        <xdr:cNvPr id="47" name="テキスト ボックス 46">
          <a:extLst>
            <a:ext uri="{FF2B5EF4-FFF2-40B4-BE49-F238E27FC236}">
              <a16:creationId xmlns:a16="http://schemas.microsoft.com/office/drawing/2014/main" id="{00000000-0008-0000-0600-00002F000000}"/>
            </a:ext>
          </a:extLst>
        </xdr:cNvPr>
        <xdr:cNvSpPr txBox="1"/>
      </xdr:nvSpPr>
      <xdr:spPr>
        <a:xfrm>
          <a:off x="166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8" name="直線コネクタ 47">
          <a:extLst>
            <a:ext uri="{FF2B5EF4-FFF2-40B4-BE49-F238E27FC236}">
              <a16:creationId xmlns:a16="http://schemas.microsoft.com/office/drawing/2014/main" id="{00000000-0008-0000-0600-000030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macro="" textlink="">
      <xdr:nvSpPr>
        <xdr:cNvPr id="49" name="テキスト ボックス 48">
          <a:extLst>
            <a:ext uri="{FF2B5EF4-FFF2-40B4-BE49-F238E27FC236}">
              <a16:creationId xmlns:a16="http://schemas.microsoft.com/office/drawing/2014/main" id="{00000000-0008-0000-0600-000031000000}"/>
            </a:ext>
          </a:extLst>
        </xdr:cNvPr>
        <xdr:cNvSpPr txBox="1"/>
      </xdr:nvSpPr>
      <xdr:spPr>
        <a:xfrm>
          <a:off x="166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0" name="直線コネクタ 49">
          <a:extLst>
            <a:ext uri="{FF2B5EF4-FFF2-40B4-BE49-F238E27FC236}">
              <a16:creationId xmlns:a16="http://schemas.microsoft.com/office/drawing/2014/main" id="{00000000-0008-0000-0600-000032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macro="" textlink="">
      <xdr:nvSpPr>
        <xdr:cNvPr id="51" name="テキスト ボックス 50">
          <a:extLst>
            <a:ext uri="{FF2B5EF4-FFF2-40B4-BE49-F238E27FC236}">
              <a16:creationId xmlns:a16="http://schemas.microsoft.com/office/drawing/2014/main" id="{00000000-0008-0000-0600-000033000000}"/>
            </a:ext>
          </a:extLst>
        </xdr:cNvPr>
        <xdr:cNvSpPr txBox="1"/>
      </xdr:nvSpPr>
      <xdr:spPr>
        <a:xfrm>
          <a:off x="166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2" name="直線コネクタ 51">
          <a:extLst>
            <a:ext uri="{FF2B5EF4-FFF2-40B4-BE49-F238E27FC236}">
              <a16:creationId xmlns:a16="http://schemas.microsoft.com/office/drawing/2014/main" id="{00000000-0008-0000-0600-000034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29</xdr:row>
      <xdr:rowOff>38299</xdr:rowOff>
    </xdr:from>
    <xdr:ext cx="685572" cy="259045"/>
    <xdr:sp macro="" textlink="">
      <xdr:nvSpPr>
        <xdr:cNvPr id="53" name="テキスト ボックス 52">
          <a:extLst>
            <a:ext uri="{FF2B5EF4-FFF2-40B4-BE49-F238E27FC236}">
              <a16:creationId xmlns:a16="http://schemas.microsoft.com/office/drawing/2014/main" id="{00000000-0008-0000-0600-000035000000}"/>
            </a:ext>
          </a:extLst>
        </xdr:cNvPr>
        <xdr:cNvSpPr txBox="1"/>
      </xdr:nvSpPr>
      <xdr:spPr>
        <a:xfrm>
          <a:off x="76428" y="5010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4" name="直線コネクタ 53">
          <a:extLst>
            <a:ext uri="{FF2B5EF4-FFF2-40B4-BE49-F238E27FC236}">
              <a16:creationId xmlns:a16="http://schemas.microsoft.com/office/drawing/2014/main" id="{00000000-0008-0000-0600-000036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27</xdr:row>
      <xdr:rowOff>54627</xdr:rowOff>
    </xdr:from>
    <xdr:ext cx="685572" cy="259045"/>
    <xdr:sp macro="" textlink="">
      <xdr:nvSpPr>
        <xdr:cNvPr id="55" name="テキスト ボックス 54">
          <a:extLst>
            <a:ext uri="{FF2B5EF4-FFF2-40B4-BE49-F238E27FC236}">
              <a16:creationId xmlns:a16="http://schemas.microsoft.com/office/drawing/2014/main" id="{00000000-0008-0000-0600-000037000000}"/>
            </a:ext>
          </a:extLst>
        </xdr:cNvPr>
        <xdr:cNvSpPr txBox="1"/>
      </xdr:nvSpPr>
      <xdr:spPr>
        <a:xfrm>
          <a:off x="76428" y="468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6" name="人件費グラフ枠">
          <a:extLst>
            <a:ext uri="{FF2B5EF4-FFF2-40B4-BE49-F238E27FC236}">
              <a16:creationId xmlns:a16="http://schemas.microsoft.com/office/drawing/2014/main" id="{00000000-0008-0000-0600-000038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73501</xdr:rowOff>
    </xdr:from>
    <xdr:to>
      <xdr:col>24</xdr:col>
      <xdr:colOff>62865</xdr:colOff>
      <xdr:row>38</xdr:row>
      <xdr:rowOff>62864</xdr:rowOff>
    </xdr:to>
    <xdr:cxnSp macro="">
      <xdr:nvCxnSpPr>
        <xdr:cNvPr id="57" name="直線コネクタ 56">
          <a:extLst>
            <a:ext uri="{FF2B5EF4-FFF2-40B4-BE49-F238E27FC236}">
              <a16:creationId xmlns:a16="http://schemas.microsoft.com/office/drawing/2014/main" id="{00000000-0008-0000-0600-000039000000}"/>
            </a:ext>
          </a:extLst>
        </xdr:cNvPr>
        <xdr:cNvCxnSpPr/>
      </xdr:nvCxnSpPr>
      <xdr:spPr>
        <a:xfrm flipV="1">
          <a:off x="4633595" y="5217001"/>
          <a:ext cx="1270" cy="13609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66691</xdr:rowOff>
    </xdr:from>
    <xdr:ext cx="599010" cy="259045"/>
    <xdr:sp macro="" textlink="">
      <xdr:nvSpPr>
        <xdr:cNvPr id="58" name="人件費最小値テキスト">
          <a:extLst>
            <a:ext uri="{FF2B5EF4-FFF2-40B4-BE49-F238E27FC236}">
              <a16:creationId xmlns:a16="http://schemas.microsoft.com/office/drawing/2014/main" id="{00000000-0008-0000-0600-00003A000000}"/>
            </a:ext>
          </a:extLst>
        </xdr:cNvPr>
        <xdr:cNvSpPr txBox="1"/>
      </xdr:nvSpPr>
      <xdr:spPr>
        <a:xfrm>
          <a:off x="4686300" y="65817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127,056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62864</xdr:rowOff>
    </xdr:from>
    <xdr:to>
      <xdr:col>24</xdr:col>
      <xdr:colOff>152400</xdr:colOff>
      <xdr:row>38</xdr:row>
      <xdr:rowOff>62864</xdr:rowOff>
    </xdr:to>
    <xdr:cxnSp macro="">
      <xdr:nvCxnSpPr>
        <xdr:cNvPr id="59" name="直線コネクタ 58">
          <a:extLst>
            <a:ext uri="{FF2B5EF4-FFF2-40B4-BE49-F238E27FC236}">
              <a16:creationId xmlns:a16="http://schemas.microsoft.com/office/drawing/2014/main" id="{00000000-0008-0000-0600-00003B000000}"/>
            </a:ext>
          </a:extLst>
        </xdr:cNvPr>
        <xdr:cNvCxnSpPr/>
      </xdr:nvCxnSpPr>
      <xdr:spPr>
        <a:xfrm>
          <a:off x="4546600" y="65779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20178</xdr:rowOff>
    </xdr:from>
    <xdr:ext cx="599010" cy="259045"/>
    <xdr:sp macro="" textlink="">
      <xdr:nvSpPr>
        <xdr:cNvPr id="60" name="人件費最大値テキスト">
          <a:extLst>
            <a:ext uri="{FF2B5EF4-FFF2-40B4-BE49-F238E27FC236}">
              <a16:creationId xmlns:a16="http://schemas.microsoft.com/office/drawing/2014/main" id="{00000000-0008-0000-0600-00003C000000}"/>
            </a:ext>
          </a:extLst>
        </xdr:cNvPr>
        <xdr:cNvSpPr txBox="1"/>
      </xdr:nvSpPr>
      <xdr:spPr>
        <a:xfrm>
          <a:off x="4686300" y="49922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960,542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73501</xdr:rowOff>
    </xdr:from>
    <xdr:to>
      <xdr:col>24</xdr:col>
      <xdr:colOff>152400</xdr:colOff>
      <xdr:row>30</xdr:row>
      <xdr:rowOff>73501</xdr:rowOff>
    </xdr:to>
    <xdr:cxnSp macro="">
      <xdr:nvCxnSpPr>
        <xdr:cNvPr id="61" name="直線コネクタ 60">
          <a:extLst>
            <a:ext uri="{FF2B5EF4-FFF2-40B4-BE49-F238E27FC236}">
              <a16:creationId xmlns:a16="http://schemas.microsoft.com/office/drawing/2014/main" id="{00000000-0008-0000-0600-00003D000000}"/>
            </a:ext>
          </a:extLst>
        </xdr:cNvPr>
        <xdr:cNvCxnSpPr/>
      </xdr:nvCxnSpPr>
      <xdr:spPr>
        <a:xfrm>
          <a:off x="4546600" y="52170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157345</xdr:rowOff>
    </xdr:from>
    <xdr:to>
      <xdr:col>24</xdr:col>
      <xdr:colOff>63500</xdr:colOff>
      <xdr:row>37</xdr:row>
      <xdr:rowOff>4522</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flipV="1">
          <a:off x="3797300" y="6329545"/>
          <a:ext cx="838200" cy="186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110127</xdr:rowOff>
    </xdr:from>
    <xdr:ext cx="599010" cy="259045"/>
    <xdr:sp macro="" textlink="">
      <xdr:nvSpPr>
        <xdr:cNvPr id="63" name="人件費平均値テキスト">
          <a:extLst>
            <a:ext uri="{FF2B5EF4-FFF2-40B4-BE49-F238E27FC236}">
              <a16:creationId xmlns:a16="http://schemas.microsoft.com/office/drawing/2014/main" id="{00000000-0008-0000-0600-00003F000000}"/>
            </a:ext>
          </a:extLst>
        </xdr:cNvPr>
        <xdr:cNvSpPr txBox="1"/>
      </xdr:nvSpPr>
      <xdr:spPr>
        <a:xfrm>
          <a:off x="4686300" y="628232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263,788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131700</xdr:rowOff>
    </xdr:from>
    <xdr:to>
      <xdr:col>24</xdr:col>
      <xdr:colOff>114300</xdr:colOff>
      <xdr:row>37</xdr:row>
      <xdr:rowOff>61850</xdr:rowOff>
    </xdr:to>
    <xdr:sp macro="" textlink="">
      <xdr:nvSpPr>
        <xdr:cNvPr id="64" name="フローチャート: 判断 63">
          <a:extLst>
            <a:ext uri="{FF2B5EF4-FFF2-40B4-BE49-F238E27FC236}">
              <a16:creationId xmlns:a16="http://schemas.microsoft.com/office/drawing/2014/main" id="{00000000-0008-0000-0600-000040000000}"/>
            </a:ext>
          </a:extLst>
        </xdr:cNvPr>
        <xdr:cNvSpPr/>
      </xdr:nvSpPr>
      <xdr:spPr>
        <a:xfrm>
          <a:off x="4584700" y="6303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4522</xdr:rowOff>
    </xdr:from>
    <xdr:to>
      <xdr:col>19</xdr:col>
      <xdr:colOff>177800</xdr:colOff>
      <xdr:row>37</xdr:row>
      <xdr:rowOff>4932</xdr:rowOff>
    </xdr:to>
    <xdr:cxnSp macro="">
      <xdr:nvCxnSpPr>
        <xdr:cNvPr id="65" name="直線コネクタ 64">
          <a:extLst>
            <a:ext uri="{FF2B5EF4-FFF2-40B4-BE49-F238E27FC236}">
              <a16:creationId xmlns:a16="http://schemas.microsoft.com/office/drawing/2014/main" id="{00000000-0008-0000-0600-000041000000}"/>
            </a:ext>
          </a:extLst>
        </xdr:cNvPr>
        <xdr:cNvCxnSpPr/>
      </xdr:nvCxnSpPr>
      <xdr:spPr>
        <a:xfrm flipV="1">
          <a:off x="2908300" y="6348172"/>
          <a:ext cx="889000" cy="4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164909</xdr:rowOff>
    </xdr:from>
    <xdr:to>
      <xdr:col>20</xdr:col>
      <xdr:colOff>38100</xdr:colOff>
      <xdr:row>37</xdr:row>
      <xdr:rowOff>95059</xdr:rowOff>
    </xdr:to>
    <xdr:sp macro="" textlink="">
      <xdr:nvSpPr>
        <xdr:cNvPr id="66" name="フローチャート: 判断 65">
          <a:extLst>
            <a:ext uri="{FF2B5EF4-FFF2-40B4-BE49-F238E27FC236}">
              <a16:creationId xmlns:a16="http://schemas.microsoft.com/office/drawing/2014/main" id="{00000000-0008-0000-0600-000042000000}"/>
            </a:ext>
          </a:extLst>
        </xdr:cNvPr>
        <xdr:cNvSpPr/>
      </xdr:nvSpPr>
      <xdr:spPr>
        <a:xfrm>
          <a:off x="3746500" y="63371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37</xdr:row>
      <xdr:rowOff>86186</xdr:rowOff>
    </xdr:from>
    <xdr:ext cx="599010" cy="259045"/>
    <xdr:sp macro="" textlink="">
      <xdr:nvSpPr>
        <xdr:cNvPr id="67" name="テキスト ボックス 66">
          <a:extLst>
            <a:ext uri="{FF2B5EF4-FFF2-40B4-BE49-F238E27FC236}">
              <a16:creationId xmlns:a16="http://schemas.microsoft.com/office/drawing/2014/main" id="{00000000-0008-0000-0600-000043000000}"/>
            </a:ext>
          </a:extLst>
        </xdr:cNvPr>
        <xdr:cNvSpPr txBox="1"/>
      </xdr:nvSpPr>
      <xdr:spPr>
        <a:xfrm>
          <a:off x="3497795" y="64298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243,450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4932</xdr:rowOff>
    </xdr:from>
    <xdr:to>
      <xdr:col>15</xdr:col>
      <xdr:colOff>50800</xdr:colOff>
      <xdr:row>37</xdr:row>
      <xdr:rowOff>19815</xdr:rowOff>
    </xdr:to>
    <xdr:cxnSp macro="">
      <xdr:nvCxnSpPr>
        <xdr:cNvPr id="68" name="直線コネクタ 67">
          <a:extLst>
            <a:ext uri="{FF2B5EF4-FFF2-40B4-BE49-F238E27FC236}">
              <a16:creationId xmlns:a16="http://schemas.microsoft.com/office/drawing/2014/main" id="{00000000-0008-0000-0600-000044000000}"/>
            </a:ext>
          </a:extLst>
        </xdr:cNvPr>
        <xdr:cNvCxnSpPr/>
      </xdr:nvCxnSpPr>
      <xdr:spPr>
        <a:xfrm flipV="1">
          <a:off x="2019300" y="6348582"/>
          <a:ext cx="889000" cy="148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170864</xdr:rowOff>
    </xdr:from>
    <xdr:to>
      <xdr:col>15</xdr:col>
      <xdr:colOff>101600</xdr:colOff>
      <xdr:row>37</xdr:row>
      <xdr:rowOff>101014</xdr:rowOff>
    </xdr:to>
    <xdr:sp macro="" textlink="">
      <xdr:nvSpPr>
        <xdr:cNvPr id="69" name="フローチャート: 判断 68">
          <a:extLst>
            <a:ext uri="{FF2B5EF4-FFF2-40B4-BE49-F238E27FC236}">
              <a16:creationId xmlns:a16="http://schemas.microsoft.com/office/drawing/2014/main" id="{00000000-0008-0000-0600-000045000000}"/>
            </a:ext>
          </a:extLst>
        </xdr:cNvPr>
        <xdr:cNvSpPr/>
      </xdr:nvSpPr>
      <xdr:spPr>
        <a:xfrm>
          <a:off x="2857500" y="63430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37</xdr:row>
      <xdr:rowOff>92141</xdr:rowOff>
    </xdr:from>
    <xdr:ext cx="599010" cy="259045"/>
    <xdr:sp macro="" textlink="">
      <xdr:nvSpPr>
        <xdr:cNvPr id="70" name="テキスト ボックス 69">
          <a:extLst>
            <a:ext uri="{FF2B5EF4-FFF2-40B4-BE49-F238E27FC236}">
              <a16:creationId xmlns:a16="http://schemas.microsoft.com/office/drawing/2014/main" id="{00000000-0008-0000-0600-000046000000}"/>
            </a:ext>
          </a:extLst>
        </xdr:cNvPr>
        <xdr:cNvSpPr txBox="1"/>
      </xdr:nvSpPr>
      <xdr:spPr>
        <a:xfrm>
          <a:off x="2608795" y="64357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239,803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19815</xdr:rowOff>
    </xdr:from>
    <xdr:to>
      <xdr:col>10</xdr:col>
      <xdr:colOff>114300</xdr:colOff>
      <xdr:row>37</xdr:row>
      <xdr:rowOff>47623</xdr:rowOff>
    </xdr:to>
    <xdr:cxnSp macro="">
      <xdr:nvCxnSpPr>
        <xdr:cNvPr id="71" name="直線コネクタ 70">
          <a:extLst>
            <a:ext uri="{FF2B5EF4-FFF2-40B4-BE49-F238E27FC236}">
              <a16:creationId xmlns:a16="http://schemas.microsoft.com/office/drawing/2014/main" id="{00000000-0008-0000-0600-000047000000}"/>
            </a:ext>
          </a:extLst>
        </xdr:cNvPr>
        <xdr:cNvCxnSpPr/>
      </xdr:nvCxnSpPr>
      <xdr:spPr>
        <a:xfrm flipV="1">
          <a:off x="1130300" y="6363465"/>
          <a:ext cx="889000" cy="278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13155</xdr:rowOff>
    </xdr:from>
    <xdr:to>
      <xdr:col>10</xdr:col>
      <xdr:colOff>165100</xdr:colOff>
      <xdr:row>37</xdr:row>
      <xdr:rowOff>114755</xdr:rowOff>
    </xdr:to>
    <xdr:sp macro="" textlink="">
      <xdr:nvSpPr>
        <xdr:cNvPr id="72" name="フローチャート: 判断 71">
          <a:extLst>
            <a:ext uri="{FF2B5EF4-FFF2-40B4-BE49-F238E27FC236}">
              <a16:creationId xmlns:a16="http://schemas.microsoft.com/office/drawing/2014/main" id="{00000000-0008-0000-0600-000048000000}"/>
            </a:ext>
          </a:extLst>
        </xdr:cNvPr>
        <xdr:cNvSpPr/>
      </xdr:nvSpPr>
      <xdr:spPr>
        <a:xfrm>
          <a:off x="1968500" y="63568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37</xdr:row>
      <xdr:rowOff>105882</xdr:rowOff>
    </xdr:from>
    <xdr:ext cx="599010" cy="259045"/>
    <xdr:sp macro="" textlink="">
      <xdr:nvSpPr>
        <xdr:cNvPr id="73" name="テキスト ボックス 72">
          <a:extLst>
            <a:ext uri="{FF2B5EF4-FFF2-40B4-BE49-F238E27FC236}">
              <a16:creationId xmlns:a16="http://schemas.microsoft.com/office/drawing/2014/main" id="{00000000-0008-0000-0600-000049000000}"/>
            </a:ext>
          </a:extLst>
        </xdr:cNvPr>
        <xdr:cNvSpPr txBox="1"/>
      </xdr:nvSpPr>
      <xdr:spPr>
        <a:xfrm>
          <a:off x="1719795" y="64495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231,388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25059</xdr:rowOff>
    </xdr:from>
    <xdr:to>
      <xdr:col>6</xdr:col>
      <xdr:colOff>38100</xdr:colOff>
      <xdr:row>37</xdr:row>
      <xdr:rowOff>126659</xdr:rowOff>
    </xdr:to>
    <xdr:sp macro="" textlink="">
      <xdr:nvSpPr>
        <xdr:cNvPr id="74" name="フローチャート: 判断 73">
          <a:extLst>
            <a:ext uri="{FF2B5EF4-FFF2-40B4-BE49-F238E27FC236}">
              <a16:creationId xmlns:a16="http://schemas.microsoft.com/office/drawing/2014/main" id="{00000000-0008-0000-0600-00004A000000}"/>
            </a:ext>
          </a:extLst>
        </xdr:cNvPr>
        <xdr:cNvSpPr/>
      </xdr:nvSpPr>
      <xdr:spPr>
        <a:xfrm>
          <a:off x="1079500" y="63687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37</xdr:row>
      <xdr:rowOff>117786</xdr:rowOff>
    </xdr:from>
    <xdr:ext cx="59901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830795" y="64614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224,098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106545</xdr:rowOff>
    </xdr:from>
    <xdr:to>
      <xdr:col>24</xdr:col>
      <xdr:colOff>114300</xdr:colOff>
      <xdr:row>37</xdr:row>
      <xdr:rowOff>36695</xdr:rowOff>
    </xdr:to>
    <xdr:sp macro="" textlink="">
      <xdr:nvSpPr>
        <xdr:cNvPr id="81" name="楕円 80">
          <a:extLst>
            <a:ext uri="{FF2B5EF4-FFF2-40B4-BE49-F238E27FC236}">
              <a16:creationId xmlns:a16="http://schemas.microsoft.com/office/drawing/2014/main" id="{00000000-0008-0000-0600-000051000000}"/>
            </a:ext>
          </a:extLst>
        </xdr:cNvPr>
        <xdr:cNvSpPr/>
      </xdr:nvSpPr>
      <xdr:spPr>
        <a:xfrm>
          <a:off x="4584700" y="6278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129422</xdr:rowOff>
    </xdr:from>
    <xdr:ext cx="599010" cy="259045"/>
    <xdr:sp macro="" textlink="">
      <xdr:nvSpPr>
        <xdr:cNvPr id="82" name="人件費該当値テキスト">
          <a:extLst>
            <a:ext uri="{FF2B5EF4-FFF2-40B4-BE49-F238E27FC236}">
              <a16:creationId xmlns:a16="http://schemas.microsoft.com/office/drawing/2014/main" id="{00000000-0008-0000-0600-000052000000}"/>
            </a:ext>
          </a:extLst>
        </xdr:cNvPr>
        <xdr:cNvSpPr txBox="1"/>
      </xdr:nvSpPr>
      <xdr:spPr>
        <a:xfrm>
          <a:off x="4686300" y="61301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279,194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125172</xdr:rowOff>
    </xdr:from>
    <xdr:to>
      <xdr:col>20</xdr:col>
      <xdr:colOff>38100</xdr:colOff>
      <xdr:row>37</xdr:row>
      <xdr:rowOff>55322</xdr:rowOff>
    </xdr:to>
    <xdr:sp macro="" textlink="">
      <xdr:nvSpPr>
        <xdr:cNvPr id="83" name="楕円 82">
          <a:extLst>
            <a:ext uri="{FF2B5EF4-FFF2-40B4-BE49-F238E27FC236}">
              <a16:creationId xmlns:a16="http://schemas.microsoft.com/office/drawing/2014/main" id="{00000000-0008-0000-0600-000053000000}"/>
            </a:ext>
          </a:extLst>
        </xdr:cNvPr>
        <xdr:cNvSpPr/>
      </xdr:nvSpPr>
      <xdr:spPr>
        <a:xfrm>
          <a:off x="3746500" y="62973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35</xdr:row>
      <xdr:rowOff>71849</xdr:rowOff>
    </xdr:from>
    <xdr:ext cx="599010" cy="259045"/>
    <xdr:sp macro="" textlink="">
      <xdr:nvSpPr>
        <xdr:cNvPr id="84" name="テキスト ボックス 83">
          <a:extLst>
            <a:ext uri="{FF2B5EF4-FFF2-40B4-BE49-F238E27FC236}">
              <a16:creationId xmlns:a16="http://schemas.microsoft.com/office/drawing/2014/main" id="{00000000-0008-0000-0600-000054000000}"/>
            </a:ext>
          </a:extLst>
        </xdr:cNvPr>
        <xdr:cNvSpPr txBox="1"/>
      </xdr:nvSpPr>
      <xdr:spPr>
        <a:xfrm>
          <a:off x="3497795" y="60725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267,786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125582</xdr:rowOff>
    </xdr:from>
    <xdr:to>
      <xdr:col>15</xdr:col>
      <xdr:colOff>101600</xdr:colOff>
      <xdr:row>37</xdr:row>
      <xdr:rowOff>55732</xdr:rowOff>
    </xdr:to>
    <xdr:sp macro="" textlink="">
      <xdr:nvSpPr>
        <xdr:cNvPr id="85" name="楕円 84">
          <a:extLst>
            <a:ext uri="{FF2B5EF4-FFF2-40B4-BE49-F238E27FC236}">
              <a16:creationId xmlns:a16="http://schemas.microsoft.com/office/drawing/2014/main" id="{00000000-0008-0000-0600-000055000000}"/>
            </a:ext>
          </a:extLst>
        </xdr:cNvPr>
        <xdr:cNvSpPr/>
      </xdr:nvSpPr>
      <xdr:spPr>
        <a:xfrm>
          <a:off x="2857500" y="62977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35</xdr:row>
      <xdr:rowOff>72259</xdr:rowOff>
    </xdr:from>
    <xdr:ext cx="599010" cy="259045"/>
    <xdr:sp macro="" textlink="">
      <xdr:nvSpPr>
        <xdr:cNvPr id="86" name="テキスト ボックス 85">
          <a:extLst>
            <a:ext uri="{FF2B5EF4-FFF2-40B4-BE49-F238E27FC236}">
              <a16:creationId xmlns:a16="http://schemas.microsoft.com/office/drawing/2014/main" id="{00000000-0008-0000-0600-000056000000}"/>
            </a:ext>
          </a:extLst>
        </xdr:cNvPr>
        <xdr:cNvSpPr txBox="1"/>
      </xdr:nvSpPr>
      <xdr:spPr>
        <a:xfrm>
          <a:off x="2608795" y="60730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267,535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140465</xdr:rowOff>
    </xdr:from>
    <xdr:to>
      <xdr:col>10</xdr:col>
      <xdr:colOff>165100</xdr:colOff>
      <xdr:row>37</xdr:row>
      <xdr:rowOff>70615</xdr:rowOff>
    </xdr:to>
    <xdr:sp macro="" textlink="">
      <xdr:nvSpPr>
        <xdr:cNvPr id="87" name="楕円 86">
          <a:extLst>
            <a:ext uri="{FF2B5EF4-FFF2-40B4-BE49-F238E27FC236}">
              <a16:creationId xmlns:a16="http://schemas.microsoft.com/office/drawing/2014/main" id="{00000000-0008-0000-0600-000057000000}"/>
            </a:ext>
          </a:extLst>
        </xdr:cNvPr>
        <xdr:cNvSpPr/>
      </xdr:nvSpPr>
      <xdr:spPr>
        <a:xfrm>
          <a:off x="1968500" y="63126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35</xdr:row>
      <xdr:rowOff>87142</xdr:rowOff>
    </xdr:from>
    <xdr:ext cx="599010" cy="259045"/>
    <xdr:sp macro="" textlink="">
      <xdr:nvSpPr>
        <xdr:cNvPr id="88" name="テキスト ボックス 87">
          <a:extLst>
            <a:ext uri="{FF2B5EF4-FFF2-40B4-BE49-F238E27FC236}">
              <a16:creationId xmlns:a16="http://schemas.microsoft.com/office/drawing/2014/main" id="{00000000-0008-0000-0600-000058000000}"/>
            </a:ext>
          </a:extLst>
        </xdr:cNvPr>
        <xdr:cNvSpPr txBox="1"/>
      </xdr:nvSpPr>
      <xdr:spPr>
        <a:xfrm>
          <a:off x="1719795" y="60878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258,420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168273</xdr:rowOff>
    </xdr:from>
    <xdr:to>
      <xdr:col>6</xdr:col>
      <xdr:colOff>38100</xdr:colOff>
      <xdr:row>37</xdr:row>
      <xdr:rowOff>98423</xdr:rowOff>
    </xdr:to>
    <xdr:sp macro="" textlink="">
      <xdr:nvSpPr>
        <xdr:cNvPr id="89" name="楕円 88">
          <a:extLst>
            <a:ext uri="{FF2B5EF4-FFF2-40B4-BE49-F238E27FC236}">
              <a16:creationId xmlns:a16="http://schemas.microsoft.com/office/drawing/2014/main" id="{00000000-0008-0000-0600-000059000000}"/>
            </a:ext>
          </a:extLst>
        </xdr:cNvPr>
        <xdr:cNvSpPr/>
      </xdr:nvSpPr>
      <xdr:spPr>
        <a:xfrm>
          <a:off x="1079500" y="63404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35</xdr:row>
      <xdr:rowOff>114950</xdr:rowOff>
    </xdr:from>
    <xdr:ext cx="599010" cy="259045"/>
    <xdr:sp macro="" textlink="">
      <xdr:nvSpPr>
        <xdr:cNvPr id="90" name="テキスト ボックス 89">
          <a:extLst>
            <a:ext uri="{FF2B5EF4-FFF2-40B4-BE49-F238E27FC236}">
              <a16:creationId xmlns:a16="http://schemas.microsoft.com/office/drawing/2014/main" id="{00000000-0008-0000-0600-00005A000000}"/>
            </a:ext>
          </a:extLst>
        </xdr:cNvPr>
        <xdr:cNvSpPr txBox="1"/>
      </xdr:nvSpPr>
      <xdr:spPr>
        <a:xfrm>
          <a:off x="830795" y="61157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241,390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105,939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8" name="正方形/長方形 97">
          <a:extLst>
            <a:ext uri="{FF2B5EF4-FFF2-40B4-BE49-F238E27FC236}">
              <a16:creationId xmlns:a16="http://schemas.microsoft.com/office/drawing/2014/main" id="{00000000-0008-0000-0600-000062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9" name="テキスト ボックス 98">
          <a:extLst>
            <a:ext uri="{FF2B5EF4-FFF2-40B4-BE49-F238E27FC236}">
              <a16:creationId xmlns:a16="http://schemas.microsoft.com/office/drawing/2014/main" id="{00000000-0008-0000-0600-000063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0" name="直線コネクタ 99">
          <a:extLst>
            <a:ext uri="{FF2B5EF4-FFF2-40B4-BE49-F238E27FC236}">
              <a16:creationId xmlns:a16="http://schemas.microsoft.com/office/drawing/2014/main" id="{00000000-0008-0000-0600-000064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92727</xdr:rowOff>
    </xdr:from>
    <xdr:ext cx="685572"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76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2" name="テキスト ボックス 111">
          <a:extLst>
            <a:ext uri="{FF2B5EF4-FFF2-40B4-BE49-F238E27FC236}">
              <a16:creationId xmlns:a16="http://schemas.microsoft.com/office/drawing/2014/main" id="{00000000-0008-0000-0600-000070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物件費グラフ枠">
          <a:extLst>
            <a:ext uri="{FF2B5EF4-FFF2-40B4-BE49-F238E27FC236}">
              <a16:creationId xmlns:a16="http://schemas.microsoft.com/office/drawing/2014/main" id="{00000000-0008-0000-0600-000071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60447</xdr:rowOff>
    </xdr:from>
    <xdr:to>
      <xdr:col>24</xdr:col>
      <xdr:colOff>62865</xdr:colOff>
      <xdr:row>58</xdr:row>
      <xdr:rowOff>69482</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flipV="1">
          <a:off x="4633595" y="8632947"/>
          <a:ext cx="1270" cy="13806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73309</xdr:rowOff>
    </xdr:from>
    <xdr:ext cx="599010" cy="259045"/>
    <xdr:sp macro="" textlink="">
      <xdr:nvSpPr>
        <xdr:cNvPr id="115" name="物件費最小値テキスト">
          <a:extLst>
            <a:ext uri="{FF2B5EF4-FFF2-40B4-BE49-F238E27FC236}">
              <a16:creationId xmlns:a16="http://schemas.microsoft.com/office/drawing/2014/main" id="{00000000-0008-0000-0600-000073000000}"/>
            </a:ext>
          </a:extLst>
        </xdr:cNvPr>
        <xdr:cNvSpPr txBox="1"/>
      </xdr:nvSpPr>
      <xdr:spPr>
        <a:xfrm>
          <a:off x="4686300" y="100174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115,290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69482</xdr:rowOff>
    </xdr:from>
    <xdr:to>
      <xdr:col>24</xdr:col>
      <xdr:colOff>152400</xdr:colOff>
      <xdr:row>58</xdr:row>
      <xdr:rowOff>69482</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a:off x="4546600" y="100135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7124</xdr:rowOff>
    </xdr:from>
    <xdr:ext cx="690189" cy="259045"/>
    <xdr:sp macro="" textlink="">
      <xdr:nvSpPr>
        <xdr:cNvPr id="117" name="物件費最大値テキスト">
          <a:extLst>
            <a:ext uri="{FF2B5EF4-FFF2-40B4-BE49-F238E27FC236}">
              <a16:creationId xmlns:a16="http://schemas.microsoft.com/office/drawing/2014/main" id="{00000000-0008-0000-0600-000075000000}"/>
            </a:ext>
          </a:extLst>
        </xdr:cNvPr>
        <xdr:cNvSpPr txBox="1"/>
      </xdr:nvSpPr>
      <xdr:spPr>
        <a:xfrm>
          <a:off x="4686300" y="8408174"/>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1,202,404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60447</xdr:rowOff>
    </xdr:from>
    <xdr:to>
      <xdr:col>24</xdr:col>
      <xdr:colOff>152400</xdr:colOff>
      <xdr:row>50</xdr:row>
      <xdr:rowOff>60447</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a:off x="4546600" y="86329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21411</xdr:rowOff>
    </xdr:from>
    <xdr:to>
      <xdr:col>24</xdr:col>
      <xdr:colOff>63500</xdr:colOff>
      <xdr:row>57</xdr:row>
      <xdr:rowOff>53209</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flipV="1">
          <a:off x="3797300" y="9794061"/>
          <a:ext cx="838200" cy="317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126902</xdr:rowOff>
    </xdr:from>
    <xdr:ext cx="599010" cy="259045"/>
    <xdr:sp macro="" textlink="">
      <xdr:nvSpPr>
        <xdr:cNvPr id="120" name="物件費平均値テキスト">
          <a:extLst>
            <a:ext uri="{FF2B5EF4-FFF2-40B4-BE49-F238E27FC236}">
              <a16:creationId xmlns:a16="http://schemas.microsoft.com/office/drawing/2014/main" id="{00000000-0008-0000-0600-000078000000}"/>
            </a:ext>
          </a:extLst>
        </xdr:cNvPr>
        <xdr:cNvSpPr txBox="1"/>
      </xdr:nvSpPr>
      <xdr:spPr>
        <a:xfrm>
          <a:off x="4686300" y="972810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283,090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148475</xdr:rowOff>
    </xdr:from>
    <xdr:to>
      <xdr:col>24</xdr:col>
      <xdr:colOff>114300</xdr:colOff>
      <xdr:row>57</xdr:row>
      <xdr:rowOff>78625</xdr:rowOff>
    </xdr:to>
    <xdr:sp macro="" textlink="">
      <xdr:nvSpPr>
        <xdr:cNvPr id="121" name="フローチャート: 判断 120">
          <a:extLst>
            <a:ext uri="{FF2B5EF4-FFF2-40B4-BE49-F238E27FC236}">
              <a16:creationId xmlns:a16="http://schemas.microsoft.com/office/drawing/2014/main" id="{00000000-0008-0000-0600-000079000000}"/>
            </a:ext>
          </a:extLst>
        </xdr:cNvPr>
        <xdr:cNvSpPr/>
      </xdr:nvSpPr>
      <xdr:spPr>
        <a:xfrm>
          <a:off x="4584700" y="9749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53209</xdr:rowOff>
    </xdr:from>
    <xdr:to>
      <xdr:col>19</xdr:col>
      <xdr:colOff>177800</xdr:colOff>
      <xdr:row>57</xdr:row>
      <xdr:rowOff>53509</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flipV="1">
          <a:off x="2908300" y="9825859"/>
          <a:ext cx="889000" cy="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1440</xdr:rowOff>
    </xdr:from>
    <xdr:to>
      <xdr:col>20</xdr:col>
      <xdr:colOff>38100</xdr:colOff>
      <xdr:row>57</xdr:row>
      <xdr:rowOff>103040</xdr:rowOff>
    </xdr:to>
    <xdr:sp macro="" textlink="">
      <xdr:nvSpPr>
        <xdr:cNvPr id="123" name="フローチャート: 判断 122">
          <a:extLst>
            <a:ext uri="{FF2B5EF4-FFF2-40B4-BE49-F238E27FC236}">
              <a16:creationId xmlns:a16="http://schemas.microsoft.com/office/drawing/2014/main" id="{00000000-0008-0000-0600-00007B000000}"/>
            </a:ext>
          </a:extLst>
        </xdr:cNvPr>
        <xdr:cNvSpPr/>
      </xdr:nvSpPr>
      <xdr:spPr>
        <a:xfrm>
          <a:off x="3746500" y="9774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55</xdr:row>
      <xdr:rowOff>119567</xdr:rowOff>
    </xdr:from>
    <xdr:ext cx="599010" cy="259045"/>
    <xdr:sp macro="" textlink="">
      <xdr:nvSpPr>
        <xdr:cNvPr id="124" name="テキスト ボックス 123">
          <a:extLst>
            <a:ext uri="{FF2B5EF4-FFF2-40B4-BE49-F238E27FC236}">
              <a16:creationId xmlns:a16="http://schemas.microsoft.com/office/drawing/2014/main" id="{00000000-0008-0000-0600-00007C000000}"/>
            </a:ext>
          </a:extLst>
        </xdr:cNvPr>
        <xdr:cNvSpPr txBox="1"/>
      </xdr:nvSpPr>
      <xdr:spPr>
        <a:xfrm>
          <a:off x="3497795" y="95493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263,866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15604</xdr:rowOff>
    </xdr:from>
    <xdr:to>
      <xdr:col>15</xdr:col>
      <xdr:colOff>50800</xdr:colOff>
      <xdr:row>57</xdr:row>
      <xdr:rowOff>53509</xdr:rowOff>
    </xdr:to>
    <xdr:cxnSp macro="">
      <xdr:nvCxnSpPr>
        <xdr:cNvPr id="125" name="直線コネクタ 124">
          <a:extLst>
            <a:ext uri="{FF2B5EF4-FFF2-40B4-BE49-F238E27FC236}">
              <a16:creationId xmlns:a16="http://schemas.microsoft.com/office/drawing/2014/main" id="{00000000-0008-0000-0600-00007D000000}"/>
            </a:ext>
          </a:extLst>
        </xdr:cNvPr>
        <xdr:cNvCxnSpPr/>
      </xdr:nvCxnSpPr>
      <xdr:spPr>
        <a:xfrm>
          <a:off x="2019300" y="9788254"/>
          <a:ext cx="889000" cy="37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5522</xdr:rowOff>
    </xdr:from>
    <xdr:to>
      <xdr:col>15</xdr:col>
      <xdr:colOff>101600</xdr:colOff>
      <xdr:row>57</xdr:row>
      <xdr:rowOff>107122</xdr:rowOff>
    </xdr:to>
    <xdr:sp macro="" textlink="">
      <xdr:nvSpPr>
        <xdr:cNvPr id="126" name="フローチャート: 判断 125">
          <a:extLst>
            <a:ext uri="{FF2B5EF4-FFF2-40B4-BE49-F238E27FC236}">
              <a16:creationId xmlns:a16="http://schemas.microsoft.com/office/drawing/2014/main" id="{00000000-0008-0000-0600-00007E000000}"/>
            </a:ext>
          </a:extLst>
        </xdr:cNvPr>
        <xdr:cNvSpPr/>
      </xdr:nvSpPr>
      <xdr:spPr>
        <a:xfrm>
          <a:off x="2857500" y="97781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57</xdr:row>
      <xdr:rowOff>98249</xdr:rowOff>
    </xdr:from>
    <xdr:ext cx="599010" cy="259045"/>
    <xdr:sp macro="" textlink="">
      <xdr:nvSpPr>
        <xdr:cNvPr id="127" name="テキスト ボックス 126">
          <a:extLst>
            <a:ext uri="{FF2B5EF4-FFF2-40B4-BE49-F238E27FC236}">
              <a16:creationId xmlns:a16="http://schemas.microsoft.com/office/drawing/2014/main" id="{00000000-0008-0000-0600-00007F000000}"/>
            </a:ext>
          </a:extLst>
        </xdr:cNvPr>
        <xdr:cNvSpPr txBox="1"/>
      </xdr:nvSpPr>
      <xdr:spPr>
        <a:xfrm>
          <a:off x="2608795" y="98708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260,652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15604</xdr:rowOff>
    </xdr:from>
    <xdr:to>
      <xdr:col>10</xdr:col>
      <xdr:colOff>114300</xdr:colOff>
      <xdr:row>57</xdr:row>
      <xdr:rowOff>67663</xdr:rowOff>
    </xdr:to>
    <xdr:cxnSp macro="">
      <xdr:nvCxnSpPr>
        <xdr:cNvPr id="128" name="直線コネクタ 127">
          <a:extLst>
            <a:ext uri="{FF2B5EF4-FFF2-40B4-BE49-F238E27FC236}">
              <a16:creationId xmlns:a16="http://schemas.microsoft.com/office/drawing/2014/main" id="{00000000-0008-0000-0600-000080000000}"/>
            </a:ext>
          </a:extLst>
        </xdr:cNvPr>
        <xdr:cNvCxnSpPr/>
      </xdr:nvCxnSpPr>
      <xdr:spPr>
        <a:xfrm flipV="1">
          <a:off x="1130300" y="9788254"/>
          <a:ext cx="889000" cy="520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39268</xdr:rowOff>
    </xdr:from>
    <xdr:to>
      <xdr:col>10</xdr:col>
      <xdr:colOff>165100</xdr:colOff>
      <xdr:row>57</xdr:row>
      <xdr:rowOff>140868</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1968500" y="98119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57</xdr:row>
      <xdr:rowOff>131995</xdr:rowOff>
    </xdr:from>
    <xdr:ext cx="599010"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1719795" y="99046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52315</xdr:rowOff>
    </xdr:from>
    <xdr:to>
      <xdr:col>6</xdr:col>
      <xdr:colOff>38100</xdr:colOff>
      <xdr:row>57</xdr:row>
      <xdr:rowOff>153915</xdr:rowOff>
    </xdr:to>
    <xdr:sp macro="" textlink="">
      <xdr:nvSpPr>
        <xdr:cNvPr id="131" name="フローチャート: 判断 130">
          <a:extLst>
            <a:ext uri="{FF2B5EF4-FFF2-40B4-BE49-F238E27FC236}">
              <a16:creationId xmlns:a16="http://schemas.microsoft.com/office/drawing/2014/main" id="{00000000-0008-0000-0600-000083000000}"/>
            </a:ext>
          </a:extLst>
        </xdr:cNvPr>
        <xdr:cNvSpPr/>
      </xdr:nvSpPr>
      <xdr:spPr>
        <a:xfrm>
          <a:off x="1079500" y="9824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57</xdr:row>
      <xdr:rowOff>145042</xdr:rowOff>
    </xdr:from>
    <xdr:ext cx="59901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830795" y="99176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223,807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142061</xdr:rowOff>
    </xdr:from>
    <xdr:to>
      <xdr:col>24</xdr:col>
      <xdr:colOff>114300</xdr:colOff>
      <xdr:row>57</xdr:row>
      <xdr:rowOff>72211</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4584700" y="9743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164938</xdr:rowOff>
    </xdr:from>
    <xdr:ext cx="599010" cy="259045"/>
    <xdr:sp macro="" textlink="">
      <xdr:nvSpPr>
        <xdr:cNvPr id="139" name="物件費該当値テキスト">
          <a:extLst>
            <a:ext uri="{FF2B5EF4-FFF2-40B4-BE49-F238E27FC236}">
              <a16:creationId xmlns:a16="http://schemas.microsoft.com/office/drawing/2014/main" id="{00000000-0008-0000-0600-00008B000000}"/>
            </a:ext>
          </a:extLst>
        </xdr:cNvPr>
        <xdr:cNvSpPr txBox="1"/>
      </xdr:nvSpPr>
      <xdr:spPr>
        <a:xfrm>
          <a:off x="4686300" y="95946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288,141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2409</xdr:rowOff>
    </xdr:from>
    <xdr:to>
      <xdr:col>20</xdr:col>
      <xdr:colOff>38100</xdr:colOff>
      <xdr:row>57</xdr:row>
      <xdr:rowOff>104009</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3746500" y="97750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57</xdr:row>
      <xdr:rowOff>95136</xdr:rowOff>
    </xdr:from>
    <xdr:ext cx="599010"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3497795" y="98677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263,103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2709</xdr:rowOff>
    </xdr:from>
    <xdr:to>
      <xdr:col>15</xdr:col>
      <xdr:colOff>101600</xdr:colOff>
      <xdr:row>57</xdr:row>
      <xdr:rowOff>104309</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2857500" y="97753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55</xdr:row>
      <xdr:rowOff>120836</xdr:rowOff>
    </xdr:from>
    <xdr:ext cx="599010"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2608795" y="95505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262,867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136254</xdr:rowOff>
    </xdr:from>
    <xdr:to>
      <xdr:col>10</xdr:col>
      <xdr:colOff>165100</xdr:colOff>
      <xdr:row>57</xdr:row>
      <xdr:rowOff>66404</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1968500" y="97374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55</xdr:row>
      <xdr:rowOff>82931</xdr:rowOff>
    </xdr:from>
    <xdr:ext cx="599010"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1719795" y="95126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292,713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16863</xdr:rowOff>
    </xdr:from>
    <xdr:to>
      <xdr:col>6</xdr:col>
      <xdr:colOff>38100</xdr:colOff>
      <xdr:row>57</xdr:row>
      <xdr:rowOff>118463</xdr:rowOff>
    </xdr:to>
    <xdr:sp macro="" textlink="">
      <xdr:nvSpPr>
        <xdr:cNvPr id="146" name="楕円 145">
          <a:extLst>
            <a:ext uri="{FF2B5EF4-FFF2-40B4-BE49-F238E27FC236}">
              <a16:creationId xmlns:a16="http://schemas.microsoft.com/office/drawing/2014/main" id="{00000000-0008-0000-0600-000092000000}"/>
            </a:ext>
          </a:extLst>
        </xdr:cNvPr>
        <xdr:cNvSpPr/>
      </xdr:nvSpPr>
      <xdr:spPr>
        <a:xfrm>
          <a:off x="1079500" y="97895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55</xdr:row>
      <xdr:rowOff>134990</xdr:rowOff>
    </xdr:from>
    <xdr:ext cx="599010" cy="259045"/>
    <xdr:sp macro="" textlink="">
      <xdr:nvSpPr>
        <xdr:cNvPr id="147" name="テキスト ボックス 146">
          <a:extLst>
            <a:ext uri="{FF2B5EF4-FFF2-40B4-BE49-F238E27FC236}">
              <a16:creationId xmlns:a16="http://schemas.microsoft.com/office/drawing/2014/main" id="{00000000-0008-0000-0600-000093000000}"/>
            </a:ext>
          </a:extLst>
        </xdr:cNvPr>
        <xdr:cNvSpPr txBox="1"/>
      </xdr:nvSpPr>
      <xdr:spPr>
        <a:xfrm>
          <a:off x="830795" y="95647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251,722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a:extLst>
            <a:ext uri="{FF2B5EF4-FFF2-40B4-BE49-F238E27FC236}">
              <a16:creationId xmlns:a16="http://schemas.microsoft.com/office/drawing/2014/main" id="{00000000-0008-0000-0600-00009C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78</xdr:row>
      <xdr:rowOff>139700</xdr:rowOff>
    </xdr:from>
    <xdr:to>
      <xdr:col>28</xdr:col>
      <xdr:colOff>114300</xdr:colOff>
      <xdr:row>78</xdr:row>
      <xdr:rowOff>139700</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77</xdr:row>
      <xdr:rowOff>168927</xdr:rowOff>
    </xdr:from>
    <xdr:ext cx="248786" cy="259045"/>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513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75</xdr:row>
      <xdr:rowOff>54627</xdr:rowOff>
    </xdr:from>
    <xdr:ext cx="595419"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166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72</xdr:row>
      <xdr:rowOff>111777</xdr:rowOff>
    </xdr:from>
    <xdr:ext cx="59541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166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168927</xdr:rowOff>
    </xdr:from>
    <xdr:ext cx="59541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166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7" name="テキスト ボックス 166">
          <a:extLst>
            <a:ext uri="{FF2B5EF4-FFF2-40B4-BE49-F238E27FC236}">
              <a16:creationId xmlns:a16="http://schemas.microsoft.com/office/drawing/2014/main" id="{00000000-0008-0000-0600-0000A7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8" name="維持補修費グラフ枠">
          <a:extLst>
            <a:ext uri="{FF2B5EF4-FFF2-40B4-BE49-F238E27FC236}">
              <a16:creationId xmlns:a16="http://schemas.microsoft.com/office/drawing/2014/main" id="{00000000-0008-0000-0600-0000A8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72</xdr:row>
      <xdr:rowOff>60824</xdr:rowOff>
    </xdr:from>
    <xdr:to>
      <xdr:col>24</xdr:col>
      <xdr:colOff>62865</xdr:colOff>
      <xdr:row>78</xdr:row>
      <xdr:rowOff>137734</xdr:rowOff>
    </xdr:to>
    <xdr:cxnSp macro="">
      <xdr:nvCxnSpPr>
        <xdr:cNvPr id="169" name="直線コネクタ 168">
          <a:extLst>
            <a:ext uri="{FF2B5EF4-FFF2-40B4-BE49-F238E27FC236}">
              <a16:creationId xmlns:a16="http://schemas.microsoft.com/office/drawing/2014/main" id="{00000000-0008-0000-0600-0000A9000000}"/>
            </a:ext>
          </a:extLst>
        </xdr:cNvPr>
        <xdr:cNvCxnSpPr/>
      </xdr:nvCxnSpPr>
      <xdr:spPr>
        <a:xfrm flipV="1">
          <a:off x="4633595" y="12405224"/>
          <a:ext cx="1270" cy="11056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141561</xdr:rowOff>
    </xdr:from>
    <xdr:ext cx="378565" cy="259045"/>
    <xdr:sp macro="" textlink="">
      <xdr:nvSpPr>
        <xdr:cNvPr id="170" name="維持補修費最小値テキスト">
          <a:extLst>
            <a:ext uri="{FF2B5EF4-FFF2-40B4-BE49-F238E27FC236}">
              <a16:creationId xmlns:a16="http://schemas.microsoft.com/office/drawing/2014/main" id="{00000000-0008-0000-0600-0000AA000000}"/>
            </a:ext>
          </a:extLst>
        </xdr:cNvPr>
        <xdr:cNvSpPr txBox="1"/>
      </xdr:nvSpPr>
      <xdr:spPr>
        <a:xfrm>
          <a:off x="4686300" y="1351466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137734</xdr:rowOff>
    </xdr:from>
    <xdr:to>
      <xdr:col>24</xdr:col>
      <xdr:colOff>152400</xdr:colOff>
      <xdr:row>78</xdr:row>
      <xdr:rowOff>137734</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a:off x="4546600" y="135108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7501</xdr:rowOff>
    </xdr:from>
    <xdr:ext cx="599010" cy="259045"/>
    <xdr:sp macro="" textlink="">
      <xdr:nvSpPr>
        <xdr:cNvPr id="172" name="維持補修費最大値テキスト">
          <a:extLst>
            <a:ext uri="{FF2B5EF4-FFF2-40B4-BE49-F238E27FC236}">
              <a16:creationId xmlns:a16="http://schemas.microsoft.com/office/drawing/2014/main" id="{00000000-0008-0000-0600-0000AC000000}"/>
            </a:ext>
          </a:extLst>
        </xdr:cNvPr>
        <xdr:cNvSpPr txBox="1"/>
      </xdr:nvSpPr>
      <xdr:spPr>
        <a:xfrm>
          <a:off x="4686300" y="121804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242,252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72</xdr:row>
      <xdr:rowOff>60824</xdr:rowOff>
    </xdr:from>
    <xdr:to>
      <xdr:col>24</xdr:col>
      <xdr:colOff>152400</xdr:colOff>
      <xdr:row>72</xdr:row>
      <xdr:rowOff>60824</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a:off x="4546600" y="124052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162816</xdr:rowOff>
    </xdr:from>
    <xdr:to>
      <xdr:col>24</xdr:col>
      <xdr:colOff>63500</xdr:colOff>
      <xdr:row>77</xdr:row>
      <xdr:rowOff>167255</xdr:rowOff>
    </xdr:to>
    <xdr:cxnSp macro="">
      <xdr:nvCxnSpPr>
        <xdr:cNvPr id="174" name="直線コネクタ 173">
          <a:extLst>
            <a:ext uri="{FF2B5EF4-FFF2-40B4-BE49-F238E27FC236}">
              <a16:creationId xmlns:a16="http://schemas.microsoft.com/office/drawing/2014/main" id="{00000000-0008-0000-0600-0000AE000000}"/>
            </a:ext>
          </a:extLst>
        </xdr:cNvPr>
        <xdr:cNvCxnSpPr/>
      </xdr:nvCxnSpPr>
      <xdr:spPr>
        <a:xfrm flipV="1">
          <a:off x="3797300" y="13364466"/>
          <a:ext cx="838200" cy="44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86845</xdr:rowOff>
    </xdr:from>
    <xdr:ext cx="534377" cy="259045"/>
    <xdr:sp macro="" textlink="">
      <xdr:nvSpPr>
        <xdr:cNvPr id="175" name="維持補修費平均値テキスト">
          <a:extLst>
            <a:ext uri="{FF2B5EF4-FFF2-40B4-BE49-F238E27FC236}">
              <a16:creationId xmlns:a16="http://schemas.microsoft.com/office/drawing/2014/main" id="{00000000-0008-0000-0600-0000AF000000}"/>
            </a:ext>
          </a:extLst>
        </xdr:cNvPr>
        <xdr:cNvSpPr txBox="1"/>
      </xdr:nvSpPr>
      <xdr:spPr>
        <a:xfrm>
          <a:off x="4686300" y="1311704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42,953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63968</xdr:rowOff>
    </xdr:from>
    <xdr:to>
      <xdr:col>24</xdr:col>
      <xdr:colOff>114300</xdr:colOff>
      <xdr:row>77</xdr:row>
      <xdr:rowOff>165568</xdr:rowOff>
    </xdr:to>
    <xdr:sp macro="" textlink="">
      <xdr:nvSpPr>
        <xdr:cNvPr id="176" name="フローチャート: 判断 175">
          <a:extLst>
            <a:ext uri="{FF2B5EF4-FFF2-40B4-BE49-F238E27FC236}">
              <a16:creationId xmlns:a16="http://schemas.microsoft.com/office/drawing/2014/main" id="{00000000-0008-0000-0600-0000B0000000}"/>
            </a:ext>
          </a:extLst>
        </xdr:cNvPr>
        <xdr:cNvSpPr/>
      </xdr:nvSpPr>
      <xdr:spPr>
        <a:xfrm>
          <a:off x="4584700" y="132656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147056</xdr:rowOff>
    </xdr:from>
    <xdr:to>
      <xdr:col>19</xdr:col>
      <xdr:colOff>177800</xdr:colOff>
      <xdr:row>77</xdr:row>
      <xdr:rowOff>167255</xdr:rowOff>
    </xdr:to>
    <xdr:cxnSp macro="">
      <xdr:nvCxnSpPr>
        <xdr:cNvPr id="177" name="直線コネクタ 176">
          <a:extLst>
            <a:ext uri="{FF2B5EF4-FFF2-40B4-BE49-F238E27FC236}">
              <a16:creationId xmlns:a16="http://schemas.microsoft.com/office/drawing/2014/main" id="{00000000-0008-0000-0600-0000B1000000}"/>
            </a:ext>
          </a:extLst>
        </xdr:cNvPr>
        <xdr:cNvCxnSpPr/>
      </xdr:nvCxnSpPr>
      <xdr:spPr>
        <a:xfrm>
          <a:off x="2908300" y="13348706"/>
          <a:ext cx="889000" cy="201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76482</xdr:rowOff>
    </xdr:from>
    <xdr:to>
      <xdr:col>20</xdr:col>
      <xdr:colOff>38100</xdr:colOff>
      <xdr:row>78</xdr:row>
      <xdr:rowOff>6632</xdr:rowOff>
    </xdr:to>
    <xdr:sp macro="" textlink="">
      <xdr:nvSpPr>
        <xdr:cNvPr id="178" name="フローチャート: 判断 177">
          <a:extLst>
            <a:ext uri="{FF2B5EF4-FFF2-40B4-BE49-F238E27FC236}">
              <a16:creationId xmlns:a16="http://schemas.microsoft.com/office/drawing/2014/main" id="{00000000-0008-0000-0600-0000B2000000}"/>
            </a:ext>
          </a:extLst>
        </xdr:cNvPr>
        <xdr:cNvSpPr/>
      </xdr:nvSpPr>
      <xdr:spPr>
        <a:xfrm>
          <a:off x="3746500" y="13278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76</xdr:row>
      <xdr:rowOff>23159</xdr:rowOff>
    </xdr:from>
    <xdr:ext cx="534377" cy="259045"/>
    <xdr:sp macro="" textlink="">
      <xdr:nvSpPr>
        <xdr:cNvPr id="179" name="テキスト ボックス 178">
          <a:extLst>
            <a:ext uri="{FF2B5EF4-FFF2-40B4-BE49-F238E27FC236}">
              <a16:creationId xmlns:a16="http://schemas.microsoft.com/office/drawing/2014/main" id="{00000000-0008-0000-0600-0000B3000000}"/>
            </a:ext>
          </a:extLst>
        </xdr:cNvPr>
        <xdr:cNvSpPr txBox="1"/>
      </xdr:nvSpPr>
      <xdr:spPr>
        <a:xfrm>
          <a:off x="3530111" y="130533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147056</xdr:rowOff>
    </xdr:from>
    <xdr:to>
      <xdr:col>15</xdr:col>
      <xdr:colOff>50800</xdr:colOff>
      <xdr:row>78</xdr:row>
      <xdr:rowOff>36657</xdr:rowOff>
    </xdr:to>
    <xdr:cxnSp macro="">
      <xdr:nvCxnSpPr>
        <xdr:cNvPr id="180" name="直線コネクタ 179">
          <a:extLst>
            <a:ext uri="{FF2B5EF4-FFF2-40B4-BE49-F238E27FC236}">
              <a16:creationId xmlns:a16="http://schemas.microsoft.com/office/drawing/2014/main" id="{00000000-0008-0000-0600-0000B4000000}"/>
            </a:ext>
          </a:extLst>
        </xdr:cNvPr>
        <xdr:cNvCxnSpPr/>
      </xdr:nvCxnSpPr>
      <xdr:spPr>
        <a:xfrm flipV="1">
          <a:off x="2019300" y="13348706"/>
          <a:ext cx="889000" cy="610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81663</xdr:rowOff>
    </xdr:from>
    <xdr:to>
      <xdr:col>15</xdr:col>
      <xdr:colOff>101600</xdr:colOff>
      <xdr:row>78</xdr:row>
      <xdr:rowOff>11813</xdr:rowOff>
    </xdr:to>
    <xdr:sp macro="" textlink="">
      <xdr:nvSpPr>
        <xdr:cNvPr id="181" name="フローチャート: 判断 180">
          <a:extLst>
            <a:ext uri="{FF2B5EF4-FFF2-40B4-BE49-F238E27FC236}">
              <a16:creationId xmlns:a16="http://schemas.microsoft.com/office/drawing/2014/main" id="{00000000-0008-0000-0600-0000B5000000}"/>
            </a:ext>
          </a:extLst>
        </xdr:cNvPr>
        <xdr:cNvSpPr/>
      </xdr:nvSpPr>
      <xdr:spPr>
        <a:xfrm>
          <a:off x="2857500" y="132833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76</xdr:row>
      <xdr:rowOff>28340</xdr:rowOff>
    </xdr:from>
    <xdr:ext cx="534377" cy="259045"/>
    <xdr:sp macro="" textlink="">
      <xdr:nvSpPr>
        <xdr:cNvPr id="182" name="テキスト ボックス 181">
          <a:extLst>
            <a:ext uri="{FF2B5EF4-FFF2-40B4-BE49-F238E27FC236}">
              <a16:creationId xmlns:a16="http://schemas.microsoft.com/office/drawing/2014/main" id="{00000000-0008-0000-0600-0000B6000000}"/>
            </a:ext>
          </a:extLst>
        </xdr:cNvPr>
        <xdr:cNvSpPr txBox="1"/>
      </xdr:nvSpPr>
      <xdr:spPr>
        <a:xfrm>
          <a:off x="2641111" y="130585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39,083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36657</xdr:rowOff>
    </xdr:from>
    <xdr:to>
      <xdr:col>10</xdr:col>
      <xdr:colOff>114300</xdr:colOff>
      <xdr:row>78</xdr:row>
      <xdr:rowOff>37553</xdr:rowOff>
    </xdr:to>
    <xdr:cxnSp macro="">
      <xdr:nvCxnSpPr>
        <xdr:cNvPr id="183" name="直線コネクタ 182">
          <a:extLst>
            <a:ext uri="{FF2B5EF4-FFF2-40B4-BE49-F238E27FC236}">
              <a16:creationId xmlns:a16="http://schemas.microsoft.com/office/drawing/2014/main" id="{00000000-0008-0000-0600-0000B7000000}"/>
            </a:ext>
          </a:extLst>
        </xdr:cNvPr>
        <xdr:cNvCxnSpPr/>
      </xdr:nvCxnSpPr>
      <xdr:spPr>
        <a:xfrm flipV="1">
          <a:off x="1130300" y="13409757"/>
          <a:ext cx="889000" cy="8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92749</xdr:rowOff>
    </xdr:from>
    <xdr:to>
      <xdr:col>10</xdr:col>
      <xdr:colOff>165100</xdr:colOff>
      <xdr:row>78</xdr:row>
      <xdr:rowOff>22899</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1968500" y="132943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76</xdr:row>
      <xdr:rowOff>39426</xdr:rowOff>
    </xdr:from>
    <xdr:ext cx="534377" cy="25904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1752111" y="130696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110832</xdr:rowOff>
    </xdr:from>
    <xdr:to>
      <xdr:col>6</xdr:col>
      <xdr:colOff>38100</xdr:colOff>
      <xdr:row>78</xdr:row>
      <xdr:rowOff>40982</xdr:rowOff>
    </xdr:to>
    <xdr:sp macro="" textlink="">
      <xdr:nvSpPr>
        <xdr:cNvPr id="186" name="フローチャート: 判断 185">
          <a:extLst>
            <a:ext uri="{FF2B5EF4-FFF2-40B4-BE49-F238E27FC236}">
              <a16:creationId xmlns:a16="http://schemas.microsoft.com/office/drawing/2014/main" id="{00000000-0008-0000-0600-0000BA000000}"/>
            </a:ext>
          </a:extLst>
        </xdr:cNvPr>
        <xdr:cNvSpPr/>
      </xdr:nvSpPr>
      <xdr:spPr>
        <a:xfrm>
          <a:off x="1079500" y="133124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76</xdr:row>
      <xdr:rowOff>57509</xdr:rowOff>
    </xdr:from>
    <xdr:ext cx="534377"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863111" y="130877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112016</xdr:rowOff>
    </xdr:from>
    <xdr:to>
      <xdr:col>24</xdr:col>
      <xdr:colOff>114300</xdr:colOff>
      <xdr:row>78</xdr:row>
      <xdr:rowOff>42166</xdr:rowOff>
    </xdr:to>
    <xdr:sp macro="" textlink="">
      <xdr:nvSpPr>
        <xdr:cNvPr id="193" name="楕円 192">
          <a:extLst>
            <a:ext uri="{FF2B5EF4-FFF2-40B4-BE49-F238E27FC236}">
              <a16:creationId xmlns:a16="http://schemas.microsoft.com/office/drawing/2014/main" id="{00000000-0008-0000-0600-0000C1000000}"/>
            </a:ext>
          </a:extLst>
        </xdr:cNvPr>
        <xdr:cNvSpPr/>
      </xdr:nvSpPr>
      <xdr:spPr>
        <a:xfrm>
          <a:off x="4584700" y="133136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90443</xdr:rowOff>
    </xdr:from>
    <xdr:ext cx="534377" cy="259045"/>
    <xdr:sp macro="" textlink="">
      <xdr:nvSpPr>
        <xdr:cNvPr id="194" name="維持補修費該当値テキスト">
          <a:extLst>
            <a:ext uri="{FF2B5EF4-FFF2-40B4-BE49-F238E27FC236}">
              <a16:creationId xmlns:a16="http://schemas.microsoft.com/office/drawing/2014/main" id="{00000000-0008-0000-0600-0000C2000000}"/>
            </a:ext>
          </a:extLst>
        </xdr:cNvPr>
        <xdr:cNvSpPr txBox="1"/>
      </xdr:nvSpPr>
      <xdr:spPr>
        <a:xfrm>
          <a:off x="4686300" y="132920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32,444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116455</xdr:rowOff>
    </xdr:from>
    <xdr:to>
      <xdr:col>20</xdr:col>
      <xdr:colOff>38100</xdr:colOff>
      <xdr:row>78</xdr:row>
      <xdr:rowOff>46605</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3746500" y="13318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78</xdr:row>
      <xdr:rowOff>37732</xdr:rowOff>
    </xdr:from>
    <xdr:ext cx="534377"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3530111" y="134108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31,473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96256</xdr:rowOff>
    </xdr:from>
    <xdr:to>
      <xdr:col>15</xdr:col>
      <xdr:colOff>101600</xdr:colOff>
      <xdr:row>78</xdr:row>
      <xdr:rowOff>26406</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2857500" y="132979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78</xdr:row>
      <xdr:rowOff>17533</xdr:rowOff>
    </xdr:from>
    <xdr:ext cx="534377"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2641111" y="133906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35,891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157307</xdr:rowOff>
    </xdr:from>
    <xdr:to>
      <xdr:col>10</xdr:col>
      <xdr:colOff>165100</xdr:colOff>
      <xdr:row>78</xdr:row>
      <xdr:rowOff>87457</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1968500" y="133589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78</xdr:row>
      <xdr:rowOff>78584</xdr:rowOff>
    </xdr:from>
    <xdr:ext cx="534377"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1752111" y="134516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22,538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158203</xdr:rowOff>
    </xdr:from>
    <xdr:to>
      <xdr:col>6</xdr:col>
      <xdr:colOff>38100</xdr:colOff>
      <xdr:row>78</xdr:row>
      <xdr:rowOff>88353</xdr:rowOff>
    </xdr:to>
    <xdr:sp macro="" textlink="">
      <xdr:nvSpPr>
        <xdr:cNvPr id="201" name="楕円 200">
          <a:extLst>
            <a:ext uri="{FF2B5EF4-FFF2-40B4-BE49-F238E27FC236}">
              <a16:creationId xmlns:a16="http://schemas.microsoft.com/office/drawing/2014/main" id="{00000000-0008-0000-0600-0000C9000000}"/>
            </a:ext>
          </a:extLst>
        </xdr:cNvPr>
        <xdr:cNvSpPr/>
      </xdr:nvSpPr>
      <xdr:spPr>
        <a:xfrm>
          <a:off x="1079500" y="133598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78</xdr:row>
      <xdr:rowOff>79480</xdr:rowOff>
    </xdr:from>
    <xdr:ext cx="534377" cy="259045"/>
    <xdr:sp macro="" textlink="">
      <xdr:nvSpPr>
        <xdr:cNvPr id="202" name="テキスト ボックス 201">
          <a:extLst>
            <a:ext uri="{FF2B5EF4-FFF2-40B4-BE49-F238E27FC236}">
              <a16:creationId xmlns:a16="http://schemas.microsoft.com/office/drawing/2014/main" id="{00000000-0008-0000-0600-0000CA000000}"/>
            </a:ext>
          </a:extLst>
        </xdr:cNvPr>
        <xdr:cNvSpPr txBox="1"/>
      </xdr:nvSpPr>
      <xdr:spPr>
        <a:xfrm>
          <a:off x="863111" y="134525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22,342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3" name="正方形/長方形 202">
          <a:extLst>
            <a:ext uri="{FF2B5EF4-FFF2-40B4-BE49-F238E27FC236}">
              <a16:creationId xmlns:a16="http://schemas.microsoft.com/office/drawing/2014/main" id="{00000000-0008-0000-0600-0000CB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174,363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1" name="テキスト ボックス 210">
          <a:extLst>
            <a:ext uri="{FF2B5EF4-FFF2-40B4-BE49-F238E27FC236}">
              <a16:creationId xmlns:a16="http://schemas.microsoft.com/office/drawing/2014/main" id="{00000000-0008-0000-0600-0000D3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2" name="直線コネクタ 211">
          <a:extLst>
            <a:ext uri="{FF2B5EF4-FFF2-40B4-BE49-F238E27FC236}">
              <a16:creationId xmlns:a16="http://schemas.microsoft.com/office/drawing/2014/main" id="{00000000-0008-0000-0600-0000D4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13" name="直線コネクタ 212">
          <a:extLst>
            <a:ext uri="{FF2B5EF4-FFF2-40B4-BE49-F238E27FC236}">
              <a16:creationId xmlns:a16="http://schemas.microsoft.com/office/drawing/2014/main" id="{00000000-0008-0000-0600-0000D5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73677</xdr:rowOff>
    </xdr:from>
    <xdr:ext cx="248786" cy="259045"/>
    <xdr:sp macro="" textlink="">
      <xdr:nvSpPr>
        <xdr:cNvPr id="214" name="テキスト ボックス 213">
          <a:extLst>
            <a:ext uri="{FF2B5EF4-FFF2-40B4-BE49-F238E27FC236}">
              <a16:creationId xmlns:a16="http://schemas.microsoft.com/office/drawing/2014/main" id="{00000000-0008-0000-0600-0000D6000000}"/>
            </a:ext>
          </a:extLst>
        </xdr:cNvPr>
        <xdr:cNvSpPr txBox="1"/>
      </xdr:nvSpPr>
      <xdr:spPr>
        <a:xfrm>
          <a:off x="513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5" name="直線コネクタ 214">
          <a:extLst>
            <a:ext uri="{FF2B5EF4-FFF2-40B4-BE49-F238E27FC236}">
              <a16:creationId xmlns:a16="http://schemas.microsoft.com/office/drawing/2014/main" id="{00000000-0008-0000-0600-0000D7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16" name="テキスト ボックス 215">
          <a:extLst>
            <a:ext uri="{FF2B5EF4-FFF2-40B4-BE49-F238E27FC236}">
              <a16:creationId xmlns:a16="http://schemas.microsoft.com/office/drawing/2014/main" id="{00000000-0008-0000-0600-0000D8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7" name="直線コネクタ 216">
          <a:extLst>
            <a:ext uri="{FF2B5EF4-FFF2-40B4-BE49-F238E27FC236}">
              <a16:creationId xmlns:a16="http://schemas.microsoft.com/office/drawing/2014/main" id="{00000000-0008-0000-0600-0000D9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4" name="テキスト ボックス 223">
          <a:extLst>
            <a:ext uri="{FF2B5EF4-FFF2-40B4-BE49-F238E27FC236}">
              <a16:creationId xmlns:a16="http://schemas.microsoft.com/office/drawing/2014/main" id="{00000000-0008-0000-0600-0000E0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5" name="扶助費グラフ枠">
          <a:extLst>
            <a:ext uri="{FF2B5EF4-FFF2-40B4-BE49-F238E27FC236}">
              <a16:creationId xmlns:a16="http://schemas.microsoft.com/office/drawing/2014/main" id="{00000000-0008-0000-0600-0000E1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40267</xdr:rowOff>
    </xdr:from>
    <xdr:to>
      <xdr:col>24</xdr:col>
      <xdr:colOff>62865</xdr:colOff>
      <xdr:row>98</xdr:row>
      <xdr:rowOff>6099</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flipV="1">
          <a:off x="4633595" y="15470767"/>
          <a:ext cx="1270" cy="13374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9926</xdr:rowOff>
    </xdr:from>
    <xdr:ext cx="534377" cy="259045"/>
    <xdr:sp macro="" textlink="">
      <xdr:nvSpPr>
        <xdr:cNvPr id="227" name="扶助費最小値テキスト">
          <a:extLst>
            <a:ext uri="{FF2B5EF4-FFF2-40B4-BE49-F238E27FC236}">
              <a16:creationId xmlns:a16="http://schemas.microsoft.com/office/drawing/2014/main" id="{00000000-0008-0000-0600-0000E3000000}"/>
            </a:ext>
          </a:extLst>
        </xdr:cNvPr>
        <xdr:cNvSpPr txBox="1"/>
      </xdr:nvSpPr>
      <xdr:spPr>
        <a:xfrm>
          <a:off x="4686300" y="168120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27,533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6099</xdr:rowOff>
    </xdr:from>
    <xdr:to>
      <xdr:col>24</xdr:col>
      <xdr:colOff>152400</xdr:colOff>
      <xdr:row>98</xdr:row>
      <xdr:rowOff>6099</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a:off x="4546600" y="168081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158394</xdr:rowOff>
    </xdr:from>
    <xdr:ext cx="599010" cy="259045"/>
    <xdr:sp macro="" textlink="">
      <xdr:nvSpPr>
        <xdr:cNvPr id="229" name="扶助費最大値テキスト">
          <a:extLst>
            <a:ext uri="{FF2B5EF4-FFF2-40B4-BE49-F238E27FC236}">
              <a16:creationId xmlns:a16="http://schemas.microsoft.com/office/drawing/2014/main" id="{00000000-0008-0000-0600-0000E5000000}"/>
            </a:ext>
          </a:extLst>
        </xdr:cNvPr>
        <xdr:cNvSpPr txBox="1"/>
      </xdr:nvSpPr>
      <xdr:spPr>
        <a:xfrm>
          <a:off x="4686300" y="152459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203,049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40267</xdr:rowOff>
    </xdr:from>
    <xdr:to>
      <xdr:col>24</xdr:col>
      <xdr:colOff>152400</xdr:colOff>
      <xdr:row>90</xdr:row>
      <xdr:rowOff>40267</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a:off x="4546600" y="154707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92</xdr:row>
      <xdr:rowOff>24211</xdr:rowOff>
    </xdr:from>
    <xdr:to>
      <xdr:col>24</xdr:col>
      <xdr:colOff>63500</xdr:colOff>
      <xdr:row>92</xdr:row>
      <xdr:rowOff>58951</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a:off x="3797300" y="15797611"/>
          <a:ext cx="838200" cy="347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112765</xdr:rowOff>
    </xdr:from>
    <xdr:ext cx="534377" cy="259045"/>
    <xdr:sp macro="" textlink="">
      <xdr:nvSpPr>
        <xdr:cNvPr id="232" name="扶助費平均値テキスト">
          <a:extLst>
            <a:ext uri="{FF2B5EF4-FFF2-40B4-BE49-F238E27FC236}">
              <a16:creationId xmlns:a16="http://schemas.microsoft.com/office/drawing/2014/main" id="{00000000-0008-0000-0600-0000E8000000}"/>
            </a:ext>
          </a:extLst>
        </xdr:cNvPr>
        <xdr:cNvSpPr txBox="1"/>
      </xdr:nvSpPr>
      <xdr:spPr>
        <a:xfrm>
          <a:off x="4686300" y="1622906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94,037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134338</xdr:rowOff>
    </xdr:from>
    <xdr:to>
      <xdr:col>24</xdr:col>
      <xdr:colOff>114300</xdr:colOff>
      <xdr:row>95</xdr:row>
      <xdr:rowOff>64488</xdr:rowOff>
    </xdr:to>
    <xdr:sp macro="" textlink="">
      <xdr:nvSpPr>
        <xdr:cNvPr id="233" name="フローチャート: 判断 232">
          <a:extLst>
            <a:ext uri="{FF2B5EF4-FFF2-40B4-BE49-F238E27FC236}">
              <a16:creationId xmlns:a16="http://schemas.microsoft.com/office/drawing/2014/main" id="{00000000-0008-0000-0600-0000E9000000}"/>
            </a:ext>
          </a:extLst>
        </xdr:cNvPr>
        <xdr:cNvSpPr/>
      </xdr:nvSpPr>
      <xdr:spPr>
        <a:xfrm>
          <a:off x="4584700" y="162506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92</xdr:row>
      <xdr:rowOff>24211</xdr:rowOff>
    </xdr:from>
    <xdr:to>
      <xdr:col>19</xdr:col>
      <xdr:colOff>177800</xdr:colOff>
      <xdr:row>93</xdr:row>
      <xdr:rowOff>8948</xdr:rowOff>
    </xdr:to>
    <xdr:cxnSp macro="">
      <xdr:nvCxnSpPr>
        <xdr:cNvPr id="234" name="直線コネクタ 233">
          <a:extLst>
            <a:ext uri="{FF2B5EF4-FFF2-40B4-BE49-F238E27FC236}">
              <a16:creationId xmlns:a16="http://schemas.microsoft.com/office/drawing/2014/main" id="{00000000-0008-0000-0600-0000EA000000}"/>
            </a:ext>
          </a:extLst>
        </xdr:cNvPr>
        <xdr:cNvCxnSpPr/>
      </xdr:nvCxnSpPr>
      <xdr:spPr>
        <a:xfrm flipV="1">
          <a:off x="2908300" y="15797611"/>
          <a:ext cx="889000" cy="1561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94</xdr:row>
      <xdr:rowOff>149868</xdr:rowOff>
    </xdr:from>
    <xdr:to>
      <xdr:col>20</xdr:col>
      <xdr:colOff>38100</xdr:colOff>
      <xdr:row>95</xdr:row>
      <xdr:rowOff>80018</xdr:rowOff>
    </xdr:to>
    <xdr:sp macro="" textlink="">
      <xdr:nvSpPr>
        <xdr:cNvPr id="235" name="フローチャート: 判断 234">
          <a:extLst>
            <a:ext uri="{FF2B5EF4-FFF2-40B4-BE49-F238E27FC236}">
              <a16:creationId xmlns:a16="http://schemas.microsoft.com/office/drawing/2014/main" id="{00000000-0008-0000-0600-0000EB000000}"/>
            </a:ext>
          </a:extLst>
        </xdr:cNvPr>
        <xdr:cNvSpPr/>
      </xdr:nvSpPr>
      <xdr:spPr>
        <a:xfrm>
          <a:off x="3746500" y="162661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71145</xdr:rowOff>
    </xdr:from>
    <xdr:ext cx="534377" cy="259045"/>
    <xdr:sp macro="" textlink="">
      <xdr:nvSpPr>
        <xdr:cNvPr id="236" name="テキスト ボックス 235">
          <a:extLst>
            <a:ext uri="{FF2B5EF4-FFF2-40B4-BE49-F238E27FC236}">
              <a16:creationId xmlns:a16="http://schemas.microsoft.com/office/drawing/2014/main" id="{00000000-0008-0000-0600-0000EC000000}"/>
            </a:ext>
          </a:extLst>
        </xdr:cNvPr>
        <xdr:cNvSpPr txBox="1"/>
      </xdr:nvSpPr>
      <xdr:spPr>
        <a:xfrm>
          <a:off x="3530111" y="163588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91,999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92</xdr:row>
      <xdr:rowOff>147327</xdr:rowOff>
    </xdr:from>
    <xdr:to>
      <xdr:col>15</xdr:col>
      <xdr:colOff>50800</xdr:colOff>
      <xdr:row>93</xdr:row>
      <xdr:rowOff>8948</xdr:rowOff>
    </xdr:to>
    <xdr:cxnSp macro="">
      <xdr:nvCxnSpPr>
        <xdr:cNvPr id="237" name="直線コネクタ 236">
          <a:extLst>
            <a:ext uri="{FF2B5EF4-FFF2-40B4-BE49-F238E27FC236}">
              <a16:creationId xmlns:a16="http://schemas.microsoft.com/office/drawing/2014/main" id="{00000000-0008-0000-0600-0000ED000000}"/>
            </a:ext>
          </a:extLst>
        </xdr:cNvPr>
        <xdr:cNvCxnSpPr/>
      </xdr:nvCxnSpPr>
      <xdr:spPr>
        <a:xfrm>
          <a:off x="2019300" y="15920727"/>
          <a:ext cx="889000" cy="330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25433</xdr:rowOff>
    </xdr:from>
    <xdr:to>
      <xdr:col>15</xdr:col>
      <xdr:colOff>101600</xdr:colOff>
      <xdr:row>95</xdr:row>
      <xdr:rowOff>127033</xdr:rowOff>
    </xdr:to>
    <xdr:sp macro="" textlink="">
      <xdr:nvSpPr>
        <xdr:cNvPr id="238" name="フローチャート: 判断 237">
          <a:extLst>
            <a:ext uri="{FF2B5EF4-FFF2-40B4-BE49-F238E27FC236}">
              <a16:creationId xmlns:a16="http://schemas.microsoft.com/office/drawing/2014/main" id="{00000000-0008-0000-0600-0000EE000000}"/>
            </a:ext>
          </a:extLst>
        </xdr:cNvPr>
        <xdr:cNvSpPr/>
      </xdr:nvSpPr>
      <xdr:spPr>
        <a:xfrm>
          <a:off x="2857500" y="163131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118160</xdr:rowOff>
    </xdr:from>
    <xdr:ext cx="534377" cy="259045"/>
    <xdr:sp macro="" textlink="">
      <xdr:nvSpPr>
        <xdr:cNvPr id="239" name="テキスト ボックス 238">
          <a:extLst>
            <a:ext uri="{FF2B5EF4-FFF2-40B4-BE49-F238E27FC236}">
              <a16:creationId xmlns:a16="http://schemas.microsoft.com/office/drawing/2014/main" id="{00000000-0008-0000-0600-0000EF000000}"/>
            </a:ext>
          </a:extLst>
        </xdr:cNvPr>
        <xdr:cNvSpPr txBox="1"/>
      </xdr:nvSpPr>
      <xdr:spPr>
        <a:xfrm>
          <a:off x="2641111" y="164059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92</xdr:row>
      <xdr:rowOff>147327</xdr:rowOff>
    </xdr:from>
    <xdr:to>
      <xdr:col>10</xdr:col>
      <xdr:colOff>114300</xdr:colOff>
      <xdr:row>94</xdr:row>
      <xdr:rowOff>38872</xdr:rowOff>
    </xdr:to>
    <xdr:cxnSp macro="">
      <xdr:nvCxnSpPr>
        <xdr:cNvPr id="240" name="直線コネクタ 239">
          <a:extLst>
            <a:ext uri="{FF2B5EF4-FFF2-40B4-BE49-F238E27FC236}">
              <a16:creationId xmlns:a16="http://schemas.microsoft.com/office/drawing/2014/main" id="{00000000-0008-0000-0600-0000F0000000}"/>
            </a:ext>
          </a:extLst>
        </xdr:cNvPr>
        <xdr:cNvCxnSpPr/>
      </xdr:nvCxnSpPr>
      <xdr:spPr>
        <a:xfrm flipV="1">
          <a:off x="1130300" y="15920727"/>
          <a:ext cx="889000" cy="2344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94</xdr:row>
      <xdr:rowOff>133783</xdr:rowOff>
    </xdr:from>
    <xdr:to>
      <xdr:col>10</xdr:col>
      <xdr:colOff>165100</xdr:colOff>
      <xdr:row>95</xdr:row>
      <xdr:rowOff>63933</xdr:rowOff>
    </xdr:to>
    <xdr:sp macro="" textlink="">
      <xdr:nvSpPr>
        <xdr:cNvPr id="241" name="フローチャート: 判断 240">
          <a:extLst>
            <a:ext uri="{FF2B5EF4-FFF2-40B4-BE49-F238E27FC236}">
              <a16:creationId xmlns:a16="http://schemas.microsoft.com/office/drawing/2014/main" id="{00000000-0008-0000-0600-0000F1000000}"/>
            </a:ext>
          </a:extLst>
        </xdr:cNvPr>
        <xdr:cNvSpPr/>
      </xdr:nvSpPr>
      <xdr:spPr>
        <a:xfrm>
          <a:off x="1968500" y="162500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55060</xdr:rowOff>
    </xdr:from>
    <xdr:ext cx="534377" cy="259045"/>
    <xdr:sp macro="" textlink="">
      <xdr:nvSpPr>
        <xdr:cNvPr id="242" name="テキスト ボックス 241">
          <a:extLst>
            <a:ext uri="{FF2B5EF4-FFF2-40B4-BE49-F238E27FC236}">
              <a16:creationId xmlns:a16="http://schemas.microsoft.com/office/drawing/2014/main" id="{00000000-0008-0000-0600-0000F2000000}"/>
            </a:ext>
          </a:extLst>
        </xdr:cNvPr>
        <xdr:cNvSpPr txBox="1"/>
      </xdr:nvSpPr>
      <xdr:spPr>
        <a:xfrm>
          <a:off x="1752111" y="163428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95</xdr:row>
      <xdr:rowOff>133705</xdr:rowOff>
    </xdr:from>
    <xdr:to>
      <xdr:col>6</xdr:col>
      <xdr:colOff>38100</xdr:colOff>
      <xdr:row>96</xdr:row>
      <xdr:rowOff>63855</xdr:rowOff>
    </xdr:to>
    <xdr:sp macro="" textlink="">
      <xdr:nvSpPr>
        <xdr:cNvPr id="243" name="フローチャート: 判断 242">
          <a:extLst>
            <a:ext uri="{FF2B5EF4-FFF2-40B4-BE49-F238E27FC236}">
              <a16:creationId xmlns:a16="http://schemas.microsoft.com/office/drawing/2014/main" id="{00000000-0008-0000-0600-0000F3000000}"/>
            </a:ext>
          </a:extLst>
        </xdr:cNvPr>
        <xdr:cNvSpPr/>
      </xdr:nvSpPr>
      <xdr:spPr>
        <a:xfrm>
          <a:off x="1079500" y="16421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54982</xdr:rowOff>
    </xdr:from>
    <xdr:ext cx="534377"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863111" y="165141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92</xdr:row>
      <xdr:rowOff>8151</xdr:rowOff>
    </xdr:from>
    <xdr:to>
      <xdr:col>24</xdr:col>
      <xdr:colOff>114300</xdr:colOff>
      <xdr:row>92</xdr:row>
      <xdr:rowOff>109751</xdr:rowOff>
    </xdr:to>
    <xdr:sp macro="" textlink="">
      <xdr:nvSpPr>
        <xdr:cNvPr id="250" name="楕円 249">
          <a:extLst>
            <a:ext uri="{FF2B5EF4-FFF2-40B4-BE49-F238E27FC236}">
              <a16:creationId xmlns:a16="http://schemas.microsoft.com/office/drawing/2014/main" id="{00000000-0008-0000-0600-0000FA000000}"/>
            </a:ext>
          </a:extLst>
        </xdr:cNvPr>
        <xdr:cNvSpPr/>
      </xdr:nvSpPr>
      <xdr:spPr>
        <a:xfrm>
          <a:off x="4584700" y="157815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91</xdr:row>
      <xdr:rowOff>31028</xdr:rowOff>
    </xdr:from>
    <xdr:ext cx="599010" cy="259045"/>
    <xdr:sp macro="" textlink="">
      <xdr:nvSpPr>
        <xdr:cNvPr id="251" name="扶助費該当値テキスト">
          <a:extLst>
            <a:ext uri="{FF2B5EF4-FFF2-40B4-BE49-F238E27FC236}">
              <a16:creationId xmlns:a16="http://schemas.microsoft.com/office/drawing/2014/main" id="{00000000-0008-0000-0600-0000FB000000}"/>
            </a:ext>
          </a:extLst>
        </xdr:cNvPr>
        <xdr:cNvSpPr txBox="1"/>
      </xdr:nvSpPr>
      <xdr:spPr>
        <a:xfrm>
          <a:off x="4686300" y="156329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155,597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91</xdr:row>
      <xdr:rowOff>144861</xdr:rowOff>
    </xdr:from>
    <xdr:to>
      <xdr:col>20</xdr:col>
      <xdr:colOff>38100</xdr:colOff>
      <xdr:row>92</xdr:row>
      <xdr:rowOff>75011</xdr:rowOff>
    </xdr:to>
    <xdr:sp macro="" textlink="">
      <xdr:nvSpPr>
        <xdr:cNvPr id="252" name="楕円 251">
          <a:extLst>
            <a:ext uri="{FF2B5EF4-FFF2-40B4-BE49-F238E27FC236}">
              <a16:creationId xmlns:a16="http://schemas.microsoft.com/office/drawing/2014/main" id="{00000000-0008-0000-0600-0000FC000000}"/>
            </a:ext>
          </a:extLst>
        </xdr:cNvPr>
        <xdr:cNvSpPr/>
      </xdr:nvSpPr>
      <xdr:spPr>
        <a:xfrm>
          <a:off x="3746500" y="157468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90</xdr:row>
      <xdr:rowOff>91538</xdr:rowOff>
    </xdr:from>
    <xdr:ext cx="599010"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3497795" y="155220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92</xdr:row>
      <xdr:rowOff>129598</xdr:rowOff>
    </xdr:from>
    <xdr:to>
      <xdr:col>15</xdr:col>
      <xdr:colOff>101600</xdr:colOff>
      <xdr:row>93</xdr:row>
      <xdr:rowOff>59748</xdr:rowOff>
    </xdr:to>
    <xdr:sp macro="" textlink="">
      <xdr:nvSpPr>
        <xdr:cNvPr id="254" name="楕円 253">
          <a:extLst>
            <a:ext uri="{FF2B5EF4-FFF2-40B4-BE49-F238E27FC236}">
              <a16:creationId xmlns:a16="http://schemas.microsoft.com/office/drawing/2014/main" id="{00000000-0008-0000-0600-0000FE000000}"/>
            </a:ext>
          </a:extLst>
        </xdr:cNvPr>
        <xdr:cNvSpPr/>
      </xdr:nvSpPr>
      <xdr:spPr>
        <a:xfrm>
          <a:off x="2857500" y="159029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91</xdr:row>
      <xdr:rowOff>76275</xdr:rowOff>
    </xdr:from>
    <xdr:ext cx="599010" cy="25904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2608795" y="156782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139,659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92</xdr:row>
      <xdr:rowOff>96527</xdr:rowOff>
    </xdr:from>
    <xdr:to>
      <xdr:col>10</xdr:col>
      <xdr:colOff>165100</xdr:colOff>
      <xdr:row>93</xdr:row>
      <xdr:rowOff>26677</xdr:rowOff>
    </xdr:to>
    <xdr:sp macro="" textlink="">
      <xdr:nvSpPr>
        <xdr:cNvPr id="256" name="楕円 255">
          <a:extLst>
            <a:ext uri="{FF2B5EF4-FFF2-40B4-BE49-F238E27FC236}">
              <a16:creationId xmlns:a16="http://schemas.microsoft.com/office/drawing/2014/main" id="{00000000-0008-0000-0600-000000010000}"/>
            </a:ext>
          </a:extLst>
        </xdr:cNvPr>
        <xdr:cNvSpPr/>
      </xdr:nvSpPr>
      <xdr:spPr>
        <a:xfrm>
          <a:off x="1968500" y="158699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91</xdr:row>
      <xdr:rowOff>43204</xdr:rowOff>
    </xdr:from>
    <xdr:ext cx="599010" cy="259045"/>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1719795" y="156451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143,999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93</xdr:row>
      <xdr:rowOff>159522</xdr:rowOff>
    </xdr:from>
    <xdr:to>
      <xdr:col>6</xdr:col>
      <xdr:colOff>38100</xdr:colOff>
      <xdr:row>94</xdr:row>
      <xdr:rowOff>89672</xdr:rowOff>
    </xdr:to>
    <xdr:sp macro="" textlink="">
      <xdr:nvSpPr>
        <xdr:cNvPr id="258" name="楕円 257">
          <a:extLst>
            <a:ext uri="{FF2B5EF4-FFF2-40B4-BE49-F238E27FC236}">
              <a16:creationId xmlns:a16="http://schemas.microsoft.com/office/drawing/2014/main" id="{00000000-0008-0000-0600-000002010000}"/>
            </a:ext>
          </a:extLst>
        </xdr:cNvPr>
        <xdr:cNvSpPr/>
      </xdr:nvSpPr>
      <xdr:spPr>
        <a:xfrm>
          <a:off x="1079500" y="161043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92</xdr:row>
      <xdr:rowOff>106199</xdr:rowOff>
    </xdr:from>
    <xdr:ext cx="599010" cy="259045"/>
    <xdr:sp macro="" textlink="">
      <xdr:nvSpPr>
        <xdr:cNvPr id="259" name="テキスト ボックス 258">
          <a:extLst>
            <a:ext uri="{FF2B5EF4-FFF2-40B4-BE49-F238E27FC236}">
              <a16:creationId xmlns:a16="http://schemas.microsoft.com/office/drawing/2014/main" id="{00000000-0008-0000-0600-000003010000}"/>
            </a:ext>
          </a:extLst>
        </xdr:cNvPr>
        <xdr:cNvSpPr txBox="1"/>
      </xdr:nvSpPr>
      <xdr:spPr>
        <a:xfrm>
          <a:off x="830795" y="158795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113,232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0" name="正方形/長方形 259">
          <a:extLst>
            <a:ext uri="{FF2B5EF4-FFF2-40B4-BE49-F238E27FC236}">
              <a16:creationId xmlns:a16="http://schemas.microsoft.com/office/drawing/2014/main" id="{00000000-0008-0000-0600-000004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1" name="正方形/長方形 260">
          <a:extLst>
            <a:ext uri="{FF2B5EF4-FFF2-40B4-BE49-F238E27FC236}">
              <a16:creationId xmlns:a16="http://schemas.microsoft.com/office/drawing/2014/main" id="{00000000-0008-0000-0600-000005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8" name="テキスト ボックス 267">
          <a:extLst>
            <a:ext uri="{FF2B5EF4-FFF2-40B4-BE49-F238E27FC236}">
              <a16:creationId xmlns:a16="http://schemas.microsoft.com/office/drawing/2014/main" id="{00000000-0008-0000-0600-00000C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9" name="直線コネクタ 268">
          <a:extLst>
            <a:ext uri="{FF2B5EF4-FFF2-40B4-BE49-F238E27FC236}">
              <a16:creationId xmlns:a16="http://schemas.microsoft.com/office/drawing/2014/main" id="{00000000-0008-0000-0600-00000D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0" name="直線コネクタ 269">
          <a:extLst>
            <a:ext uri="{FF2B5EF4-FFF2-40B4-BE49-F238E27FC236}">
              <a16:creationId xmlns:a16="http://schemas.microsoft.com/office/drawing/2014/main" id="{00000000-0008-0000-0600-00000E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1" name="テキスト ボックス 270">
          <a:extLst>
            <a:ext uri="{FF2B5EF4-FFF2-40B4-BE49-F238E27FC236}">
              <a16:creationId xmlns:a16="http://schemas.microsoft.com/office/drawing/2014/main" id="{00000000-0008-0000-0600-00000F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2" name="直線コネクタ 271">
          <a:extLst>
            <a:ext uri="{FF2B5EF4-FFF2-40B4-BE49-F238E27FC236}">
              <a16:creationId xmlns:a16="http://schemas.microsoft.com/office/drawing/2014/main" id="{00000000-0008-0000-0600-000010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144434</xdr:rowOff>
    </xdr:from>
    <xdr:ext cx="595419" cy="259045"/>
    <xdr:sp macro="" textlink="">
      <xdr:nvSpPr>
        <xdr:cNvPr id="273" name="テキスト ボックス 272">
          <a:extLst>
            <a:ext uri="{FF2B5EF4-FFF2-40B4-BE49-F238E27FC236}">
              <a16:creationId xmlns:a16="http://schemas.microsoft.com/office/drawing/2014/main" id="{00000000-0008-0000-0600-000011010000}"/>
            </a:ext>
          </a:extLst>
        </xdr:cNvPr>
        <xdr:cNvSpPr txBox="1"/>
      </xdr:nvSpPr>
      <xdr:spPr>
        <a:xfrm>
          <a:off x="6008581" y="6316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34</xdr:row>
      <xdr:rowOff>160763</xdr:rowOff>
    </xdr:from>
    <xdr:ext cx="595419" cy="259045"/>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008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5641</xdr:rowOff>
    </xdr:from>
    <xdr:ext cx="595419"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008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21970</xdr:rowOff>
    </xdr:from>
    <xdr:ext cx="595419"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08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29</xdr:row>
      <xdr:rowOff>38299</xdr:rowOff>
    </xdr:from>
    <xdr:ext cx="685572"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5918428" y="5010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27</xdr:row>
      <xdr:rowOff>54627</xdr:rowOff>
    </xdr:from>
    <xdr:ext cx="685572" cy="259045"/>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5918428" y="468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4" name="補助費等グラフ枠">
          <a:extLst>
            <a:ext uri="{FF2B5EF4-FFF2-40B4-BE49-F238E27FC236}">
              <a16:creationId xmlns:a16="http://schemas.microsoft.com/office/drawing/2014/main" id="{00000000-0008-0000-0600-00001C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41221</xdr:rowOff>
    </xdr:from>
    <xdr:to>
      <xdr:col>54</xdr:col>
      <xdr:colOff>189865</xdr:colOff>
      <xdr:row>38</xdr:row>
      <xdr:rowOff>143996</xdr:rowOff>
    </xdr:to>
    <xdr:cxnSp macro="">
      <xdr:nvCxnSpPr>
        <xdr:cNvPr id="285" name="直線コネクタ 284">
          <a:extLst>
            <a:ext uri="{FF2B5EF4-FFF2-40B4-BE49-F238E27FC236}">
              <a16:creationId xmlns:a16="http://schemas.microsoft.com/office/drawing/2014/main" id="{00000000-0008-0000-0600-00001D010000}"/>
            </a:ext>
          </a:extLst>
        </xdr:cNvPr>
        <xdr:cNvCxnSpPr/>
      </xdr:nvCxnSpPr>
      <xdr:spPr>
        <a:xfrm flipV="1">
          <a:off x="10475595" y="5184721"/>
          <a:ext cx="1270" cy="14743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147823</xdr:rowOff>
    </xdr:from>
    <xdr:ext cx="534377" cy="259045"/>
    <xdr:sp macro="" textlink="">
      <xdr:nvSpPr>
        <xdr:cNvPr id="286" name="補助費等最小値テキスト">
          <a:extLst>
            <a:ext uri="{FF2B5EF4-FFF2-40B4-BE49-F238E27FC236}">
              <a16:creationId xmlns:a16="http://schemas.microsoft.com/office/drawing/2014/main" id="{00000000-0008-0000-0600-00001E010000}"/>
            </a:ext>
          </a:extLst>
        </xdr:cNvPr>
        <xdr:cNvSpPr txBox="1"/>
      </xdr:nvSpPr>
      <xdr:spPr>
        <a:xfrm>
          <a:off x="10528300" y="66629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77,369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143996</xdr:rowOff>
    </xdr:from>
    <xdr:to>
      <xdr:col>55</xdr:col>
      <xdr:colOff>88900</xdr:colOff>
      <xdr:row>38</xdr:row>
      <xdr:rowOff>143996</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a:off x="10388600" y="66590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159348</xdr:rowOff>
    </xdr:from>
    <xdr:ext cx="599010" cy="259045"/>
    <xdr:sp macro="" textlink="">
      <xdr:nvSpPr>
        <xdr:cNvPr id="288" name="補助費等最大値テキスト">
          <a:extLst>
            <a:ext uri="{FF2B5EF4-FFF2-40B4-BE49-F238E27FC236}">
              <a16:creationId xmlns:a16="http://schemas.microsoft.com/office/drawing/2014/main" id="{00000000-0008-0000-0600-000020010000}"/>
            </a:ext>
          </a:extLst>
        </xdr:cNvPr>
        <xdr:cNvSpPr txBox="1"/>
      </xdr:nvSpPr>
      <xdr:spPr>
        <a:xfrm>
          <a:off x="10528300" y="49599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980,311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41221</xdr:rowOff>
    </xdr:from>
    <xdr:to>
      <xdr:col>55</xdr:col>
      <xdr:colOff>88900</xdr:colOff>
      <xdr:row>30</xdr:row>
      <xdr:rowOff>41221</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a:off x="10388600" y="51847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36</xdr:row>
      <xdr:rowOff>127385</xdr:rowOff>
    </xdr:from>
    <xdr:to>
      <xdr:col>55</xdr:col>
      <xdr:colOff>0</xdr:colOff>
      <xdr:row>36</xdr:row>
      <xdr:rowOff>131418</xdr:rowOff>
    </xdr:to>
    <xdr:cxnSp macro="">
      <xdr:nvCxnSpPr>
        <xdr:cNvPr id="290" name="直線コネクタ 289">
          <a:extLst>
            <a:ext uri="{FF2B5EF4-FFF2-40B4-BE49-F238E27FC236}">
              <a16:creationId xmlns:a16="http://schemas.microsoft.com/office/drawing/2014/main" id="{00000000-0008-0000-0600-000022010000}"/>
            </a:ext>
          </a:extLst>
        </xdr:cNvPr>
        <xdr:cNvCxnSpPr/>
      </xdr:nvCxnSpPr>
      <xdr:spPr>
        <a:xfrm flipV="1">
          <a:off x="9639300" y="6299585"/>
          <a:ext cx="838200" cy="40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81546</xdr:rowOff>
    </xdr:from>
    <xdr:ext cx="599010" cy="259045"/>
    <xdr:sp macro="" textlink="">
      <xdr:nvSpPr>
        <xdr:cNvPr id="291" name="補助費等平均値テキスト">
          <a:extLst>
            <a:ext uri="{FF2B5EF4-FFF2-40B4-BE49-F238E27FC236}">
              <a16:creationId xmlns:a16="http://schemas.microsoft.com/office/drawing/2014/main" id="{00000000-0008-0000-0600-000023010000}"/>
            </a:ext>
          </a:extLst>
        </xdr:cNvPr>
        <xdr:cNvSpPr txBox="1"/>
      </xdr:nvSpPr>
      <xdr:spPr>
        <a:xfrm>
          <a:off x="10528300" y="608229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308,514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58669</xdr:rowOff>
    </xdr:from>
    <xdr:to>
      <xdr:col>55</xdr:col>
      <xdr:colOff>50800</xdr:colOff>
      <xdr:row>36</xdr:row>
      <xdr:rowOff>160269</xdr:rowOff>
    </xdr:to>
    <xdr:sp macro="" textlink="">
      <xdr:nvSpPr>
        <xdr:cNvPr id="292" name="フローチャート: 判断 291">
          <a:extLst>
            <a:ext uri="{FF2B5EF4-FFF2-40B4-BE49-F238E27FC236}">
              <a16:creationId xmlns:a16="http://schemas.microsoft.com/office/drawing/2014/main" id="{00000000-0008-0000-0600-000024010000}"/>
            </a:ext>
          </a:extLst>
        </xdr:cNvPr>
        <xdr:cNvSpPr/>
      </xdr:nvSpPr>
      <xdr:spPr>
        <a:xfrm>
          <a:off x="10426700" y="62308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131418</xdr:rowOff>
    </xdr:from>
    <xdr:to>
      <xdr:col>50</xdr:col>
      <xdr:colOff>114300</xdr:colOff>
      <xdr:row>37</xdr:row>
      <xdr:rowOff>32661</xdr:rowOff>
    </xdr:to>
    <xdr:cxnSp macro="">
      <xdr:nvCxnSpPr>
        <xdr:cNvPr id="293" name="直線コネクタ 292">
          <a:extLst>
            <a:ext uri="{FF2B5EF4-FFF2-40B4-BE49-F238E27FC236}">
              <a16:creationId xmlns:a16="http://schemas.microsoft.com/office/drawing/2014/main" id="{00000000-0008-0000-0600-000025010000}"/>
            </a:ext>
          </a:extLst>
        </xdr:cNvPr>
        <xdr:cNvCxnSpPr/>
      </xdr:nvCxnSpPr>
      <xdr:spPr>
        <a:xfrm flipV="1">
          <a:off x="8750300" y="6303618"/>
          <a:ext cx="889000" cy="726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108137</xdr:rowOff>
    </xdr:from>
    <xdr:to>
      <xdr:col>50</xdr:col>
      <xdr:colOff>165100</xdr:colOff>
      <xdr:row>37</xdr:row>
      <xdr:rowOff>38287</xdr:rowOff>
    </xdr:to>
    <xdr:sp macro="" textlink="">
      <xdr:nvSpPr>
        <xdr:cNvPr id="294" name="フローチャート: 判断 293">
          <a:extLst>
            <a:ext uri="{FF2B5EF4-FFF2-40B4-BE49-F238E27FC236}">
              <a16:creationId xmlns:a16="http://schemas.microsoft.com/office/drawing/2014/main" id="{00000000-0008-0000-0600-000026010000}"/>
            </a:ext>
          </a:extLst>
        </xdr:cNvPr>
        <xdr:cNvSpPr/>
      </xdr:nvSpPr>
      <xdr:spPr>
        <a:xfrm>
          <a:off x="9588500" y="6280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37</xdr:row>
      <xdr:rowOff>29414</xdr:rowOff>
    </xdr:from>
    <xdr:ext cx="599010" cy="259045"/>
    <xdr:sp macro="" textlink="">
      <xdr:nvSpPr>
        <xdr:cNvPr id="295" name="テキスト ボックス 294">
          <a:extLst>
            <a:ext uri="{FF2B5EF4-FFF2-40B4-BE49-F238E27FC236}">
              <a16:creationId xmlns:a16="http://schemas.microsoft.com/office/drawing/2014/main" id="{00000000-0008-0000-0600-000027010000}"/>
            </a:ext>
          </a:extLst>
        </xdr:cNvPr>
        <xdr:cNvSpPr txBox="1"/>
      </xdr:nvSpPr>
      <xdr:spPr>
        <a:xfrm>
          <a:off x="9339795" y="63730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278,219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31886</xdr:rowOff>
    </xdr:from>
    <xdr:to>
      <xdr:col>45</xdr:col>
      <xdr:colOff>177800</xdr:colOff>
      <xdr:row>37</xdr:row>
      <xdr:rowOff>32661</xdr:rowOff>
    </xdr:to>
    <xdr:cxnSp macro="">
      <xdr:nvCxnSpPr>
        <xdr:cNvPr id="296" name="直線コネクタ 295">
          <a:extLst>
            <a:ext uri="{FF2B5EF4-FFF2-40B4-BE49-F238E27FC236}">
              <a16:creationId xmlns:a16="http://schemas.microsoft.com/office/drawing/2014/main" id="{00000000-0008-0000-0600-000028010000}"/>
            </a:ext>
          </a:extLst>
        </xdr:cNvPr>
        <xdr:cNvCxnSpPr/>
      </xdr:nvCxnSpPr>
      <xdr:spPr>
        <a:xfrm>
          <a:off x="7861300" y="6375536"/>
          <a:ext cx="889000" cy="7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139649</xdr:rowOff>
    </xdr:from>
    <xdr:to>
      <xdr:col>46</xdr:col>
      <xdr:colOff>38100</xdr:colOff>
      <xdr:row>37</xdr:row>
      <xdr:rowOff>69799</xdr:rowOff>
    </xdr:to>
    <xdr:sp macro="" textlink="">
      <xdr:nvSpPr>
        <xdr:cNvPr id="297" name="フローチャート: 判断 296">
          <a:extLst>
            <a:ext uri="{FF2B5EF4-FFF2-40B4-BE49-F238E27FC236}">
              <a16:creationId xmlns:a16="http://schemas.microsoft.com/office/drawing/2014/main" id="{00000000-0008-0000-0600-000029010000}"/>
            </a:ext>
          </a:extLst>
        </xdr:cNvPr>
        <xdr:cNvSpPr/>
      </xdr:nvSpPr>
      <xdr:spPr>
        <a:xfrm>
          <a:off x="8699500" y="63118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35</xdr:row>
      <xdr:rowOff>86326</xdr:rowOff>
    </xdr:from>
    <xdr:ext cx="599010" cy="259045"/>
    <xdr:sp macro="" textlink="">
      <xdr:nvSpPr>
        <xdr:cNvPr id="298" name="テキスト ボックス 297">
          <a:extLst>
            <a:ext uri="{FF2B5EF4-FFF2-40B4-BE49-F238E27FC236}">
              <a16:creationId xmlns:a16="http://schemas.microsoft.com/office/drawing/2014/main" id="{00000000-0008-0000-0600-00002A010000}"/>
            </a:ext>
          </a:extLst>
        </xdr:cNvPr>
        <xdr:cNvSpPr txBox="1"/>
      </xdr:nvSpPr>
      <xdr:spPr>
        <a:xfrm>
          <a:off x="8450795" y="60870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258,920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36</xdr:row>
      <xdr:rowOff>76871</xdr:rowOff>
    </xdr:from>
    <xdr:to>
      <xdr:col>41</xdr:col>
      <xdr:colOff>50800</xdr:colOff>
      <xdr:row>37</xdr:row>
      <xdr:rowOff>31886</xdr:rowOff>
    </xdr:to>
    <xdr:cxnSp macro="">
      <xdr:nvCxnSpPr>
        <xdr:cNvPr id="299" name="直線コネクタ 298">
          <a:extLst>
            <a:ext uri="{FF2B5EF4-FFF2-40B4-BE49-F238E27FC236}">
              <a16:creationId xmlns:a16="http://schemas.microsoft.com/office/drawing/2014/main" id="{00000000-0008-0000-0600-00002B010000}"/>
            </a:ext>
          </a:extLst>
        </xdr:cNvPr>
        <xdr:cNvCxnSpPr/>
      </xdr:nvCxnSpPr>
      <xdr:spPr>
        <a:xfrm>
          <a:off x="6972300" y="6249071"/>
          <a:ext cx="889000" cy="1264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2915</xdr:rowOff>
    </xdr:from>
    <xdr:to>
      <xdr:col>41</xdr:col>
      <xdr:colOff>101600</xdr:colOff>
      <xdr:row>37</xdr:row>
      <xdr:rowOff>104515</xdr:rowOff>
    </xdr:to>
    <xdr:sp macro="" textlink="">
      <xdr:nvSpPr>
        <xdr:cNvPr id="300" name="フローチャート: 判断 299">
          <a:extLst>
            <a:ext uri="{FF2B5EF4-FFF2-40B4-BE49-F238E27FC236}">
              <a16:creationId xmlns:a16="http://schemas.microsoft.com/office/drawing/2014/main" id="{00000000-0008-0000-0600-00002C010000}"/>
            </a:ext>
          </a:extLst>
        </xdr:cNvPr>
        <xdr:cNvSpPr/>
      </xdr:nvSpPr>
      <xdr:spPr>
        <a:xfrm>
          <a:off x="7810500" y="63465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37</xdr:row>
      <xdr:rowOff>95642</xdr:rowOff>
    </xdr:from>
    <xdr:ext cx="599010" cy="259045"/>
    <xdr:sp macro="" textlink="">
      <xdr:nvSpPr>
        <xdr:cNvPr id="301" name="テキスト ボックス 300">
          <a:extLst>
            <a:ext uri="{FF2B5EF4-FFF2-40B4-BE49-F238E27FC236}">
              <a16:creationId xmlns:a16="http://schemas.microsoft.com/office/drawing/2014/main" id="{00000000-0008-0000-0600-00002D010000}"/>
            </a:ext>
          </a:extLst>
        </xdr:cNvPr>
        <xdr:cNvSpPr txBox="1"/>
      </xdr:nvSpPr>
      <xdr:spPr>
        <a:xfrm>
          <a:off x="7561795" y="64392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237,659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11932</xdr:rowOff>
    </xdr:from>
    <xdr:to>
      <xdr:col>36</xdr:col>
      <xdr:colOff>165100</xdr:colOff>
      <xdr:row>36</xdr:row>
      <xdr:rowOff>113532</xdr:rowOff>
    </xdr:to>
    <xdr:sp macro="" textlink="">
      <xdr:nvSpPr>
        <xdr:cNvPr id="302" name="フローチャート: 判断 301">
          <a:extLst>
            <a:ext uri="{FF2B5EF4-FFF2-40B4-BE49-F238E27FC236}">
              <a16:creationId xmlns:a16="http://schemas.microsoft.com/office/drawing/2014/main" id="{00000000-0008-0000-0600-00002E010000}"/>
            </a:ext>
          </a:extLst>
        </xdr:cNvPr>
        <xdr:cNvSpPr/>
      </xdr:nvSpPr>
      <xdr:spPr>
        <a:xfrm>
          <a:off x="6921500" y="6184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34</xdr:row>
      <xdr:rowOff>130059</xdr:rowOff>
    </xdr:from>
    <xdr:ext cx="59901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6672795" y="59593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337,137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76585</xdr:rowOff>
    </xdr:from>
    <xdr:to>
      <xdr:col>55</xdr:col>
      <xdr:colOff>50800</xdr:colOff>
      <xdr:row>37</xdr:row>
      <xdr:rowOff>6735</xdr:rowOff>
    </xdr:to>
    <xdr:sp macro="" textlink="">
      <xdr:nvSpPr>
        <xdr:cNvPr id="309" name="楕円 308">
          <a:extLst>
            <a:ext uri="{FF2B5EF4-FFF2-40B4-BE49-F238E27FC236}">
              <a16:creationId xmlns:a16="http://schemas.microsoft.com/office/drawing/2014/main" id="{00000000-0008-0000-0600-000035010000}"/>
            </a:ext>
          </a:extLst>
        </xdr:cNvPr>
        <xdr:cNvSpPr/>
      </xdr:nvSpPr>
      <xdr:spPr>
        <a:xfrm>
          <a:off x="10426700" y="6248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55012</xdr:rowOff>
    </xdr:from>
    <xdr:ext cx="599010" cy="259045"/>
    <xdr:sp macro="" textlink="">
      <xdr:nvSpPr>
        <xdr:cNvPr id="310" name="補助費等該当値テキスト">
          <a:extLst>
            <a:ext uri="{FF2B5EF4-FFF2-40B4-BE49-F238E27FC236}">
              <a16:creationId xmlns:a16="http://schemas.microsoft.com/office/drawing/2014/main" id="{00000000-0008-0000-0600-000036010000}"/>
            </a:ext>
          </a:extLst>
        </xdr:cNvPr>
        <xdr:cNvSpPr txBox="1"/>
      </xdr:nvSpPr>
      <xdr:spPr>
        <a:xfrm>
          <a:off x="10528300" y="62272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297,542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80618</xdr:rowOff>
    </xdr:from>
    <xdr:to>
      <xdr:col>50</xdr:col>
      <xdr:colOff>165100</xdr:colOff>
      <xdr:row>37</xdr:row>
      <xdr:rowOff>10768</xdr:rowOff>
    </xdr:to>
    <xdr:sp macro="" textlink="">
      <xdr:nvSpPr>
        <xdr:cNvPr id="311" name="楕円 310">
          <a:extLst>
            <a:ext uri="{FF2B5EF4-FFF2-40B4-BE49-F238E27FC236}">
              <a16:creationId xmlns:a16="http://schemas.microsoft.com/office/drawing/2014/main" id="{00000000-0008-0000-0600-000037010000}"/>
            </a:ext>
          </a:extLst>
        </xdr:cNvPr>
        <xdr:cNvSpPr/>
      </xdr:nvSpPr>
      <xdr:spPr>
        <a:xfrm>
          <a:off x="9588500" y="62528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35</xdr:row>
      <xdr:rowOff>27295</xdr:rowOff>
    </xdr:from>
    <xdr:ext cx="599010"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9339795" y="60280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295,072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153311</xdr:rowOff>
    </xdr:from>
    <xdr:to>
      <xdr:col>46</xdr:col>
      <xdr:colOff>38100</xdr:colOff>
      <xdr:row>37</xdr:row>
      <xdr:rowOff>83461</xdr:rowOff>
    </xdr:to>
    <xdr:sp macro="" textlink="">
      <xdr:nvSpPr>
        <xdr:cNvPr id="313" name="楕円 312">
          <a:extLst>
            <a:ext uri="{FF2B5EF4-FFF2-40B4-BE49-F238E27FC236}">
              <a16:creationId xmlns:a16="http://schemas.microsoft.com/office/drawing/2014/main" id="{00000000-0008-0000-0600-000039010000}"/>
            </a:ext>
          </a:extLst>
        </xdr:cNvPr>
        <xdr:cNvSpPr/>
      </xdr:nvSpPr>
      <xdr:spPr>
        <a:xfrm>
          <a:off x="8699500" y="63255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37</xdr:row>
      <xdr:rowOff>74588</xdr:rowOff>
    </xdr:from>
    <xdr:ext cx="599010"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8450795" y="64182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250,553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36</xdr:row>
      <xdr:rowOff>152536</xdr:rowOff>
    </xdr:from>
    <xdr:to>
      <xdr:col>41</xdr:col>
      <xdr:colOff>101600</xdr:colOff>
      <xdr:row>37</xdr:row>
      <xdr:rowOff>82686</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7810500" y="63247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35</xdr:row>
      <xdr:rowOff>99213</xdr:rowOff>
    </xdr:from>
    <xdr:ext cx="599010"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7561795" y="60999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251,028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26071</xdr:rowOff>
    </xdr:from>
    <xdr:to>
      <xdr:col>36</xdr:col>
      <xdr:colOff>165100</xdr:colOff>
      <xdr:row>36</xdr:row>
      <xdr:rowOff>127671</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6921500" y="61982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36</xdr:row>
      <xdr:rowOff>118798</xdr:rowOff>
    </xdr:from>
    <xdr:ext cx="599010" cy="259045"/>
    <xdr:sp macro="" textlink="">
      <xdr:nvSpPr>
        <xdr:cNvPr id="318" name="テキスト ボックス 317">
          <a:extLst>
            <a:ext uri="{FF2B5EF4-FFF2-40B4-BE49-F238E27FC236}">
              <a16:creationId xmlns:a16="http://schemas.microsoft.com/office/drawing/2014/main" id="{00000000-0008-0000-0600-00003E010000}"/>
            </a:ext>
          </a:extLst>
        </xdr:cNvPr>
        <xdr:cNvSpPr txBox="1"/>
      </xdr:nvSpPr>
      <xdr:spPr>
        <a:xfrm>
          <a:off x="6672795" y="62909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328,478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9" name="正方形/長方形 318">
          <a:extLst>
            <a:ext uri="{FF2B5EF4-FFF2-40B4-BE49-F238E27FC236}">
              <a16:creationId xmlns:a16="http://schemas.microsoft.com/office/drawing/2014/main" id="{00000000-0008-0000-0600-00003F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76,147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7" name="テキスト ボックス 326">
          <a:extLst>
            <a:ext uri="{FF2B5EF4-FFF2-40B4-BE49-F238E27FC236}">
              <a16:creationId xmlns:a16="http://schemas.microsoft.com/office/drawing/2014/main" id="{00000000-0008-0000-0600-000047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8" name="直線コネクタ 327">
          <a:extLst>
            <a:ext uri="{FF2B5EF4-FFF2-40B4-BE49-F238E27FC236}">
              <a16:creationId xmlns:a16="http://schemas.microsoft.com/office/drawing/2014/main" id="{00000000-0008-0000-0600-000048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9" name="直線コネクタ 328">
          <a:extLst>
            <a:ext uri="{FF2B5EF4-FFF2-40B4-BE49-F238E27FC236}">
              <a16:creationId xmlns:a16="http://schemas.microsoft.com/office/drawing/2014/main" id="{00000000-0008-0000-0600-000049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0" name="テキスト ボックス 329">
          <a:extLst>
            <a:ext uri="{FF2B5EF4-FFF2-40B4-BE49-F238E27FC236}">
              <a16:creationId xmlns:a16="http://schemas.microsoft.com/office/drawing/2014/main" id="{00000000-0008-0000-0600-00004A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1" name="直線コネクタ 330">
          <a:extLst>
            <a:ext uri="{FF2B5EF4-FFF2-40B4-BE49-F238E27FC236}">
              <a16:creationId xmlns:a16="http://schemas.microsoft.com/office/drawing/2014/main" id="{00000000-0008-0000-0600-00004B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35577</xdr:rowOff>
    </xdr:from>
    <xdr:ext cx="595419" cy="259045"/>
    <xdr:sp macro="" textlink="">
      <xdr:nvSpPr>
        <xdr:cNvPr id="332" name="テキスト ボックス 331">
          <a:extLst>
            <a:ext uri="{FF2B5EF4-FFF2-40B4-BE49-F238E27FC236}">
              <a16:creationId xmlns:a16="http://schemas.microsoft.com/office/drawing/2014/main" id="{00000000-0008-0000-0600-00004C010000}"/>
            </a:ext>
          </a:extLst>
        </xdr:cNvPr>
        <xdr:cNvSpPr txBox="1"/>
      </xdr:nvSpPr>
      <xdr:spPr>
        <a:xfrm>
          <a:off x="6008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3" name="直線コネクタ 332">
          <a:extLst>
            <a:ext uri="{FF2B5EF4-FFF2-40B4-BE49-F238E27FC236}">
              <a16:creationId xmlns:a16="http://schemas.microsoft.com/office/drawing/2014/main" id="{00000000-0008-0000-0600-00004D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53</xdr:row>
      <xdr:rowOff>168927</xdr:rowOff>
    </xdr:from>
    <xdr:ext cx="685572" cy="259045"/>
    <xdr:sp macro="" textlink="">
      <xdr:nvSpPr>
        <xdr:cNvPr id="334" name="テキスト ボックス 333">
          <a:extLst>
            <a:ext uri="{FF2B5EF4-FFF2-40B4-BE49-F238E27FC236}">
              <a16:creationId xmlns:a16="http://schemas.microsoft.com/office/drawing/2014/main" id="{00000000-0008-0000-0600-00004E010000}"/>
            </a:ext>
          </a:extLst>
        </xdr:cNvPr>
        <xdr:cNvSpPr txBox="1"/>
      </xdr:nvSpPr>
      <xdr:spPr>
        <a:xfrm>
          <a:off x="5918428" y="925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51</xdr:row>
      <xdr:rowOff>130827</xdr:rowOff>
    </xdr:from>
    <xdr:ext cx="685572" cy="259045"/>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5918428" y="887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49</xdr:row>
      <xdr:rowOff>92727</xdr:rowOff>
    </xdr:from>
    <xdr:ext cx="685572"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5918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40" name="テキスト ボックス 339">
          <a:extLst>
            <a:ext uri="{FF2B5EF4-FFF2-40B4-BE49-F238E27FC236}">
              <a16:creationId xmlns:a16="http://schemas.microsoft.com/office/drawing/2014/main" id="{00000000-0008-0000-0600-000054010000}"/>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1" name="普通建設事業費グラフ枠">
          <a:extLst>
            <a:ext uri="{FF2B5EF4-FFF2-40B4-BE49-F238E27FC236}">
              <a16:creationId xmlns:a16="http://schemas.microsoft.com/office/drawing/2014/main" id="{00000000-0008-0000-0600-000055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137633</xdr:rowOff>
    </xdr:from>
    <xdr:to>
      <xdr:col>54</xdr:col>
      <xdr:colOff>189865</xdr:colOff>
      <xdr:row>59</xdr:row>
      <xdr:rowOff>22999</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flipV="1">
          <a:off x="10475595" y="8881583"/>
          <a:ext cx="1270" cy="12569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26826</xdr:rowOff>
    </xdr:from>
    <xdr:ext cx="534377" cy="259045"/>
    <xdr:sp macro="" textlink="">
      <xdr:nvSpPr>
        <xdr:cNvPr id="343" name="普通建設事業費最小値テキスト">
          <a:extLst>
            <a:ext uri="{FF2B5EF4-FFF2-40B4-BE49-F238E27FC236}">
              <a16:creationId xmlns:a16="http://schemas.microsoft.com/office/drawing/2014/main" id="{00000000-0008-0000-0600-000057010000}"/>
            </a:ext>
          </a:extLst>
        </xdr:cNvPr>
        <xdr:cNvSpPr txBox="1"/>
      </xdr:nvSpPr>
      <xdr:spPr>
        <a:xfrm>
          <a:off x="10528300" y="101423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28,151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22999</xdr:rowOff>
    </xdr:from>
    <xdr:to>
      <xdr:col>55</xdr:col>
      <xdr:colOff>88900</xdr:colOff>
      <xdr:row>59</xdr:row>
      <xdr:rowOff>22999</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a:off x="10388600" y="101385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84310</xdr:rowOff>
    </xdr:from>
    <xdr:ext cx="690189" cy="259045"/>
    <xdr:sp macro="" textlink="">
      <xdr:nvSpPr>
        <xdr:cNvPr id="345" name="普通建設事業費最大値テキスト">
          <a:extLst>
            <a:ext uri="{FF2B5EF4-FFF2-40B4-BE49-F238E27FC236}">
              <a16:creationId xmlns:a16="http://schemas.microsoft.com/office/drawing/2014/main" id="{00000000-0008-0000-0600-000059010000}"/>
            </a:ext>
          </a:extLst>
        </xdr:cNvPr>
        <xdr:cNvSpPr txBox="1"/>
      </xdr:nvSpPr>
      <xdr:spPr>
        <a:xfrm>
          <a:off x="10528300" y="865681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1,677,713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137633</xdr:rowOff>
    </xdr:from>
    <xdr:to>
      <xdr:col>55</xdr:col>
      <xdr:colOff>88900</xdr:colOff>
      <xdr:row>51</xdr:row>
      <xdr:rowOff>137633</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a:off x="10388600" y="88815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19212</xdr:rowOff>
    </xdr:from>
    <xdr:to>
      <xdr:col>55</xdr:col>
      <xdr:colOff>0</xdr:colOff>
      <xdr:row>58</xdr:row>
      <xdr:rowOff>78249</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flipV="1">
          <a:off x="9639300" y="9963312"/>
          <a:ext cx="838200" cy="590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136279</xdr:rowOff>
    </xdr:from>
    <xdr:ext cx="599010" cy="259045"/>
    <xdr:sp macro="" textlink="">
      <xdr:nvSpPr>
        <xdr:cNvPr id="348" name="普通建設事業費平均値テキスト">
          <a:extLst>
            <a:ext uri="{FF2B5EF4-FFF2-40B4-BE49-F238E27FC236}">
              <a16:creationId xmlns:a16="http://schemas.microsoft.com/office/drawing/2014/main" id="{00000000-0008-0000-0600-00005C010000}"/>
            </a:ext>
          </a:extLst>
        </xdr:cNvPr>
        <xdr:cNvSpPr txBox="1"/>
      </xdr:nvSpPr>
      <xdr:spPr>
        <a:xfrm>
          <a:off x="10528300" y="973747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292,845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113402</xdr:rowOff>
    </xdr:from>
    <xdr:to>
      <xdr:col>55</xdr:col>
      <xdr:colOff>50800</xdr:colOff>
      <xdr:row>58</xdr:row>
      <xdr:rowOff>43552</xdr:rowOff>
    </xdr:to>
    <xdr:sp macro="" textlink="">
      <xdr:nvSpPr>
        <xdr:cNvPr id="349" name="フローチャート: 判断 348">
          <a:extLst>
            <a:ext uri="{FF2B5EF4-FFF2-40B4-BE49-F238E27FC236}">
              <a16:creationId xmlns:a16="http://schemas.microsoft.com/office/drawing/2014/main" id="{00000000-0008-0000-0600-00005D010000}"/>
            </a:ext>
          </a:extLst>
        </xdr:cNvPr>
        <xdr:cNvSpPr/>
      </xdr:nvSpPr>
      <xdr:spPr>
        <a:xfrm>
          <a:off x="10426700" y="98860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15841</xdr:rowOff>
    </xdr:from>
    <xdr:to>
      <xdr:col>50</xdr:col>
      <xdr:colOff>114300</xdr:colOff>
      <xdr:row>58</xdr:row>
      <xdr:rowOff>78249</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a:off x="8750300" y="9959941"/>
          <a:ext cx="889000" cy="624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111500</xdr:rowOff>
    </xdr:from>
    <xdr:to>
      <xdr:col>50</xdr:col>
      <xdr:colOff>165100</xdr:colOff>
      <xdr:row>58</xdr:row>
      <xdr:rowOff>41650</xdr:rowOff>
    </xdr:to>
    <xdr:sp macro="" textlink="">
      <xdr:nvSpPr>
        <xdr:cNvPr id="351" name="フローチャート: 判断 350">
          <a:extLst>
            <a:ext uri="{FF2B5EF4-FFF2-40B4-BE49-F238E27FC236}">
              <a16:creationId xmlns:a16="http://schemas.microsoft.com/office/drawing/2014/main" id="{00000000-0008-0000-0600-00005F010000}"/>
            </a:ext>
          </a:extLst>
        </xdr:cNvPr>
        <xdr:cNvSpPr/>
      </xdr:nvSpPr>
      <xdr:spPr>
        <a:xfrm>
          <a:off x="9588500" y="9884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56</xdr:row>
      <xdr:rowOff>58177</xdr:rowOff>
    </xdr:from>
    <xdr:ext cx="599010" cy="259045"/>
    <xdr:sp macro="" textlink="">
      <xdr:nvSpPr>
        <xdr:cNvPr id="352" name="テキスト ボックス 351">
          <a:extLst>
            <a:ext uri="{FF2B5EF4-FFF2-40B4-BE49-F238E27FC236}">
              <a16:creationId xmlns:a16="http://schemas.microsoft.com/office/drawing/2014/main" id="{00000000-0008-0000-0600-000060010000}"/>
            </a:ext>
          </a:extLst>
        </xdr:cNvPr>
        <xdr:cNvSpPr txBox="1"/>
      </xdr:nvSpPr>
      <xdr:spPr>
        <a:xfrm>
          <a:off x="9339795" y="96593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295,341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15841</xdr:rowOff>
    </xdr:from>
    <xdr:to>
      <xdr:col>45</xdr:col>
      <xdr:colOff>177800</xdr:colOff>
      <xdr:row>58</xdr:row>
      <xdr:rowOff>52645</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flipV="1">
          <a:off x="7861300" y="9959941"/>
          <a:ext cx="889000" cy="368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121471</xdr:rowOff>
    </xdr:from>
    <xdr:to>
      <xdr:col>46</xdr:col>
      <xdr:colOff>38100</xdr:colOff>
      <xdr:row>58</xdr:row>
      <xdr:rowOff>51621</xdr:rowOff>
    </xdr:to>
    <xdr:sp macro="" textlink="">
      <xdr:nvSpPr>
        <xdr:cNvPr id="354" name="フローチャート: 判断 353">
          <a:extLst>
            <a:ext uri="{FF2B5EF4-FFF2-40B4-BE49-F238E27FC236}">
              <a16:creationId xmlns:a16="http://schemas.microsoft.com/office/drawing/2014/main" id="{00000000-0008-0000-0600-000062010000}"/>
            </a:ext>
          </a:extLst>
        </xdr:cNvPr>
        <xdr:cNvSpPr/>
      </xdr:nvSpPr>
      <xdr:spPr>
        <a:xfrm>
          <a:off x="8699500" y="98941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56</xdr:row>
      <xdr:rowOff>68148</xdr:rowOff>
    </xdr:from>
    <xdr:ext cx="599010" cy="259045"/>
    <xdr:sp macro="" textlink="">
      <xdr:nvSpPr>
        <xdr:cNvPr id="355" name="テキスト ボックス 354">
          <a:extLst>
            <a:ext uri="{FF2B5EF4-FFF2-40B4-BE49-F238E27FC236}">
              <a16:creationId xmlns:a16="http://schemas.microsoft.com/office/drawing/2014/main" id="{00000000-0008-0000-0600-000063010000}"/>
            </a:ext>
          </a:extLst>
        </xdr:cNvPr>
        <xdr:cNvSpPr txBox="1"/>
      </xdr:nvSpPr>
      <xdr:spPr>
        <a:xfrm>
          <a:off x="8450795" y="96693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282,256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92848</xdr:rowOff>
    </xdr:from>
    <xdr:to>
      <xdr:col>41</xdr:col>
      <xdr:colOff>50800</xdr:colOff>
      <xdr:row>58</xdr:row>
      <xdr:rowOff>52645</xdr:rowOff>
    </xdr:to>
    <xdr:cxnSp macro="">
      <xdr:nvCxnSpPr>
        <xdr:cNvPr id="356" name="直線コネクタ 355">
          <a:extLst>
            <a:ext uri="{FF2B5EF4-FFF2-40B4-BE49-F238E27FC236}">
              <a16:creationId xmlns:a16="http://schemas.microsoft.com/office/drawing/2014/main" id="{00000000-0008-0000-0600-000064010000}"/>
            </a:ext>
          </a:extLst>
        </xdr:cNvPr>
        <xdr:cNvCxnSpPr/>
      </xdr:nvCxnSpPr>
      <xdr:spPr>
        <a:xfrm>
          <a:off x="6972300" y="9865498"/>
          <a:ext cx="889000" cy="1312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125120</xdr:rowOff>
    </xdr:from>
    <xdr:to>
      <xdr:col>41</xdr:col>
      <xdr:colOff>101600</xdr:colOff>
      <xdr:row>58</xdr:row>
      <xdr:rowOff>55270</xdr:rowOff>
    </xdr:to>
    <xdr:sp macro="" textlink="">
      <xdr:nvSpPr>
        <xdr:cNvPr id="357" name="フローチャート: 判断 356">
          <a:extLst>
            <a:ext uri="{FF2B5EF4-FFF2-40B4-BE49-F238E27FC236}">
              <a16:creationId xmlns:a16="http://schemas.microsoft.com/office/drawing/2014/main" id="{00000000-0008-0000-0600-000065010000}"/>
            </a:ext>
          </a:extLst>
        </xdr:cNvPr>
        <xdr:cNvSpPr/>
      </xdr:nvSpPr>
      <xdr:spPr>
        <a:xfrm>
          <a:off x="7810500" y="9897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56</xdr:row>
      <xdr:rowOff>71797</xdr:rowOff>
    </xdr:from>
    <xdr:ext cx="599010" cy="259045"/>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7561795" y="96729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277,467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107162</xdr:rowOff>
    </xdr:from>
    <xdr:to>
      <xdr:col>36</xdr:col>
      <xdr:colOff>165100</xdr:colOff>
      <xdr:row>58</xdr:row>
      <xdr:rowOff>37312</xdr:rowOff>
    </xdr:to>
    <xdr:sp macro="" textlink="">
      <xdr:nvSpPr>
        <xdr:cNvPr id="359" name="フローチャート: 判断 358">
          <a:extLst>
            <a:ext uri="{FF2B5EF4-FFF2-40B4-BE49-F238E27FC236}">
              <a16:creationId xmlns:a16="http://schemas.microsoft.com/office/drawing/2014/main" id="{00000000-0008-0000-0600-000067010000}"/>
            </a:ext>
          </a:extLst>
        </xdr:cNvPr>
        <xdr:cNvSpPr/>
      </xdr:nvSpPr>
      <xdr:spPr>
        <a:xfrm>
          <a:off x="6921500" y="98798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58</xdr:row>
      <xdr:rowOff>28439</xdr:rowOff>
    </xdr:from>
    <xdr:ext cx="599010"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6672795" y="99725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301,035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139862</xdr:rowOff>
    </xdr:from>
    <xdr:to>
      <xdr:col>55</xdr:col>
      <xdr:colOff>50800</xdr:colOff>
      <xdr:row>58</xdr:row>
      <xdr:rowOff>70012</xdr:rowOff>
    </xdr:to>
    <xdr:sp macro="" textlink="">
      <xdr:nvSpPr>
        <xdr:cNvPr id="366" name="楕円 365">
          <a:extLst>
            <a:ext uri="{FF2B5EF4-FFF2-40B4-BE49-F238E27FC236}">
              <a16:creationId xmlns:a16="http://schemas.microsoft.com/office/drawing/2014/main" id="{00000000-0008-0000-0600-00006E010000}"/>
            </a:ext>
          </a:extLst>
        </xdr:cNvPr>
        <xdr:cNvSpPr/>
      </xdr:nvSpPr>
      <xdr:spPr>
        <a:xfrm>
          <a:off x="10426700" y="99125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118289</xdr:rowOff>
    </xdr:from>
    <xdr:ext cx="599010" cy="259045"/>
    <xdr:sp macro="" textlink="">
      <xdr:nvSpPr>
        <xdr:cNvPr id="367" name="普通建設事業費該当値テキスト">
          <a:extLst>
            <a:ext uri="{FF2B5EF4-FFF2-40B4-BE49-F238E27FC236}">
              <a16:creationId xmlns:a16="http://schemas.microsoft.com/office/drawing/2014/main" id="{00000000-0008-0000-0600-00006F010000}"/>
            </a:ext>
          </a:extLst>
        </xdr:cNvPr>
        <xdr:cNvSpPr txBox="1"/>
      </xdr:nvSpPr>
      <xdr:spPr>
        <a:xfrm>
          <a:off x="10528300" y="98909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258,121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27449</xdr:rowOff>
    </xdr:from>
    <xdr:to>
      <xdr:col>50</xdr:col>
      <xdr:colOff>165100</xdr:colOff>
      <xdr:row>58</xdr:row>
      <xdr:rowOff>129049</xdr:rowOff>
    </xdr:to>
    <xdr:sp macro="" textlink="">
      <xdr:nvSpPr>
        <xdr:cNvPr id="368" name="楕円 367">
          <a:extLst>
            <a:ext uri="{FF2B5EF4-FFF2-40B4-BE49-F238E27FC236}">
              <a16:creationId xmlns:a16="http://schemas.microsoft.com/office/drawing/2014/main" id="{00000000-0008-0000-0600-000070010000}"/>
            </a:ext>
          </a:extLst>
        </xdr:cNvPr>
        <xdr:cNvSpPr/>
      </xdr:nvSpPr>
      <xdr:spPr>
        <a:xfrm>
          <a:off x="9588500" y="99715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58</xdr:row>
      <xdr:rowOff>120176</xdr:rowOff>
    </xdr:from>
    <xdr:ext cx="599010"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9339795" y="100642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180,645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136491</xdr:rowOff>
    </xdr:from>
    <xdr:to>
      <xdr:col>46</xdr:col>
      <xdr:colOff>38100</xdr:colOff>
      <xdr:row>58</xdr:row>
      <xdr:rowOff>66641</xdr:rowOff>
    </xdr:to>
    <xdr:sp macro="" textlink="">
      <xdr:nvSpPr>
        <xdr:cNvPr id="370" name="楕円 369">
          <a:extLst>
            <a:ext uri="{FF2B5EF4-FFF2-40B4-BE49-F238E27FC236}">
              <a16:creationId xmlns:a16="http://schemas.microsoft.com/office/drawing/2014/main" id="{00000000-0008-0000-0600-000072010000}"/>
            </a:ext>
          </a:extLst>
        </xdr:cNvPr>
        <xdr:cNvSpPr/>
      </xdr:nvSpPr>
      <xdr:spPr>
        <a:xfrm>
          <a:off x="8699500" y="99091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58</xdr:row>
      <xdr:rowOff>57768</xdr:rowOff>
    </xdr:from>
    <xdr:ext cx="599010"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8450795" y="100018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262,545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1845</xdr:rowOff>
    </xdr:from>
    <xdr:to>
      <xdr:col>41</xdr:col>
      <xdr:colOff>101600</xdr:colOff>
      <xdr:row>58</xdr:row>
      <xdr:rowOff>103445</xdr:rowOff>
    </xdr:to>
    <xdr:sp macro="" textlink="">
      <xdr:nvSpPr>
        <xdr:cNvPr id="372" name="楕円 371">
          <a:extLst>
            <a:ext uri="{FF2B5EF4-FFF2-40B4-BE49-F238E27FC236}">
              <a16:creationId xmlns:a16="http://schemas.microsoft.com/office/drawing/2014/main" id="{00000000-0008-0000-0600-000074010000}"/>
            </a:ext>
          </a:extLst>
        </xdr:cNvPr>
        <xdr:cNvSpPr/>
      </xdr:nvSpPr>
      <xdr:spPr>
        <a:xfrm>
          <a:off x="7810500" y="9945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58</xdr:row>
      <xdr:rowOff>94572</xdr:rowOff>
    </xdr:from>
    <xdr:ext cx="599010"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7561795" y="100386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214,246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42048</xdr:rowOff>
    </xdr:from>
    <xdr:to>
      <xdr:col>36</xdr:col>
      <xdr:colOff>165100</xdr:colOff>
      <xdr:row>57</xdr:row>
      <xdr:rowOff>143648</xdr:rowOff>
    </xdr:to>
    <xdr:sp macro="" textlink="">
      <xdr:nvSpPr>
        <xdr:cNvPr id="374" name="楕円 373">
          <a:extLst>
            <a:ext uri="{FF2B5EF4-FFF2-40B4-BE49-F238E27FC236}">
              <a16:creationId xmlns:a16="http://schemas.microsoft.com/office/drawing/2014/main" id="{00000000-0008-0000-0600-000076010000}"/>
            </a:ext>
          </a:extLst>
        </xdr:cNvPr>
        <xdr:cNvSpPr/>
      </xdr:nvSpPr>
      <xdr:spPr>
        <a:xfrm>
          <a:off x="6921500" y="98146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55</xdr:row>
      <xdr:rowOff>160175</xdr:rowOff>
    </xdr:from>
    <xdr:ext cx="599010" cy="259045"/>
    <xdr:sp macro="" textlink="">
      <xdr:nvSpPr>
        <xdr:cNvPr id="375" name="テキスト ボックス 374">
          <a:extLst>
            <a:ext uri="{FF2B5EF4-FFF2-40B4-BE49-F238E27FC236}">
              <a16:creationId xmlns:a16="http://schemas.microsoft.com/office/drawing/2014/main" id="{00000000-0008-0000-0600-000077010000}"/>
            </a:ext>
          </a:extLst>
        </xdr:cNvPr>
        <xdr:cNvSpPr txBox="1"/>
      </xdr:nvSpPr>
      <xdr:spPr>
        <a:xfrm>
          <a:off x="6672795" y="95899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386,486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4" name="テキスト ボックス 383">
          <a:extLst>
            <a:ext uri="{FF2B5EF4-FFF2-40B4-BE49-F238E27FC236}">
              <a16:creationId xmlns:a16="http://schemas.microsoft.com/office/drawing/2014/main" id="{00000000-0008-0000-0600-000080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5" name="直線コネクタ 384">
          <a:extLst>
            <a:ext uri="{FF2B5EF4-FFF2-40B4-BE49-F238E27FC236}">
              <a16:creationId xmlns:a16="http://schemas.microsoft.com/office/drawing/2014/main" id="{00000000-0008-0000-0600-000081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6" name="直線コネクタ 385">
          <a:extLst>
            <a:ext uri="{FF2B5EF4-FFF2-40B4-BE49-F238E27FC236}">
              <a16:creationId xmlns:a16="http://schemas.microsoft.com/office/drawing/2014/main" id="{00000000-0008-0000-0600-000082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7" name="テキスト ボックス 386">
          <a:extLst>
            <a:ext uri="{FF2B5EF4-FFF2-40B4-BE49-F238E27FC236}">
              <a16:creationId xmlns:a16="http://schemas.microsoft.com/office/drawing/2014/main" id="{00000000-0008-0000-0600-000083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8" name="直線コネクタ 387">
          <a:extLst>
            <a:ext uri="{FF2B5EF4-FFF2-40B4-BE49-F238E27FC236}">
              <a16:creationId xmlns:a16="http://schemas.microsoft.com/office/drawing/2014/main" id="{00000000-0008-0000-0600-000084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76</xdr:row>
      <xdr:rowOff>35577</xdr:rowOff>
    </xdr:from>
    <xdr:ext cx="595419" cy="259045"/>
    <xdr:sp macro="" textlink="">
      <xdr:nvSpPr>
        <xdr:cNvPr id="389" name="テキスト ボックス 388">
          <a:extLst>
            <a:ext uri="{FF2B5EF4-FFF2-40B4-BE49-F238E27FC236}">
              <a16:creationId xmlns:a16="http://schemas.microsoft.com/office/drawing/2014/main" id="{00000000-0008-0000-0600-000085010000}"/>
            </a:ext>
          </a:extLst>
        </xdr:cNvPr>
        <xdr:cNvSpPr txBox="1"/>
      </xdr:nvSpPr>
      <xdr:spPr>
        <a:xfrm>
          <a:off x="6008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0" name="直線コネクタ 389">
          <a:extLst>
            <a:ext uri="{FF2B5EF4-FFF2-40B4-BE49-F238E27FC236}">
              <a16:creationId xmlns:a16="http://schemas.microsoft.com/office/drawing/2014/main" id="{00000000-0008-0000-0600-000086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168927</xdr:rowOff>
    </xdr:from>
    <xdr:ext cx="595419" cy="259045"/>
    <xdr:sp macro="" textlink="">
      <xdr:nvSpPr>
        <xdr:cNvPr id="391" name="テキスト ボックス 390">
          <a:extLst>
            <a:ext uri="{FF2B5EF4-FFF2-40B4-BE49-F238E27FC236}">
              <a16:creationId xmlns:a16="http://schemas.microsoft.com/office/drawing/2014/main" id="{00000000-0008-0000-0600-000087010000}"/>
            </a:ext>
          </a:extLst>
        </xdr:cNvPr>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130827</xdr:rowOff>
    </xdr:from>
    <xdr:ext cx="595419" cy="259045"/>
    <xdr:sp macro="" textlink="">
      <xdr:nvSpPr>
        <xdr:cNvPr id="393" name="テキスト ボックス 392">
          <a:extLst>
            <a:ext uri="{FF2B5EF4-FFF2-40B4-BE49-F238E27FC236}">
              <a16:creationId xmlns:a16="http://schemas.microsoft.com/office/drawing/2014/main" id="{00000000-0008-0000-0600-000089010000}"/>
            </a:ext>
          </a:extLst>
        </xdr:cNvPr>
        <xdr:cNvSpPr txBox="1"/>
      </xdr:nvSpPr>
      <xdr:spPr>
        <a:xfrm>
          <a:off x="6008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69</xdr:row>
      <xdr:rowOff>92727</xdr:rowOff>
    </xdr:from>
    <xdr:ext cx="685572" cy="259045"/>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5918428" y="1192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67</xdr:row>
      <xdr:rowOff>54627</xdr:rowOff>
    </xdr:from>
    <xdr:ext cx="685572" cy="259045"/>
    <xdr:sp macro=""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5918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8" name="普通建設事業費 （ うち新規整備　）グラフ枠">
          <a:extLst>
            <a:ext uri="{FF2B5EF4-FFF2-40B4-BE49-F238E27FC236}">
              <a16:creationId xmlns:a16="http://schemas.microsoft.com/office/drawing/2014/main" id="{00000000-0008-0000-0600-00008E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139998</xdr:rowOff>
    </xdr:from>
    <xdr:to>
      <xdr:col>54</xdr:col>
      <xdr:colOff>189865</xdr:colOff>
      <xdr:row>79</xdr:row>
      <xdr:rowOff>44450</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flipV="1">
          <a:off x="10475595" y="12141498"/>
          <a:ext cx="1270" cy="14475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48277</xdr:rowOff>
    </xdr:from>
    <xdr:ext cx="249299" cy="259045"/>
    <xdr:sp macro="" textlink="">
      <xdr:nvSpPr>
        <xdr:cNvPr id="400" name="普通建設事業費 （ うち新規整備　）最小値テキスト">
          <a:extLst>
            <a:ext uri="{FF2B5EF4-FFF2-40B4-BE49-F238E27FC236}">
              <a16:creationId xmlns:a16="http://schemas.microsoft.com/office/drawing/2014/main" id="{00000000-0008-0000-0600-000090010000}"/>
            </a:ext>
          </a:extLst>
        </xdr:cNvPr>
        <xdr:cNvSpPr txBox="1"/>
      </xdr:nvSpPr>
      <xdr:spPr>
        <a:xfrm>
          <a:off x="10528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44450</xdr:rowOff>
    </xdr:from>
    <xdr:to>
      <xdr:col>55</xdr:col>
      <xdr:colOff>88900</xdr:colOff>
      <xdr:row>79</xdr:row>
      <xdr:rowOff>44450</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a:off x="10388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86675</xdr:rowOff>
    </xdr:from>
    <xdr:ext cx="690189" cy="259045"/>
    <xdr:sp macro="" textlink="">
      <xdr:nvSpPr>
        <xdr:cNvPr id="402" name="普通建設事業費 （ うち新規整備　）最大値テキスト">
          <a:extLst>
            <a:ext uri="{FF2B5EF4-FFF2-40B4-BE49-F238E27FC236}">
              <a16:creationId xmlns:a16="http://schemas.microsoft.com/office/drawing/2014/main" id="{00000000-0008-0000-0600-000092010000}"/>
            </a:ext>
          </a:extLst>
        </xdr:cNvPr>
        <xdr:cNvSpPr txBox="1"/>
      </xdr:nvSpPr>
      <xdr:spPr>
        <a:xfrm>
          <a:off x="10528300" y="11916725"/>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1,139,765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139998</xdr:rowOff>
    </xdr:from>
    <xdr:to>
      <xdr:col>55</xdr:col>
      <xdr:colOff>88900</xdr:colOff>
      <xdr:row>70</xdr:row>
      <xdr:rowOff>139998</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a:off x="10388600" y="121414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79</xdr:row>
      <xdr:rowOff>21520</xdr:rowOff>
    </xdr:from>
    <xdr:to>
      <xdr:col>55</xdr:col>
      <xdr:colOff>0</xdr:colOff>
      <xdr:row>79</xdr:row>
      <xdr:rowOff>35207</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a:off x="9639300" y="13566070"/>
          <a:ext cx="838200" cy="136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98768</xdr:rowOff>
    </xdr:from>
    <xdr:ext cx="534377" cy="259045"/>
    <xdr:sp macro="" textlink="">
      <xdr:nvSpPr>
        <xdr:cNvPr id="405" name="普通建設事業費 （ うち新規整備　）平均値テキスト">
          <a:extLst>
            <a:ext uri="{FF2B5EF4-FFF2-40B4-BE49-F238E27FC236}">
              <a16:creationId xmlns:a16="http://schemas.microsoft.com/office/drawing/2014/main" id="{00000000-0008-0000-0600-000095010000}"/>
            </a:ext>
          </a:extLst>
        </xdr:cNvPr>
        <xdr:cNvSpPr txBox="1"/>
      </xdr:nvSpPr>
      <xdr:spPr>
        <a:xfrm>
          <a:off x="10528300" y="1330041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75891</xdr:rowOff>
    </xdr:from>
    <xdr:to>
      <xdr:col>55</xdr:col>
      <xdr:colOff>50800</xdr:colOff>
      <xdr:row>79</xdr:row>
      <xdr:rowOff>6041</xdr:rowOff>
    </xdr:to>
    <xdr:sp macro="" textlink="">
      <xdr:nvSpPr>
        <xdr:cNvPr id="406" name="フローチャート: 判断 405">
          <a:extLst>
            <a:ext uri="{FF2B5EF4-FFF2-40B4-BE49-F238E27FC236}">
              <a16:creationId xmlns:a16="http://schemas.microsoft.com/office/drawing/2014/main" id="{00000000-0008-0000-0600-000096010000}"/>
            </a:ext>
          </a:extLst>
        </xdr:cNvPr>
        <xdr:cNvSpPr/>
      </xdr:nvSpPr>
      <xdr:spPr>
        <a:xfrm>
          <a:off x="10426700" y="134489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79</xdr:row>
      <xdr:rowOff>21444</xdr:rowOff>
    </xdr:from>
    <xdr:to>
      <xdr:col>50</xdr:col>
      <xdr:colOff>114300</xdr:colOff>
      <xdr:row>79</xdr:row>
      <xdr:rowOff>21520</xdr:rowOff>
    </xdr:to>
    <xdr:cxnSp macro="">
      <xdr:nvCxnSpPr>
        <xdr:cNvPr id="407" name="直線コネクタ 406">
          <a:extLst>
            <a:ext uri="{FF2B5EF4-FFF2-40B4-BE49-F238E27FC236}">
              <a16:creationId xmlns:a16="http://schemas.microsoft.com/office/drawing/2014/main" id="{00000000-0008-0000-0600-000097010000}"/>
            </a:ext>
          </a:extLst>
        </xdr:cNvPr>
        <xdr:cNvCxnSpPr/>
      </xdr:nvCxnSpPr>
      <xdr:spPr>
        <a:xfrm>
          <a:off x="8750300" y="13565994"/>
          <a:ext cx="889000" cy="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76056</xdr:rowOff>
    </xdr:from>
    <xdr:to>
      <xdr:col>50</xdr:col>
      <xdr:colOff>165100</xdr:colOff>
      <xdr:row>79</xdr:row>
      <xdr:rowOff>6206</xdr:rowOff>
    </xdr:to>
    <xdr:sp macro="" textlink="">
      <xdr:nvSpPr>
        <xdr:cNvPr id="408" name="フローチャート: 判断 407">
          <a:extLst>
            <a:ext uri="{FF2B5EF4-FFF2-40B4-BE49-F238E27FC236}">
              <a16:creationId xmlns:a16="http://schemas.microsoft.com/office/drawing/2014/main" id="{00000000-0008-0000-0600-000098010000}"/>
            </a:ext>
          </a:extLst>
        </xdr:cNvPr>
        <xdr:cNvSpPr/>
      </xdr:nvSpPr>
      <xdr:spPr>
        <a:xfrm>
          <a:off x="9588500" y="134491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22733</xdr:rowOff>
    </xdr:from>
    <xdr:ext cx="534377" cy="259045"/>
    <xdr:sp macro="" textlink="">
      <xdr:nvSpPr>
        <xdr:cNvPr id="409" name="テキスト ボックス 408">
          <a:extLst>
            <a:ext uri="{FF2B5EF4-FFF2-40B4-BE49-F238E27FC236}">
              <a16:creationId xmlns:a16="http://schemas.microsoft.com/office/drawing/2014/main" id="{00000000-0008-0000-0600-000099010000}"/>
            </a:ext>
          </a:extLst>
        </xdr:cNvPr>
        <xdr:cNvSpPr txBox="1"/>
      </xdr:nvSpPr>
      <xdr:spPr>
        <a:xfrm>
          <a:off x="9372111" y="132243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79</xdr:row>
      <xdr:rowOff>21444</xdr:rowOff>
    </xdr:from>
    <xdr:to>
      <xdr:col>45</xdr:col>
      <xdr:colOff>177800</xdr:colOff>
      <xdr:row>79</xdr:row>
      <xdr:rowOff>37500</xdr:rowOff>
    </xdr:to>
    <xdr:cxnSp macro="">
      <xdr:nvCxnSpPr>
        <xdr:cNvPr id="410" name="直線コネクタ 409">
          <a:extLst>
            <a:ext uri="{FF2B5EF4-FFF2-40B4-BE49-F238E27FC236}">
              <a16:creationId xmlns:a16="http://schemas.microsoft.com/office/drawing/2014/main" id="{00000000-0008-0000-0600-00009A010000}"/>
            </a:ext>
          </a:extLst>
        </xdr:cNvPr>
        <xdr:cNvCxnSpPr/>
      </xdr:nvCxnSpPr>
      <xdr:spPr>
        <a:xfrm flipV="1">
          <a:off x="7861300" y="13565994"/>
          <a:ext cx="889000" cy="160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65867</xdr:rowOff>
    </xdr:from>
    <xdr:to>
      <xdr:col>46</xdr:col>
      <xdr:colOff>38100</xdr:colOff>
      <xdr:row>78</xdr:row>
      <xdr:rowOff>167467</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8699500" y="134389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12544</xdr:rowOff>
    </xdr:from>
    <xdr:ext cx="534377" cy="259045"/>
    <xdr:sp macro="" textlink="">
      <xdr:nvSpPr>
        <xdr:cNvPr id="412" name="テキスト ボックス 411">
          <a:extLst>
            <a:ext uri="{FF2B5EF4-FFF2-40B4-BE49-F238E27FC236}">
              <a16:creationId xmlns:a16="http://schemas.microsoft.com/office/drawing/2014/main" id="{00000000-0008-0000-0600-00009C010000}"/>
            </a:ext>
          </a:extLst>
        </xdr:cNvPr>
        <xdr:cNvSpPr txBox="1"/>
      </xdr:nvSpPr>
      <xdr:spPr>
        <a:xfrm>
          <a:off x="8483111" y="132141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169035</xdr:rowOff>
    </xdr:from>
    <xdr:to>
      <xdr:col>41</xdr:col>
      <xdr:colOff>50800</xdr:colOff>
      <xdr:row>79</xdr:row>
      <xdr:rowOff>37500</xdr:rowOff>
    </xdr:to>
    <xdr:cxnSp macro="">
      <xdr:nvCxnSpPr>
        <xdr:cNvPr id="413" name="直線コネクタ 412">
          <a:extLst>
            <a:ext uri="{FF2B5EF4-FFF2-40B4-BE49-F238E27FC236}">
              <a16:creationId xmlns:a16="http://schemas.microsoft.com/office/drawing/2014/main" id="{00000000-0008-0000-0600-00009D010000}"/>
            </a:ext>
          </a:extLst>
        </xdr:cNvPr>
        <xdr:cNvCxnSpPr/>
      </xdr:nvCxnSpPr>
      <xdr:spPr>
        <a:xfrm>
          <a:off x="6972300" y="13542135"/>
          <a:ext cx="889000" cy="399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79440</xdr:rowOff>
    </xdr:from>
    <xdr:to>
      <xdr:col>41</xdr:col>
      <xdr:colOff>101600</xdr:colOff>
      <xdr:row>79</xdr:row>
      <xdr:rowOff>9590</xdr:rowOff>
    </xdr:to>
    <xdr:sp macro="" textlink="">
      <xdr:nvSpPr>
        <xdr:cNvPr id="414" name="フローチャート: 判断 413">
          <a:extLst>
            <a:ext uri="{FF2B5EF4-FFF2-40B4-BE49-F238E27FC236}">
              <a16:creationId xmlns:a16="http://schemas.microsoft.com/office/drawing/2014/main" id="{00000000-0008-0000-0600-00009E010000}"/>
            </a:ext>
          </a:extLst>
        </xdr:cNvPr>
        <xdr:cNvSpPr/>
      </xdr:nvSpPr>
      <xdr:spPr>
        <a:xfrm>
          <a:off x="7810500" y="13452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26117</xdr:rowOff>
    </xdr:from>
    <xdr:ext cx="534377"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7594111" y="132277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67,449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64021</xdr:rowOff>
    </xdr:from>
    <xdr:to>
      <xdr:col>36</xdr:col>
      <xdr:colOff>165100</xdr:colOff>
      <xdr:row>78</xdr:row>
      <xdr:rowOff>165621</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6921500" y="134371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10698</xdr:rowOff>
    </xdr:from>
    <xdr:ext cx="534377"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6705111" y="132123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155857</xdr:rowOff>
    </xdr:from>
    <xdr:to>
      <xdr:col>55</xdr:col>
      <xdr:colOff>50800</xdr:colOff>
      <xdr:row>79</xdr:row>
      <xdr:rowOff>86007</xdr:rowOff>
    </xdr:to>
    <xdr:sp macro="" textlink="">
      <xdr:nvSpPr>
        <xdr:cNvPr id="423" name="楕円 422">
          <a:extLst>
            <a:ext uri="{FF2B5EF4-FFF2-40B4-BE49-F238E27FC236}">
              <a16:creationId xmlns:a16="http://schemas.microsoft.com/office/drawing/2014/main" id="{00000000-0008-0000-0600-0000A7010000}"/>
            </a:ext>
          </a:extLst>
        </xdr:cNvPr>
        <xdr:cNvSpPr/>
      </xdr:nvSpPr>
      <xdr:spPr>
        <a:xfrm>
          <a:off x="10426700" y="135289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70784</xdr:rowOff>
    </xdr:from>
    <xdr:ext cx="469744" cy="259045"/>
    <xdr:sp macro="" textlink="">
      <xdr:nvSpPr>
        <xdr:cNvPr id="424" name="普通建設事業費 （ うち新規整備　）該当値テキスト">
          <a:extLst>
            <a:ext uri="{FF2B5EF4-FFF2-40B4-BE49-F238E27FC236}">
              <a16:creationId xmlns:a16="http://schemas.microsoft.com/office/drawing/2014/main" id="{00000000-0008-0000-0600-0000A8010000}"/>
            </a:ext>
          </a:extLst>
        </xdr:cNvPr>
        <xdr:cNvSpPr txBox="1"/>
      </xdr:nvSpPr>
      <xdr:spPr>
        <a:xfrm>
          <a:off x="10528300" y="134438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142170</xdr:rowOff>
    </xdr:from>
    <xdr:to>
      <xdr:col>50</xdr:col>
      <xdr:colOff>165100</xdr:colOff>
      <xdr:row>79</xdr:row>
      <xdr:rowOff>72320</xdr:rowOff>
    </xdr:to>
    <xdr:sp macro="" textlink="">
      <xdr:nvSpPr>
        <xdr:cNvPr id="425" name="楕円 424">
          <a:extLst>
            <a:ext uri="{FF2B5EF4-FFF2-40B4-BE49-F238E27FC236}">
              <a16:creationId xmlns:a16="http://schemas.microsoft.com/office/drawing/2014/main" id="{00000000-0008-0000-0600-0000A9010000}"/>
            </a:ext>
          </a:extLst>
        </xdr:cNvPr>
        <xdr:cNvSpPr/>
      </xdr:nvSpPr>
      <xdr:spPr>
        <a:xfrm>
          <a:off x="9588500" y="13515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79</xdr:row>
      <xdr:rowOff>63447</xdr:rowOff>
    </xdr:from>
    <xdr:ext cx="534377" cy="2590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9372111" y="136079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142094</xdr:rowOff>
    </xdr:from>
    <xdr:to>
      <xdr:col>46</xdr:col>
      <xdr:colOff>38100</xdr:colOff>
      <xdr:row>79</xdr:row>
      <xdr:rowOff>72244</xdr:rowOff>
    </xdr:to>
    <xdr:sp macro="" textlink="">
      <xdr:nvSpPr>
        <xdr:cNvPr id="427" name="楕円 426">
          <a:extLst>
            <a:ext uri="{FF2B5EF4-FFF2-40B4-BE49-F238E27FC236}">
              <a16:creationId xmlns:a16="http://schemas.microsoft.com/office/drawing/2014/main" id="{00000000-0008-0000-0600-0000AB010000}"/>
            </a:ext>
          </a:extLst>
        </xdr:cNvPr>
        <xdr:cNvSpPr/>
      </xdr:nvSpPr>
      <xdr:spPr>
        <a:xfrm>
          <a:off x="8699500" y="135151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79</xdr:row>
      <xdr:rowOff>63371</xdr:rowOff>
    </xdr:from>
    <xdr:ext cx="534377"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8483111" y="136079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158150</xdr:rowOff>
    </xdr:from>
    <xdr:to>
      <xdr:col>41</xdr:col>
      <xdr:colOff>101600</xdr:colOff>
      <xdr:row>79</xdr:row>
      <xdr:rowOff>88300</xdr:rowOff>
    </xdr:to>
    <xdr:sp macro="" textlink="">
      <xdr:nvSpPr>
        <xdr:cNvPr id="429" name="楕円 428">
          <a:extLst>
            <a:ext uri="{FF2B5EF4-FFF2-40B4-BE49-F238E27FC236}">
              <a16:creationId xmlns:a16="http://schemas.microsoft.com/office/drawing/2014/main" id="{00000000-0008-0000-0600-0000AD010000}"/>
            </a:ext>
          </a:extLst>
        </xdr:cNvPr>
        <xdr:cNvSpPr/>
      </xdr:nvSpPr>
      <xdr:spPr>
        <a:xfrm>
          <a:off x="7810500" y="13531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79</xdr:row>
      <xdr:rowOff>79427</xdr:rowOff>
    </xdr:from>
    <xdr:ext cx="469744"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7626428" y="136239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118235</xdr:rowOff>
    </xdr:from>
    <xdr:to>
      <xdr:col>36</xdr:col>
      <xdr:colOff>165100</xdr:colOff>
      <xdr:row>79</xdr:row>
      <xdr:rowOff>48385</xdr:rowOff>
    </xdr:to>
    <xdr:sp macro="" textlink="">
      <xdr:nvSpPr>
        <xdr:cNvPr id="431" name="楕円 430">
          <a:extLst>
            <a:ext uri="{FF2B5EF4-FFF2-40B4-BE49-F238E27FC236}">
              <a16:creationId xmlns:a16="http://schemas.microsoft.com/office/drawing/2014/main" id="{00000000-0008-0000-0600-0000AF010000}"/>
            </a:ext>
          </a:extLst>
        </xdr:cNvPr>
        <xdr:cNvSpPr/>
      </xdr:nvSpPr>
      <xdr:spPr>
        <a:xfrm>
          <a:off x="6921500" y="134913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79</xdr:row>
      <xdr:rowOff>39512</xdr:rowOff>
    </xdr:from>
    <xdr:ext cx="534377" cy="259045"/>
    <xdr:sp macro="" textlink="">
      <xdr:nvSpPr>
        <xdr:cNvPr id="432" name="テキスト ボックス 431">
          <a:extLst>
            <a:ext uri="{FF2B5EF4-FFF2-40B4-BE49-F238E27FC236}">
              <a16:creationId xmlns:a16="http://schemas.microsoft.com/office/drawing/2014/main" id="{00000000-0008-0000-0600-0000B0010000}"/>
            </a:ext>
          </a:extLst>
        </xdr:cNvPr>
        <xdr:cNvSpPr txBox="1"/>
      </xdr:nvSpPr>
      <xdr:spPr>
        <a:xfrm>
          <a:off x="6705111" y="135840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36,902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48,633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1" name="テキスト ボックス 440">
          <a:extLst>
            <a:ext uri="{FF2B5EF4-FFF2-40B4-BE49-F238E27FC236}">
              <a16:creationId xmlns:a16="http://schemas.microsoft.com/office/drawing/2014/main" id="{00000000-0008-0000-0600-0000B9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3" name="直線コネクタ 442">
          <a:extLst>
            <a:ext uri="{FF2B5EF4-FFF2-40B4-BE49-F238E27FC236}">
              <a16:creationId xmlns:a16="http://schemas.microsoft.com/office/drawing/2014/main" id="{00000000-0008-0000-0600-0000BB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4" name="テキスト ボックス 443">
          <a:extLst>
            <a:ext uri="{FF2B5EF4-FFF2-40B4-BE49-F238E27FC236}">
              <a16:creationId xmlns:a16="http://schemas.microsoft.com/office/drawing/2014/main" id="{00000000-0008-0000-0600-0000BC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35577</xdr:rowOff>
    </xdr:from>
    <xdr:ext cx="595419" cy="259045"/>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6008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48" name="テキスト ボックス 447">
          <a:extLst>
            <a:ext uri="{FF2B5EF4-FFF2-40B4-BE49-F238E27FC236}">
              <a16:creationId xmlns:a16="http://schemas.microsoft.com/office/drawing/2014/main" id="{00000000-0008-0000-0600-0000C0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89</xdr:row>
      <xdr:rowOff>92727</xdr:rowOff>
    </xdr:from>
    <xdr:ext cx="685572" cy="259045"/>
    <xdr:sp macro=""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5918428" y="1535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87</xdr:row>
      <xdr:rowOff>54627</xdr:rowOff>
    </xdr:from>
    <xdr:ext cx="685572" cy="259045"/>
    <xdr:sp macro="" textlink="">
      <xdr:nvSpPr>
        <xdr:cNvPr id="454" name="テキスト ボックス 453">
          <a:extLst>
            <a:ext uri="{FF2B5EF4-FFF2-40B4-BE49-F238E27FC236}">
              <a16:creationId xmlns:a16="http://schemas.microsoft.com/office/drawing/2014/main" id="{00000000-0008-0000-0600-0000C6010000}"/>
            </a:ext>
          </a:extLst>
        </xdr:cNvPr>
        <xdr:cNvSpPr txBox="1"/>
      </xdr:nvSpPr>
      <xdr:spPr>
        <a:xfrm>
          <a:off x="5918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5" name="普通建設事業費 （ うち更新整備　）グラフ枠">
          <a:extLst>
            <a:ext uri="{FF2B5EF4-FFF2-40B4-BE49-F238E27FC236}">
              <a16:creationId xmlns:a16="http://schemas.microsoft.com/office/drawing/2014/main" id="{00000000-0008-0000-0600-0000C7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69783</xdr:rowOff>
    </xdr:from>
    <xdr:to>
      <xdr:col>54</xdr:col>
      <xdr:colOff>189865</xdr:colOff>
      <xdr:row>99</xdr:row>
      <xdr:rowOff>44450</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flipV="1">
          <a:off x="10475595" y="15671733"/>
          <a:ext cx="1270" cy="13462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48277</xdr:rowOff>
    </xdr:from>
    <xdr:ext cx="249299" cy="259045"/>
    <xdr:sp macro="" textlink="">
      <xdr:nvSpPr>
        <xdr:cNvPr id="457" name="普通建設事業費 （ うち更新整備　）最小値テキスト">
          <a:extLst>
            <a:ext uri="{FF2B5EF4-FFF2-40B4-BE49-F238E27FC236}">
              <a16:creationId xmlns:a16="http://schemas.microsoft.com/office/drawing/2014/main" id="{00000000-0008-0000-0600-0000C9010000}"/>
            </a:ext>
          </a:extLst>
        </xdr:cNvPr>
        <xdr:cNvSpPr txBox="1"/>
      </xdr:nvSpPr>
      <xdr:spPr>
        <a:xfrm>
          <a:off x="10528300" y="17021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44450</xdr:rowOff>
    </xdr:from>
    <xdr:to>
      <xdr:col>55</xdr:col>
      <xdr:colOff>88900</xdr:colOff>
      <xdr:row>99</xdr:row>
      <xdr:rowOff>44450</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a:off x="10388600" y="1701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90</xdr:row>
      <xdr:rowOff>16460</xdr:rowOff>
    </xdr:from>
    <xdr:ext cx="690189" cy="259045"/>
    <xdr:sp macro="" textlink="">
      <xdr:nvSpPr>
        <xdr:cNvPr id="459" name="普通建設事業費 （ うち更新整備　）最大値テキスト">
          <a:extLst>
            <a:ext uri="{FF2B5EF4-FFF2-40B4-BE49-F238E27FC236}">
              <a16:creationId xmlns:a16="http://schemas.microsoft.com/office/drawing/2014/main" id="{00000000-0008-0000-0600-0000CB010000}"/>
            </a:ext>
          </a:extLst>
        </xdr:cNvPr>
        <xdr:cNvSpPr txBox="1"/>
      </xdr:nvSpPr>
      <xdr:spPr>
        <a:xfrm>
          <a:off x="10528300" y="1544696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1,060,052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91</xdr:row>
      <xdr:rowOff>69783</xdr:rowOff>
    </xdr:from>
    <xdr:to>
      <xdr:col>55</xdr:col>
      <xdr:colOff>88900</xdr:colOff>
      <xdr:row>91</xdr:row>
      <xdr:rowOff>69783</xdr:rowOff>
    </xdr:to>
    <xdr:cxnSp macro="">
      <xdr:nvCxnSpPr>
        <xdr:cNvPr id="460" name="直線コネクタ 459">
          <a:extLst>
            <a:ext uri="{FF2B5EF4-FFF2-40B4-BE49-F238E27FC236}">
              <a16:creationId xmlns:a16="http://schemas.microsoft.com/office/drawing/2014/main" id="{00000000-0008-0000-0600-0000CC010000}"/>
            </a:ext>
          </a:extLst>
        </xdr:cNvPr>
        <xdr:cNvCxnSpPr/>
      </xdr:nvCxnSpPr>
      <xdr:spPr>
        <a:xfrm>
          <a:off x="10388600" y="156717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99566</xdr:rowOff>
    </xdr:from>
    <xdr:to>
      <xdr:col>55</xdr:col>
      <xdr:colOff>0</xdr:colOff>
      <xdr:row>98</xdr:row>
      <xdr:rowOff>53274</xdr:rowOff>
    </xdr:to>
    <xdr:cxnSp macro="">
      <xdr:nvCxnSpPr>
        <xdr:cNvPr id="461" name="直線コネクタ 460">
          <a:extLst>
            <a:ext uri="{FF2B5EF4-FFF2-40B4-BE49-F238E27FC236}">
              <a16:creationId xmlns:a16="http://schemas.microsoft.com/office/drawing/2014/main" id="{00000000-0008-0000-0600-0000CD010000}"/>
            </a:ext>
          </a:extLst>
        </xdr:cNvPr>
        <xdr:cNvCxnSpPr/>
      </xdr:nvCxnSpPr>
      <xdr:spPr>
        <a:xfrm flipV="1">
          <a:off x="9639300" y="16730216"/>
          <a:ext cx="838200" cy="1251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85386</xdr:rowOff>
    </xdr:from>
    <xdr:ext cx="599010" cy="259045"/>
    <xdr:sp macro="" textlink="">
      <xdr:nvSpPr>
        <xdr:cNvPr id="462" name="普通建設事業費 （ うち更新整備　）平均値テキスト">
          <a:extLst>
            <a:ext uri="{FF2B5EF4-FFF2-40B4-BE49-F238E27FC236}">
              <a16:creationId xmlns:a16="http://schemas.microsoft.com/office/drawing/2014/main" id="{00000000-0008-0000-0600-0000CE010000}"/>
            </a:ext>
          </a:extLst>
        </xdr:cNvPr>
        <xdr:cNvSpPr txBox="1"/>
      </xdr:nvSpPr>
      <xdr:spPr>
        <a:xfrm>
          <a:off x="10528300" y="1671603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180,780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106959</xdr:rowOff>
    </xdr:from>
    <xdr:to>
      <xdr:col>55</xdr:col>
      <xdr:colOff>50800</xdr:colOff>
      <xdr:row>98</xdr:row>
      <xdr:rowOff>37109</xdr:rowOff>
    </xdr:to>
    <xdr:sp macro="" textlink="">
      <xdr:nvSpPr>
        <xdr:cNvPr id="463" name="フローチャート: 判断 462">
          <a:extLst>
            <a:ext uri="{FF2B5EF4-FFF2-40B4-BE49-F238E27FC236}">
              <a16:creationId xmlns:a16="http://schemas.microsoft.com/office/drawing/2014/main" id="{00000000-0008-0000-0600-0000CF010000}"/>
            </a:ext>
          </a:extLst>
        </xdr:cNvPr>
        <xdr:cNvSpPr/>
      </xdr:nvSpPr>
      <xdr:spPr>
        <a:xfrm>
          <a:off x="10426700" y="167376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114537</xdr:rowOff>
    </xdr:from>
    <xdr:to>
      <xdr:col>50</xdr:col>
      <xdr:colOff>114300</xdr:colOff>
      <xdr:row>98</xdr:row>
      <xdr:rowOff>53274</xdr:rowOff>
    </xdr:to>
    <xdr:cxnSp macro="">
      <xdr:nvCxnSpPr>
        <xdr:cNvPr id="464" name="直線コネクタ 463">
          <a:extLst>
            <a:ext uri="{FF2B5EF4-FFF2-40B4-BE49-F238E27FC236}">
              <a16:creationId xmlns:a16="http://schemas.microsoft.com/office/drawing/2014/main" id="{00000000-0008-0000-0600-0000D0010000}"/>
            </a:ext>
          </a:extLst>
        </xdr:cNvPr>
        <xdr:cNvCxnSpPr/>
      </xdr:nvCxnSpPr>
      <xdr:spPr>
        <a:xfrm>
          <a:off x="8750300" y="16745187"/>
          <a:ext cx="889000" cy="1101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105231</xdr:rowOff>
    </xdr:from>
    <xdr:to>
      <xdr:col>50</xdr:col>
      <xdr:colOff>165100</xdr:colOff>
      <xdr:row>98</xdr:row>
      <xdr:rowOff>35381</xdr:rowOff>
    </xdr:to>
    <xdr:sp macro="" textlink="">
      <xdr:nvSpPr>
        <xdr:cNvPr id="465" name="フローチャート: 判断 464">
          <a:extLst>
            <a:ext uri="{FF2B5EF4-FFF2-40B4-BE49-F238E27FC236}">
              <a16:creationId xmlns:a16="http://schemas.microsoft.com/office/drawing/2014/main" id="{00000000-0008-0000-0600-0000D1010000}"/>
            </a:ext>
          </a:extLst>
        </xdr:cNvPr>
        <xdr:cNvSpPr/>
      </xdr:nvSpPr>
      <xdr:spPr>
        <a:xfrm>
          <a:off x="9588500" y="167358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96</xdr:row>
      <xdr:rowOff>51908</xdr:rowOff>
    </xdr:from>
    <xdr:ext cx="599010" cy="259045"/>
    <xdr:sp macro="" textlink="">
      <xdr:nvSpPr>
        <xdr:cNvPr id="466" name="テキスト ボックス 465">
          <a:extLst>
            <a:ext uri="{FF2B5EF4-FFF2-40B4-BE49-F238E27FC236}">
              <a16:creationId xmlns:a16="http://schemas.microsoft.com/office/drawing/2014/main" id="{00000000-0008-0000-0600-0000D2010000}"/>
            </a:ext>
          </a:extLst>
        </xdr:cNvPr>
        <xdr:cNvSpPr txBox="1"/>
      </xdr:nvSpPr>
      <xdr:spPr>
        <a:xfrm>
          <a:off x="9339795" y="165111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114537</xdr:rowOff>
    </xdr:from>
    <xdr:to>
      <xdr:col>45</xdr:col>
      <xdr:colOff>177800</xdr:colOff>
      <xdr:row>97</xdr:row>
      <xdr:rowOff>154336</xdr:rowOff>
    </xdr:to>
    <xdr:cxnSp macro="">
      <xdr:nvCxnSpPr>
        <xdr:cNvPr id="467" name="直線コネクタ 466">
          <a:extLst>
            <a:ext uri="{FF2B5EF4-FFF2-40B4-BE49-F238E27FC236}">
              <a16:creationId xmlns:a16="http://schemas.microsoft.com/office/drawing/2014/main" id="{00000000-0008-0000-0600-0000D3010000}"/>
            </a:ext>
          </a:extLst>
        </xdr:cNvPr>
        <xdr:cNvCxnSpPr/>
      </xdr:nvCxnSpPr>
      <xdr:spPr>
        <a:xfrm flipV="1">
          <a:off x="7861300" y="16745187"/>
          <a:ext cx="889000" cy="397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132541</xdr:rowOff>
    </xdr:from>
    <xdr:to>
      <xdr:col>46</xdr:col>
      <xdr:colOff>38100</xdr:colOff>
      <xdr:row>98</xdr:row>
      <xdr:rowOff>62691</xdr:rowOff>
    </xdr:to>
    <xdr:sp macro="" textlink="">
      <xdr:nvSpPr>
        <xdr:cNvPr id="468" name="フローチャート: 判断 467">
          <a:extLst>
            <a:ext uri="{FF2B5EF4-FFF2-40B4-BE49-F238E27FC236}">
              <a16:creationId xmlns:a16="http://schemas.microsoft.com/office/drawing/2014/main" id="{00000000-0008-0000-0600-0000D4010000}"/>
            </a:ext>
          </a:extLst>
        </xdr:cNvPr>
        <xdr:cNvSpPr/>
      </xdr:nvSpPr>
      <xdr:spPr>
        <a:xfrm>
          <a:off x="8699500" y="167631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98</xdr:row>
      <xdr:rowOff>53818</xdr:rowOff>
    </xdr:from>
    <xdr:ext cx="599010" cy="259045"/>
    <xdr:sp macro="" textlink="">
      <xdr:nvSpPr>
        <xdr:cNvPr id="469" name="テキスト ボックス 468">
          <a:extLst>
            <a:ext uri="{FF2B5EF4-FFF2-40B4-BE49-F238E27FC236}">
              <a16:creationId xmlns:a16="http://schemas.microsoft.com/office/drawing/2014/main" id="{00000000-0008-0000-0600-0000D5010000}"/>
            </a:ext>
          </a:extLst>
        </xdr:cNvPr>
        <xdr:cNvSpPr txBox="1"/>
      </xdr:nvSpPr>
      <xdr:spPr>
        <a:xfrm>
          <a:off x="8450795" y="168559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144053</xdr:rowOff>
    </xdr:from>
    <xdr:to>
      <xdr:col>41</xdr:col>
      <xdr:colOff>50800</xdr:colOff>
      <xdr:row>97</xdr:row>
      <xdr:rowOff>154336</xdr:rowOff>
    </xdr:to>
    <xdr:cxnSp macro="">
      <xdr:nvCxnSpPr>
        <xdr:cNvPr id="470" name="直線コネクタ 469">
          <a:extLst>
            <a:ext uri="{FF2B5EF4-FFF2-40B4-BE49-F238E27FC236}">
              <a16:creationId xmlns:a16="http://schemas.microsoft.com/office/drawing/2014/main" id="{00000000-0008-0000-0600-0000D6010000}"/>
            </a:ext>
          </a:extLst>
        </xdr:cNvPr>
        <xdr:cNvCxnSpPr/>
      </xdr:nvCxnSpPr>
      <xdr:spPr>
        <a:xfrm>
          <a:off x="6972300" y="16603253"/>
          <a:ext cx="889000" cy="1817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147174</xdr:rowOff>
    </xdr:from>
    <xdr:to>
      <xdr:col>41</xdr:col>
      <xdr:colOff>101600</xdr:colOff>
      <xdr:row>98</xdr:row>
      <xdr:rowOff>77324</xdr:rowOff>
    </xdr:to>
    <xdr:sp macro="" textlink="">
      <xdr:nvSpPr>
        <xdr:cNvPr id="471" name="フローチャート: 判断 470">
          <a:extLst>
            <a:ext uri="{FF2B5EF4-FFF2-40B4-BE49-F238E27FC236}">
              <a16:creationId xmlns:a16="http://schemas.microsoft.com/office/drawing/2014/main" id="{00000000-0008-0000-0600-0000D7010000}"/>
            </a:ext>
          </a:extLst>
        </xdr:cNvPr>
        <xdr:cNvSpPr/>
      </xdr:nvSpPr>
      <xdr:spPr>
        <a:xfrm>
          <a:off x="7810500" y="167778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98</xdr:row>
      <xdr:rowOff>68451</xdr:rowOff>
    </xdr:from>
    <xdr:ext cx="599010"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7561795" y="168705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149,115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108068</xdr:rowOff>
    </xdr:from>
    <xdr:to>
      <xdr:col>36</xdr:col>
      <xdr:colOff>165100</xdr:colOff>
      <xdr:row>98</xdr:row>
      <xdr:rowOff>38218</xdr:rowOff>
    </xdr:to>
    <xdr:sp macro="" textlink="">
      <xdr:nvSpPr>
        <xdr:cNvPr id="473" name="フローチャート: 判断 472">
          <a:extLst>
            <a:ext uri="{FF2B5EF4-FFF2-40B4-BE49-F238E27FC236}">
              <a16:creationId xmlns:a16="http://schemas.microsoft.com/office/drawing/2014/main" id="{00000000-0008-0000-0600-0000D9010000}"/>
            </a:ext>
          </a:extLst>
        </xdr:cNvPr>
        <xdr:cNvSpPr/>
      </xdr:nvSpPr>
      <xdr:spPr>
        <a:xfrm>
          <a:off x="6921500" y="167387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98</xdr:row>
      <xdr:rowOff>29345</xdr:rowOff>
    </xdr:from>
    <xdr:ext cx="599010"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6672795" y="168314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179,907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48766</xdr:rowOff>
    </xdr:from>
    <xdr:to>
      <xdr:col>55</xdr:col>
      <xdr:colOff>50800</xdr:colOff>
      <xdr:row>97</xdr:row>
      <xdr:rowOff>150366</xdr:rowOff>
    </xdr:to>
    <xdr:sp macro="" textlink="">
      <xdr:nvSpPr>
        <xdr:cNvPr id="480" name="楕円 479">
          <a:extLst>
            <a:ext uri="{FF2B5EF4-FFF2-40B4-BE49-F238E27FC236}">
              <a16:creationId xmlns:a16="http://schemas.microsoft.com/office/drawing/2014/main" id="{00000000-0008-0000-0600-0000E0010000}"/>
            </a:ext>
          </a:extLst>
        </xdr:cNvPr>
        <xdr:cNvSpPr/>
      </xdr:nvSpPr>
      <xdr:spPr>
        <a:xfrm>
          <a:off x="10426700" y="166794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71643</xdr:rowOff>
    </xdr:from>
    <xdr:ext cx="599010" cy="259045"/>
    <xdr:sp macro="" textlink="">
      <xdr:nvSpPr>
        <xdr:cNvPr id="481" name="普通建設事業費 （ うち更新整備　）該当値テキスト">
          <a:extLst>
            <a:ext uri="{FF2B5EF4-FFF2-40B4-BE49-F238E27FC236}">
              <a16:creationId xmlns:a16="http://schemas.microsoft.com/office/drawing/2014/main" id="{00000000-0008-0000-0600-0000E1010000}"/>
            </a:ext>
          </a:extLst>
        </xdr:cNvPr>
        <xdr:cNvSpPr txBox="1"/>
      </xdr:nvSpPr>
      <xdr:spPr>
        <a:xfrm>
          <a:off x="10528300" y="165308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226,601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98</xdr:row>
      <xdr:rowOff>2474</xdr:rowOff>
    </xdr:from>
    <xdr:to>
      <xdr:col>50</xdr:col>
      <xdr:colOff>165100</xdr:colOff>
      <xdr:row>98</xdr:row>
      <xdr:rowOff>104074</xdr:rowOff>
    </xdr:to>
    <xdr:sp macro="" textlink="">
      <xdr:nvSpPr>
        <xdr:cNvPr id="482" name="楕円 481">
          <a:extLst>
            <a:ext uri="{FF2B5EF4-FFF2-40B4-BE49-F238E27FC236}">
              <a16:creationId xmlns:a16="http://schemas.microsoft.com/office/drawing/2014/main" id="{00000000-0008-0000-0600-0000E2010000}"/>
            </a:ext>
          </a:extLst>
        </xdr:cNvPr>
        <xdr:cNvSpPr/>
      </xdr:nvSpPr>
      <xdr:spPr>
        <a:xfrm>
          <a:off x="9588500" y="168045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98</xdr:row>
      <xdr:rowOff>95201</xdr:rowOff>
    </xdr:from>
    <xdr:ext cx="599010"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9339795" y="168973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63737</xdr:rowOff>
    </xdr:from>
    <xdr:to>
      <xdr:col>46</xdr:col>
      <xdr:colOff>38100</xdr:colOff>
      <xdr:row>97</xdr:row>
      <xdr:rowOff>165337</xdr:rowOff>
    </xdr:to>
    <xdr:sp macro="" textlink="">
      <xdr:nvSpPr>
        <xdr:cNvPr id="484" name="楕円 483">
          <a:extLst>
            <a:ext uri="{FF2B5EF4-FFF2-40B4-BE49-F238E27FC236}">
              <a16:creationId xmlns:a16="http://schemas.microsoft.com/office/drawing/2014/main" id="{00000000-0008-0000-0600-0000E4010000}"/>
            </a:ext>
          </a:extLst>
        </xdr:cNvPr>
        <xdr:cNvSpPr/>
      </xdr:nvSpPr>
      <xdr:spPr>
        <a:xfrm>
          <a:off x="8699500" y="166943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96</xdr:row>
      <xdr:rowOff>10414</xdr:rowOff>
    </xdr:from>
    <xdr:ext cx="599010"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8450795" y="164696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214,813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103536</xdr:rowOff>
    </xdr:from>
    <xdr:to>
      <xdr:col>41</xdr:col>
      <xdr:colOff>101600</xdr:colOff>
      <xdr:row>98</xdr:row>
      <xdr:rowOff>33686</xdr:rowOff>
    </xdr:to>
    <xdr:sp macro="" textlink="">
      <xdr:nvSpPr>
        <xdr:cNvPr id="486" name="楕円 485">
          <a:extLst>
            <a:ext uri="{FF2B5EF4-FFF2-40B4-BE49-F238E27FC236}">
              <a16:creationId xmlns:a16="http://schemas.microsoft.com/office/drawing/2014/main" id="{00000000-0008-0000-0600-0000E6010000}"/>
            </a:ext>
          </a:extLst>
        </xdr:cNvPr>
        <xdr:cNvSpPr/>
      </xdr:nvSpPr>
      <xdr:spPr>
        <a:xfrm>
          <a:off x="7810500" y="167341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96</xdr:row>
      <xdr:rowOff>50213</xdr:rowOff>
    </xdr:from>
    <xdr:ext cx="599010"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7561795" y="165094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183,475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93253</xdr:rowOff>
    </xdr:from>
    <xdr:to>
      <xdr:col>36</xdr:col>
      <xdr:colOff>165100</xdr:colOff>
      <xdr:row>97</xdr:row>
      <xdr:rowOff>23403</xdr:rowOff>
    </xdr:to>
    <xdr:sp macro="" textlink="">
      <xdr:nvSpPr>
        <xdr:cNvPr id="488" name="楕円 487">
          <a:extLst>
            <a:ext uri="{FF2B5EF4-FFF2-40B4-BE49-F238E27FC236}">
              <a16:creationId xmlns:a16="http://schemas.microsoft.com/office/drawing/2014/main" id="{00000000-0008-0000-0600-0000E8010000}"/>
            </a:ext>
          </a:extLst>
        </xdr:cNvPr>
        <xdr:cNvSpPr/>
      </xdr:nvSpPr>
      <xdr:spPr>
        <a:xfrm>
          <a:off x="6921500" y="165524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95</xdr:row>
      <xdr:rowOff>39930</xdr:rowOff>
    </xdr:from>
    <xdr:ext cx="599010" cy="259045"/>
    <xdr:sp macro="" textlink="">
      <xdr:nvSpPr>
        <xdr:cNvPr id="489" name="テキスト ボックス 488">
          <a:extLst>
            <a:ext uri="{FF2B5EF4-FFF2-40B4-BE49-F238E27FC236}">
              <a16:creationId xmlns:a16="http://schemas.microsoft.com/office/drawing/2014/main" id="{00000000-0008-0000-0600-0000E9010000}"/>
            </a:ext>
          </a:extLst>
        </xdr:cNvPr>
        <xdr:cNvSpPr txBox="1"/>
      </xdr:nvSpPr>
      <xdr:spPr>
        <a:xfrm>
          <a:off x="6672795" y="163276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326,572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6" name="正方形/長方形 495">
          <a:extLst>
            <a:ext uri="{FF2B5EF4-FFF2-40B4-BE49-F238E27FC236}">
              <a16:creationId xmlns:a16="http://schemas.microsoft.com/office/drawing/2014/main" id="{00000000-0008-0000-0600-0000F0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7" name="正方形/長方形 496">
          <a:extLst>
            <a:ext uri="{FF2B5EF4-FFF2-40B4-BE49-F238E27FC236}">
              <a16:creationId xmlns:a16="http://schemas.microsoft.com/office/drawing/2014/main" id="{00000000-0008-0000-0600-0000F1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8" name="テキスト ボックス 497">
          <a:extLst>
            <a:ext uri="{FF2B5EF4-FFF2-40B4-BE49-F238E27FC236}">
              <a16:creationId xmlns:a16="http://schemas.microsoft.com/office/drawing/2014/main" id="{00000000-0008-0000-0600-0000F2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9" name="直線コネクタ 498">
          <a:extLst>
            <a:ext uri="{FF2B5EF4-FFF2-40B4-BE49-F238E27FC236}">
              <a16:creationId xmlns:a16="http://schemas.microsoft.com/office/drawing/2014/main" id="{00000000-0008-0000-0600-0000F3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500" name="直線コネクタ 499">
          <a:extLst>
            <a:ext uri="{FF2B5EF4-FFF2-40B4-BE49-F238E27FC236}">
              <a16:creationId xmlns:a16="http://schemas.microsoft.com/office/drawing/2014/main" id="{00000000-0008-0000-0600-0000F4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501" name="テキスト ボックス 500">
          <a:extLst>
            <a:ext uri="{FF2B5EF4-FFF2-40B4-BE49-F238E27FC236}">
              <a16:creationId xmlns:a16="http://schemas.microsoft.com/office/drawing/2014/main" id="{00000000-0008-0000-0600-0000F5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2" name="直線コネクタ 501">
          <a:extLst>
            <a:ext uri="{FF2B5EF4-FFF2-40B4-BE49-F238E27FC236}">
              <a16:creationId xmlns:a16="http://schemas.microsoft.com/office/drawing/2014/main" id="{00000000-0008-0000-0600-0000F6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36</xdr:row>
      <xdr:rowOff>35577</xdr:rowOff>
    </xdr:from>
    <xdr:ext cx="595419" cy="259045"/>
    <xdr:sp macro="" textlink="">
      <xdr:nvSpPr>
        <xdr:cNvPr id="503" name="テキスト ボックス 502">
          <a:extLst>
            <a:ext uri="{FF2B5EF4-FFF2-40B4-BE49-F238E27FC236}">
              <a16:creationId xmlns:a16="http://schemas.microsoft.com/office/drawing/2014/main" id="{00000000-0008-0000-0600-0000F7010000}"/>
            </a:ext>
          </a:extLst>
        </xdr:cNvPr>
        <xdr:cNvSpPr txBox="1"/>
      </xdr:nvSpPr>
      <xdr:spPr>
        <a:xfrm>
          <a:off x="11850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168927</xdr:rowOff>
    </xdr:from>
    <xdr:ext cx="595419" cy="259045"/>
    <xdr:sp macro="" textlink="">
      <xdr:nvSpPr>
        <xdr:cNvPr id="505" name="テキスト ボックス 504">
          <a:extLst>
            <a:ext uri="{FF2B5EF4-FFF2-40B4-BE49-F238E27FC236}">
              <a16:creationId xmlns:a16="http://schemas.microsoft.com/office/drawing/2014/main" id="{00000000-0008-0000-0600-0000F9010000}"/>
            </a:ext>
          </a:extLst>
        </xdr:cNvPr>
        <xdr:cNvSpPr txBox="1"/>
      </xdr:nvSpPr>
      <xdr:spPr>
        <a:xfrm>
          <a:off x="11850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130827</xdr:rowOff>
    </xdr:from>
    <xdr:ext cx="595419" cy="259045"/>
    <xdr:sp macro="" textlink="">
      <xdr:nvSpPr>
        <xdr:cNvPr id="507" name="テキスト ボックス 506">
          <a:extLst>
            <a:ext uri="{FF2B5EF4-FFF2-40B4-BE49-F238E27FC236}">
              <a16:creationId xmlns:a16="http://schemas.microsoft.com/office/drawing/2014/main" id="{00000000-0008-0000-0600-0000FB010000}"/>
            </a:ext>
          </a:extLst>
        </xdr:cNvPr>
        <xdr:cNvSpPr txBox="1"/>
      </xdr:nvSpPr>
      <xdr:spPr>
        <a:xfrm>
          <a:off x="11850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29</xdr:row>
      <xdr:rowOff>92727</xdr:rowOff>
    </xdr:from>
    <xdr:ext cx="685572" cy="259045"/>
    <xdr:sp macro="" textlink="">
      <xdr:nvSpPr>
        <xdr:cNvPr id="509" name="テキスト ボックス 508">
          <a:extLst>
            <a:ext uri="{FF2B5EF4-FFF2-40B4-BE49-F238E27FC236}">
              <a16:creationId xmlns:a16="http://schemas.microsoft.com/office/drawing/2014/main" id="{00000000-0008-0000-0600-0000FD010000}"/>
            </a:ext>
          </a:extLst>
        </xdr:cNvPr>
        <xdr:cNvSpPr txBox="1"/>
      </xdr:nvSpPr>
      <xdr:spPr>
        <a:xfrm>
          <a:off x="11760428" y="506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27</xdr:row>
      <xdr:rowOff>54627</xdr:rowOff>
    </xdr:from>
    <xdr:ext cx="685572" cy="259045"/>
    <xdr:sp macro="" textlink="">
      <xdr:nvSpPr>
        <xdr:cNvPr id="511" name="テキスト ボックス 510">
          <a:extLst>
            <a:ext uri="{FF2B5EF4-FFF2-40B4-BE49-F238E27FC236}">
              <a16:creationId xmlns:a16="http://schemas.microsoft.com/office/drawing/2014/main" id="{00000000-0008-0000-0600-0000FF010000}"/>
            </a:ext>
          </a:extLst>
        </xdr:cNvPr>
        <xdr:cNvSpPr txBox="1"/>
      </xdr:nvSpPr>
      <xdr:spPr>
        <a:xfrm>
          <a:off x="11760428" y="468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2" name="災害復旧事業費グラフ枠">
          <a:extLst>
            <a:ext uri="{FF2B5EF4-FFF2-40B4-BE49-F238E27FC236}">
              <a16:creationId xmlns:a16="http://schemas.microsoft.com/office/drawing/2014/main" id="{00000000-0008-0000-0600-000000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103759</xdr:rowOff>
    </xdr:from>
    <xdr:to>
      <xdr:col>85</xdr:col>
      <xdr:colOff>126364</xdr:colOff>
      <xdr:row>39</xdr:row>
      <xdr:rowOff>44450</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flipV="1">
          <a:off x="16317595" y="5247259"/>
          <a:ext cx="1269" cy="14837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70809</xdr:rowOff>
    </xdr:from>
    <xdr:ext cx="249299" cy="259045"/>
    <xdr:sp macro="" textlink="">
      <xdr:nvSpPr>
        <xdr:cNvPr id="514" name="災害復旧事業費最小値テキスト">
          <a:extLst>
            <a:ext uri="{FF2B5EF4-FFF2-40B4-BE49-F238E27FC236}">
              <a16:creationId xmlns:a16="http://schemas.microsoft.com/office/drawing/2014/main" id="{00000000-0008-0000-0600-000002020000}"/>
            </a:ext>
          </a:extLst>
        </xdr:cNvPr>
        <xdr:cNvSpPr txBox="1"/>
      </xdr:nvSpPr>
      <xdr:spPr>
        <a:xfrm>
          <a:off x="16370300" y="675735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44450</xdr:rowOff>
    </xdr:from>
    <xdr:to>
      <xdr:col>86</xdr:col>
      <xdr:colOff>25400</xdr:colOff>
      <xdr:row>39</xdr:row>
      <xdr:rowOff>44450</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6230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50436</xdr:rowOff>
    </xdr:from>
    <xdr:ext cx="690189" cy="259045"/>
    <xdr:sp macro="" textlink="">
      <xdr:nvSpPr>
        <xdr:cNvPr id="516" name="災害復旧事業費最大値テキスト">
          <a:extLst>
            <a:ext uri="{FF2B5EF4-FFF2-40B4-BE49-F238E27FC236}">
              <a16:creationId xmlns:a16="http://schemas.microsoft.com/office/drawing/2014/main" id="{00000000-0008-0000-0600-000004020000}"/>
            </a:ext>
          </a:extLst>
        </xdr:cNvPr>
        <xdr:cNvSpPr txBox="1"/>
      </xdr:nvSpPr>
      <xdr:spPr>
        <a:xfrm>
          <a:off x="16370300" y="502248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1,168,300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103759</xdr:rowOff>
    </xdr:from>
    <xdr:to>
      <xdr:col>86</xdr:col>
      <xdr:colOff>25400</xdr:colOff>
      <xdr:row>30</xdr:row>
      <xdr:rowOff>103759</xdr:rowOff>
    </xdr:to>
    <xdr:cxnSp macro="">
      <xdr:nvCxnSpPr>
        <xdr:cNvPr id="517" name="直線コネクタ 516">
          <a:extLst>
            <a:ext uri="{FF2B5EF4-FFF2-40B4-BE49-F238E27FC236}">
              <a16:creationId xmlns:a16="http://schemas.microsoft.com/office/drawing/2014/main" id="{00000000-0008-0000-0600-000005020000}"/>
            </a:ext>
          </a:extLst>
        </xdr:cNvPr>
        <xdr:cNvCxnSpPr/>
      </xdr:nvCxnSpPr>
      <xdr:spPr>
        <a:xfrm>
          <a:off x="16230600" y="52472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35</xdr:row>
      <xdr:rowOff>75146</xdr:rowOff>
    </xdr:from>
    <xdr:to>
      <xdr:col>85</xdr:col>
      <xdr:colOff>127000</xdr:colOff>
      <xdr:row>36</xdr:row>
      <xdr:rowOff>80378</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flipV="1">
          <a:off x="15481300" y="6075896"/>
          <a:ext cx="838200" cy="1766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115259</xdr:rowOff>
    </xdr:from>
    <xdr:ext cx="534377" cy="259045"/>
    <xdr:sp macro="" textlink="">
      <xdr:nvSpPr>
        <xdr:cNvPr id="519" name="災害復旧事業費平均値テキスト">
          <a:extLst>
            <a:ext uri="{FF2B5EF4-FFF2-40B4-BE49-F238E27FC236}">
              <a16:creationId xmlns:a16="http://schemas.microsoft.com/office/drawing/2014/main" id="{00000000-0008-0000-0600-000007020000}"/>
            </a:ext>
          </a:extLst>
        </xdr:cNvPr>
        <xdr:cNvSpPr txBox="1"/>
      </xdr:nvSpPr>
      <xdr:spPr>
        <a:xfrm>
          <a:off x="16370300" y="663035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22,258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136832</xdr:rowOff>
    </xdr:from>
    <xdr:to>
      <xdr:col>85</xdr:col>
      <xdr:colOff>177800</xdr:colOff>
      <xdr:row>39</xdr:row>
      <xdr:rowOff>66982</xdr:rowOff>
    </xdr:to>
    <xdr:sp macro="" textlink="">
      <xdr:nvSpPr>
        <xdr:cNvPr id="520" name="フローチャート: 判断 519">
          <a:extLst>
            <a:ext uri="{FF2B5EF4-FFF2-40B4-BE49-F238E27FC236}">
              <a16:creationId xmlns:a16="http://schemas.microsoft.com/office/drawing/2014/main" id="{00000000-0008-0000-0600-000008020000}"/>
            </a:ext>
          </a:extLst>
        </xdr:cNvPr>
        <xdr:cNvSpPr/>
      </xdr:nvSpPr>
      <xdr:spPr>
        <a:xfrm>
          <a:off x="16268700" y="6651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80378</xdr:rowOff>
    </xdr:from>
    <xdr:to>
      <xdr:col>81</xdr:col>
      <xdr:colOff>50800</xdr:colOff>
      <xdr:row>38</xdr:row>
      <xdr:rowOff>25440</xdr:rowOff>
    </xdr:to>
    <xdr:cxnSp macro="">
      <xdr:nvCxnSpPr>
        <xdr:cNvPr id="521" name="直線コネクタ 520">
          <a:extLst>
            <a:ext uri="{FF2B5EF4-FFF2-40B4-BE49-F238E27FC236}">
              <a16:creationId xmlns:a16="http://schemas.microsoft.com/office/drawing/2014/main" id="{00000000-0008-0000-0600-000009020000}"/>
            </a:ext>
          </a:extLst>
        </xdr:cNvPr>
        <xdr:cNvCxnSpPr/>
      </xdr:nvCxnSpPr>
      <xdr:spPr>
        <a:xfrm flipV="1">
          <a:off x="14592300" y="6252578"/>
          <a:ext cx="889000" cy="2879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132548</xdr:rowOff>
    </xdr:from>
    <xdr:to>
      <xdr:col>81</xdr:col>
      <xdr:colOff>101600</xdr:colOff>
      <xdr:row>39</xdr:row>
      <xdr:rowOff>62698</xdr:rowOff>
    </xdr:to>
    <xdr:sp macro="" textlink="">
      <xdr:nvSpPr>
        <xdr:cNvPr id="522" name="フローチャート: 判断 521">
          <a:extLst>
            <a:ext uri="{FF2B5EF4-FFF2-40B4-BE49-F238E27FC236}">
              <a16:creationId xmlns:a16="http://schemas.microsoft.com/office/drawing/2014/main" id="{00000000-0008-0000-0600-00000A020000}"/>
            </a:ext>
          </a:extLst>
        </xdr:cNvPr>
        <xdr:cNvSpPr/>
      </xdr:nvSpPr>
      <xdr:spPr>
        <a:xfrm>
          <a:off x="15430500" y="66476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39</xdr:row>
      <xdr:rowOff>53825</xdr:rowOff>
    </xdr:from>
    <xdr:ext cx="534377" cy="259045"/>
    <xdr:sp macro="" textlink="">
      <xdr:nvSpPr>
        <xdr:cNvPr id="523" name="テキスト ボックス 522">
          <a:extLst>
            <a:ext uri="{FF2B5EF4-FFF2-40B4-BE49-F238E27FC236}">
              <a16:creationId xmlns:a16="http://schemas.microsoft.com/office/drawing/2014/main" id="{00000000-0008-0000-0600-00000B020000}"/>
            </a:ext>
          </a:extLst>
        </xdr:cNvPr>
        <xdr:cNvSpPr txBox="1"/>
      </xdr:nvSpPr>
      <xdr:spPr>
        <a:xfrm>
          <a:off x="15214111" y="67403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25440</xdr:rowOff>
    </xdr:from>
    <xdr:to>
      <xdr:col>76</xdr:col>
      <xdr:colOff>114300</xdr:colOff>
      <xdr:row>38</xdr:row>
      <xdr:rowOff>110580</xdr:rowOff>
    </xdr:to>
    <xdr:cxnSp macro="">
      <xdr:nvCxnSpPr>
        <xdr:cNvPr id="524" name="直線コネクタ 523">
          <a:extLst>
            <a:ext uri="{FF2B5EF4-FFF2-40B4-BE49-F238E27FC236}">
              <a16:creationId xmlns:a16="http://schemas.microsoft.com/office/drawing/2014/main" id="{00000000-0008-0000-0600-00000C020000}"/>
            </a:ext>
          </a:extLst>
        </xdr:cNvPr>
        <xdr:cNvCxnSpPr/>
      </xdr:nvCxnSpPr>
      <xdr:spPr>
        <a:xfrm flipV="1">
          <a:off x="13703300" y="6540540"/>
          <a:ext cx="889000" cy="851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131738</xdr:rowOff>
    </xdr:from>
    <xdr:to>
      <xdr:col>76</xdr:col>
      <xdr:colOff>165100</xdr:colOff>
      <xdr:row>39</xdr:row>
      <xdr:rowOff>61888</xdr:rowOff>
    </xdr:to>
    <xdr:sp macro="" textlink="">
      <xdr:nvSpPr>
        <xdr:cNvPr id="525" name="フローチャート: 判断 524">
          <a:extLst>
            <a:ext uri="{FF2B5EF4-FFF2-40B4-BE49-F238E27FC236}">
              <a16:creationId xmlns:a16="http://schemas.microsoft.com/office/drawing/2014/main" id="{00000000-0008-0000-0600-00000D020000}"/>
            </a:ext>
          </a:extLst>
        </xdr:cNvPr>
        <xdr:cNvSpPr/>
      </xdr:nvSpPr>
      <xdr:spPr>
        <a:xfrm>
          <a:off x="14541500" y="6646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39</xdr:row>
      <xdr:rowOff>53015</xdr:rowOff>
    </xdr:from>
    <xdr:ext cx="534377" cy="259045"/>
    <xdr:sp macro="" textlink="">
      <xdr:nvSpPr>
        <xdr:cNvPr id="526" name="テキスト ボックス 525">
          <a:extLst>
            <a:ext uri="{FF2B5EF4-FFF2-40B4-BE49-F238E27FC236}">
              <a16:creationId xmlns:a16="http://schemas.microsoft.com/office/drawing/2014/main" id="{00000000-0008-0000-0600-00000E020000}"/>
            </a:ext>
          </a:extLst>
        </xdr:cNvPr>
        <xdr:cNvSpPr txBox="1"/>
      </xdr:nvSpPr>
      <xdr:spPr>
        <a:xfrm>
          <a:off x="14325111" y="67395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26,269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110580</xdr:rowOff>
    </xdr:from>
    <xdr:to>
      <xdr:col>71</xdr:col>
      <xdr:colOff>177800</xdr:colOff>
      <xdr:row>38</xdr:row>
      <xdr:rowOff>115127</xdr:rowOff>
    </xdr:to>
    <xdr:cxnSp macro="">
      <xdr:nvCxnSpPr>
        <xdr:cNvPr id="527" name="直線コネクタ 526">
          <a:extLst>
            <a:ext uri="{FF2B5EF4-FFF2-40B4-BE49-F238E27FC236}">
              <a16:creationId xmlns:a16="http://schemas.microsoft.com/office/drawing/2014/main" id="{00000000-0008-0000-0600-00000F020000}"/>
            </a:ext>
          </a:extLst>
        </xdr:cNvPr>
        <xdr:cNvCxnSpPr/>
      </xdr:nvCxnSpPr>
      <xdr:spPr>
        <a:xfrm flipV="1">
          <a:off x="12814300" y="6625680"/>
          <a:ext cx="889000" cy="45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133103</xdr:rowOff>
    </xdr:from>
    <xdr:to>
      <xdr:col>72</xdr:col>
      <xdr:colOff>38100</xdr:colOff>
      <xdr:row>39</xdr:row>
      <xdr:rowOff>63253</xdr:rowOff>
    </xdr:to>
    <xdr:sp macro="" textlink="">
      <xdr:nvSpPr>
        <xdr:cNvPr id="528" name="フローチャート: 判断 527">
          <a:extLst>
            <a:ext uri="{FF2B5EF4-FFF2-40B4-BE49-F238E27FC236}">
              <a16:creationId xmlns:a16="http://schemas.microsoft.com/office/drawing/2014/main" id="{00000000-0008-0000-0600-000010020000}"/>
            </a:ext>
          </a:extLst>
        </xdr:cNvPr>
        <xdr:cNvSpPr/>
      </xdr:nvSpPr>
      <xdr:spPr>
        <a:xfrm>
          <a:off x="13652500" y="66482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39</xdr:row>
      <xdr:rowOff>54380</xdr:rowOff>
    </xdr:from>
    <xdr:ext cx="534377"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3436111" y="67409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135147</xdr:rowOff>
    </xdr:from>
    <xdr:to>
      <xdr:col>67</xdr:col>
      <xdr:colOff>101600</xdr:colOff>
      <xdr:row>39</xdr:row>
      <xdr:rowOff>65297</xdr:rowOff>
    </xdr:to>
    <xdr:sp macro="" textlink="">
      <xdr:nvSpPr>
        <xdr:cNvPr id="530" name="フローチャート: 判断 529">
          <a:extLst>
            <a:ext uri="{FF2B5EF4-FFF2-40B4-BE49-F238E27FC236}">
              <a16:creationId xmlns:a16="http://schemas.microsoft.com/office/drawing/2014/main" id="{00000000-0008-0000-0600-000012020000}"/>
            </a:ext>
          </a:extLst>
        </xdr:cNvPr>
        <xdr:cNvSpPr/>
      </xdr:nvSpPr>
      <xdr:spPr>
        <a:xfrm>
          <a:off x="12763500" y="66502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39</xdr:row>
      <xdr:rowOff>56424</xdr:rowOff>
    </xdr:from>
    <xdr:ext cx="534377"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2547111" y="67429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24346</xdr:rowOff>
    </xdr:from>
    <xdr:to>
      <xdr:col>85</xdr:col>
      <xdr:colOff>177800</xdr:colOff>
      <xdr:row>35</xdr:row>
      <xdr:rowOff>125946</xdr:rowOff>
    </xdr:to>
    <xdr:sp macro="" textlink="">
      <xdr:nvSpPr>
        <xdr:cNvPr id="537" name="楕円 536">
          <a:extLst>
            <a:ext uri="{FF2B5EF4-FFF2-40B4-BE49-F238E27FC236}">
              <a16:creationId xmlns:a16="http://schemas.microsoft.com/office/drawing/2014/main" id="{00000000-0008-0000-0600-000019020000}"/>
            </a:ext>
          </a:extLst>
        </xdr:cNvPr>
        <xdr:cNvSpPr/>
      </xdr:nvSpPr>
      <xdr:spPr>
        <a:xfrm>
          <a:off x="16268700" y="60250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34</xdr:row>
      <xdr:rowOff>47223</xdr:rowOff>
    </xdr:from>
    <xdr:ext cx="599010" cy="259045"/>
    <xdr:sp macro="" textlink="">
      <xdr:nvSpPr>
        <xdr:cNvPr id="538" name="災害復旧事業費該当値テキスト">
          <a:extLst>
            <a:ext uri="{FF2B5EF4-FFF2-40B4-BE49-F238E27FC236}">
              <a16:creationId xmlns:a16="http://schemas.microsoft.com/office/drawing/2014/main" id="{00000000-0008-0000-0600-00001A020000}"/>
            </a:ext>
          </a:extLst>
        </xdr:cNvPr>
        <xdr:cNvSpPr txBox="1"/>
      </xdr:nvSpPr>
      <xdr:spPr>
        <a:xfrm>
          <a:off x="16370300" y="58765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515,830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29578</xdr:rowOff>
    </xdr:from>
    <xdr:to>
      <xdr:col>81</xdr:col>
      <xdr:colOff>101600</xdr:colOff>
      <xdr:row>36</xdr:row>
      <xdr:rowOff>131178</xdr:rowOff>
    </xdr:to>
    <xdr:sp macro="" textlink="">
      <xdr:nvSpPr>
        <xdr:cNvPr id="539" name="楕円 538">
          <a:extLst>
            <a:ext uri="{FF2B5EF4-FFF2-40B4-BE49-F238E27FC236}">
              <a16:creationId xmlns:a16="http://schemas.microsoft.com/office/drawing/2014/main" id="{00000000-0008-0000-0600-00001B020000}"/>
            </a:ext>
          </a:extLst>
        </xdr:cNvPr>
        <xdr:cNvSpPr/>
      </xdr:nvSpPr>
      <xdr:spPr>
        <a:xfrm>
          <a:off x="15430500" y="62017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34</xdr:row>
      <xdr:rowOff>147705</xdr:rowOff>
    </xdr:from>
    <xdr:ext cx="599010"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5181795" y="59770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376,710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146091</xdr:rowOff>
    </xdr:from>
    <xdr:to>
      <xdr:col>76</xdr:col>
      <xdr:colOff>165100</xdr:colOff>
      <xdr:row>38</xdr:row>
      <xdr:rowOff>76240</xdr:rowOff>
    </xdr:to>
    <xdr:sp macro="" textlink="">
      <xdr:nvSpPr>
        <xdr:cNvPr id="541" name="楕円 540">
          <a:extLst>
            <a:ext uri="{FF2B5EF4-FFF2-40B4-BE49-F238E27FC236}">
              <a16:creationId xmlns:a16="http://schemas.microsoft.com/office/drawing/2014/main" id="{00000000-0008-0000-0600-00001D020000}"/>
            </a:ext>
          </a:extLst>
        </xdr:cNvPr>
        <xdr:cNvSpPr/>
      </xdr:nvSpPr>
      <xdr:spPr>
        <a:xfrm>
          <a:off x="14541500" y="6489741"/>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36</xdr:row>
      <xdr:rowOff>92768</xdr:rowOff>
    </xdr:from>
    <xdr:ext cx="599010" cy="25904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4292795" y="62649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149,968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59780</xdr:rowOff>
    </xdr:from>
    <xdr:to>
      <xdr:col>72</xdr:col>
      <xdr:colOff>38100</xdr:colOff>
      <xdr:row>38</xdr:row>
      <xdr:rowOff>161380</xdr:rowOff>
    </xdr:to>
    <xdr:sp macro="" textlink="">
      <xdr:nvSpPr>
        <xdr:cNvPr id="543" name="楕円 542">
          <a:extLst>
            <a:ext uri="{FF2B5EF4-FFF2-40B4-BE49-F238E27FC236}">
              <a16:creationId xmlns:a16="http://schemas.microsoft.com/office/drawing/2014/main" id="{00000000-0008-0000-0600-00001F020000}"/>
            </a:ext>
          </a:extLst>
        </xdr:cNvPr>
        <xdr:cNvSpPr/>
      </xdr:nvSpPr>
      <xdr:spPr>
        <a:xfrm>
          <a:off x="13652500" y="6574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6457</xdr:rowOff>
    </xdr:from>
    <xdr:ext cx="534377" cy="259045"/>
    <xdr:sp macro=""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3436111" y="63501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82,929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64327</xdr:rowOff>
    </xdr:from>
    <xdr:to>
      <xdr:col>67</xdr:col>
      <xdr:colOff>101600</xdr:colOff>
      <xdr:row>38</xdr:row>
      <xdr:rowOff>165927</xdr:rowOff>
    </xdr:to>
    <xdr:sp macro="" textlink="">
      <xdr:nvSpPr>
        <xdr:cNvPr id="545" name="楕円 544">
          <a:extLst>
            <a:ext uri="{FF2B5EF4-FFF2-40B4-BE49-F238E27FC236}">
              <a16:creationId xmlns:a16="http://schemas.microsoft.com/office/drawing/2014/main" id="{00000000-0008-0000-0600-000021020000}"/>
            </a:ext>
          </a:extLst>
        </xdr:cNvPr>
        <xdr:cNvSpPr/>
      </xdr:nvSpPr>
      <xdr:spPr>
        <a:xfrm>
          <a:off x="12763500" y="65794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11004</xdr:rowOff>
    </xdr:from>
    <xdr:ext cx="534377" cy="259045"/>
    <xdr:sp macro="" textlink="">
      <xdr:nvSpPr>
        <xdr:cNvPr id="546" name="テキスト ボックス 545">
          <a:extLst>
            <a:ext uri="{FF2B5EF4-FFF2-40B4-BE49-F238E27FC236}">
              <a16:creationId xmlns:a16="http://schemas.microsoft.com/office/drawing/2014/main" id="{00000000-0008-0000-0600-000022020000}"/>
            </a:ext>
          </a:extLst>
        </xdr:cNvPr>
        <xdr:cNvSpPr txBox="1"/>
      </xdr:nvSpPr>
      <xdr:spPr>
        <a:xfrm>
          <a:off x="12547111" y="63546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79,349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7" name="正方形/長方形 546">
          <a:extLst>
            <a:ext uri="{FF2B5EF4-FFF2-40B4-BE49-F238E27FC236}">
              <a16:creationId xmlns:a16="http://schemas.microsoft.com/office/drawing/2014/main" id="{00000000-0008-0000-0600-000023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9" name="正方形/長方形 548">
          <a:extLst>
            <a:ext uri="{FF2B5EF4-FFF2-40B4-BE49-F238E27FC236}">
              <a16:creationId xmlns:a16="http://schemas.microsoft.com/office/drawing/2014/main" id="{00000000-0008-0000-0600-000025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1" name="正方形/長方形 550">
          <a:extLst>
            <a:ext uri="{FF2B5EF4-FFF2-40B4-BE49-F238E27FC236}">
              <a16:creationId xmlns:a16="http://schemas.microsoft.com/office/drawing/2014/main" id="{00000000-0008-0000-0600-000027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3" name="正方形/長方形 552">
          <a:extLst>
            <a:ext uri="{FF2B5EF4-FFF2-40B4-BE49-F238E27FC236}">
              <a16:creationId xmlns:a16="http://schemas.microsoft.com/office/drawing/2014/main" id="{00000000-0008-0000-0600-000029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4" name="正方形/長方形 553">
          <a:extLst>
            <a:ext uri="{FF2B5EF4-FFF2-40B4-BE49-F238E27FC236}">
              <a16:creationId xmlns:a16="http://schemas.microsoft.com/office/drawing/2014/main" id="{00000000-0008-0000-0600-00002A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5" name="テキスト ボックス 554">
          <a:extLst>
            <a:ext uri="{FF2B5EF4-FFF2-40B4-BE49-F238E27FC236}">
              <a16:creationId xmlns:a16="http://schemas.microsoft.com/office/drawing/2014/main" id="{00000000-0008-0000-0600-00002B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6" name="直線コネクタ 555">
          <a:extLst>
            <a:ext uri="{FF2B5EF4-FFF2-40B4-BE49-F238E27FC236}">
              <a16:creationId xmlns:a16="http://schemas.microsoft.com/office/drawing/2014/main" id="{00000000-0008-0000-0600-00002C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98878</xdr:rowOff>
    </xdr:from>
    <xdr:to>
      <xdr:col>89</xdr:col>
      <xdr:colOff>177800</xdr:colOff>
      <xdr:row>59</xdr:row>
      <xdr:rowOff>98878</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128105</xdr:rowOff>
    </xdr:from>
    <xdr:ext cx="248786" cy="259045"/>
    <xdr:sp macro="" textlink="">
      <xdr:nvSpPr>
        <xdr:cNvPr id="558" name="テキスト ボックス 557">
          <a:extLst>
            <a:ext uri="{FF2B5EF4-FFF2-40B4-BE49-F238E27FC236}">
              <a16:creationId xmlns:a16="http://schemas.microsoft.com/office/drawing/2014/main" id="{00000000-0008-0000-0600-00002E020000}"/>
            </a:ext>
          </a:extLst>
        </xdr:cNvPr>
        <xdr:cNvSpPr txBox="1"/>
      </xdr:nvSpPr>
      <xdr:spPr>
        <a:xfrm>
          <a:off x="12197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59" name="直線コネクタ 558">
          <a:extLst>
            <a:ext uri="{FF2B5EF4-FFF2-40B4-BE49-F238E27FC236}">
              <a16:creationId xmlns:a16="http://schemas.microsoft.com/office/drawing/2014/main" id="{00000000-0008-0000-0600-00002F020000}"/>
            </a:ext>
          </a:extLst>
        </xdr:cNvPr>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56</xdr:row>
      <xdr:rowOff>144434</xdr:rowOff>
    </xdr:from>
    <xdr:ext cx="467179" cy="259045"/>
    <xdr:sp macro="" textlink="">
      <xdr:nvSpPr>
        <xdr:cNvPr id="560" name="テキスト ボックス 559">
          <a:extLst>
            <a:ext uri="{FF2B5EF4-FFF2-40B4-BE49-F238E27FC236}">
              <a16:creationId xmlns:a16="http://schemas.microsoft.com/office/drawing/2014/main" id="{00000000-0008-0000-0600-000030020000}"/>
            </a:ext>
          </a:extLst>
        </xdr:cNvPr>
        <xdr:cNvSpPr txBox="1"/>
      </xdr:nvSpPr>
      <xdr:spPr>
        <a:xfrm>
          <a:off x="11978821" y="9745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61" name="直線コネクタ 560">
          <a:extLst>
            <a:ext uri="{FF2B5EF4-FFF2-40B4-BE49-F238E27FC236}">
              <a16:creationId xmlns:a16="http://schemas.microsoft.com/office/drawing/2014/main" id="{00000000-0008-0000-0600-000031020000}"/>
            </a:ext>
          </a:extLst>
        </xdr:cNvPr>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54</xdr:row>
      <xdr:rowOff>160762</xdr:rowOff>
    </xdr:from>
    <xdr:ext cx="467179" cy="259045"/>
    <xdr:sp macro="" textlink="">
      <xdr:nvSpPr>
        <xdr:cNvPr id="562" name="テキスト ボックス 561">
          <a:extLst>
            <a:ext uri="{FF2B5EF4-FFF2-40B4-BE49-F238E27FC236}">
              <a16:creationId xmlns:a16="http://schemas.microsoft.com/office/drawing/2014/main" id="{00000000-0008-0000-0600-000032020000}"/>
            </a:ext>
          </a:extLst>
        </xdr:cNvPr>
        <xdr:cNvSpPr txBox="1"/>
      </xdr:nvSpPr>
      <xdr:spPr>
        <a:xfrm>
          <a:off x="11978821" y="9419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63" name="直線コネクタ 562">
          <a:extLst>
            <a:ext uri="{FF2B5EF4-FFF2-40B4-BE49-F238E27FC236}">
              <a16:creationId xmlns:a16="http://schemas.microsoft.com/office/drawing/2014/main" id="{00000000-0008-0000-0600-000033020000}"/>
            </a:ext>
          </a:extLst>
        </xdr:cNvPr>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53</xdr:row>
      <xdr:rowOff>5642</xdr:rowOff>
    </xdr:from>
    <xdr:ext cx="467179" cy="259045"/>
    <xdr:sp macro="" textlink="">
      <xdr:nvSpPr>
        <xdr:cNvPr id="564" name="テキスト ボックス 563">
          <a:extLst>
            <a:ext uri="{FF2B5EF4-FFF2-40B4-BE49-F238E27FC236}">
              <a16:creationId xmlns:a16="http://schemas.microsoft.com/office/drawing/2014/main" id="{00000000-0008-0000-0600-000034020000}"/>
            </a:ext>
          </a:extLst>
        </xdr:cNvPr>
        <xdr:cNvSpPr txBox="1"/>
      </xdr:nvSpPr>
      <xdr:spPr>
        <a:xfrm>
          <a:off x="11978821" y="9092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65" name="直線コネクタ 564">
          <a:extLst>
            <a:ext uri="{FF2B5EF4-FFF2-40B4-BE49-F238E27FC236}">
              <a16:creationId xmlns:a16="http://schemas.microsoft.com/office/drawing/2014/main" id="{00000000-0008-0000-0600-000035020000}"/>
            </a:ext>
          </a:extLst>
        </xdr:cNvPr>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51</xdr:row>
      <xdr:rowOff>21970</xdr:rowOff>
    </xdr:from>
    <xdr:ext cx="467179" cy="259045"/>
    <xdr:sp macro="" textlink="">
      <xdr:nvSpPr>
        <xdr:cNvPr id="566" name="テキスト ボックス 565">
          <a:extLst>
            <a:ext uri="{FF2B5EF4-FFF2-40B4-BE49-F238E27FC236}">
              <a16:creationId xmlns:a16="http://schemas.microsoft.com/office/drawing/2014/main" id="{00000000-0008-0000-0600-000036020000}"/>
            </a:ext>
          </a:extLst>
        </xdr:cNvPr>
        <xdr:cNvSpPr txBox="1"/>
      </xdr:nvSpPr>
      <xdr:spPr>
        <a:xfrm>
          <a:off x="11978821" y="8765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49</xdr:row>
      <xdr:rowOff>38299</xdr:rowOff>
    </xdr:from>
    <xdr:ext cx="467179" cy="259045"/>
    <xdr:sp macro="" textlink="">
      <xdr:nvSpPr>
        <xdr:cNvPr id="568" name="テキスト ボックス 567">
          <a:extLst>
            <a:ext uri="{FF2B5EF4-FFF2-40B4-BE49-F238E27FC236}">
              <a16:creationId xmlns:a16="http://schemas.microsoft.com/office/drawing/2014/main" id="{00000000-0008-0000-0600-000038020000}"/>
            </a:ext>
          </a:extLst>
        </xdr:cNvPr>
        <xdr:cNvSpPr txBox="1"/>
      </xdr:nvSpPr>
      <xdr:spPr>
        <a:xfrm>
          <a:off x="11978821" y="8439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9" name="直線コネクタ 568">
          <a:extLst>
            <a:ext uri="{FF2B5EF4-FFF2-40B4-BE49-F238E27FC236}">
              <a16:creationId xmlns:a16="http://schemas.microsoft.com/office/drawing/2014/main" id="{00000000-0008-0000-0600-000039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47</xdr:row>
      <xdr:rowOff>54627</xdr:rowOff>
    </xdr:from>
    <xdr:ext cx="467179" cy="259045"/>
    <xdr:sp macro="" textlink="">
      <xdr:nvSpPr>
        <xdr:cNvPr id="570" name="テキスト ボックス 569">
          <a:extLst>
            <a:ext uri="{FF2B5EF4-FFF2-40B4-BE49-F238E27FC236}">
              <a16:creationId xmlns:a16="http://schemas.microsoft.com/office/drawing/2014/main" id="{00000000-0008-0000-0600-00003A020000}"/>
            </a:ext>
          </a:extLst>
        </xdr:cNvPr>
        <xdr:cNvSpPr txBox="1"/>
      </xdr:nvSpPr>
      <xdr:spPr>
        <a:xfrm>
          <a:off x="11978821" y="811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1" name="失業対策事業費グラフ枠">
          <a:extLst>
            <a:ext uri="{FF2B5EF4-FFF2-40B4-BE49-F238E27FC236}">
              <a16:creationId xmlns:a16="http://schemas.microsoft.com/office/drawing/2014/main" id="{00000000-0008-0000-0600-00003B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69487</xdr:rowOff>
    </xdr:from>
    <xdr:to>
      <xdr:col>85</xdr:col>
      <xdr:colOff>126364</xdr:colOff>
      <xdr:row>59</xdr:row>
      <xdr:rowOff>98878</xdr:rowOff>
    </xdr:to>
    <xdr:cxnSp macro="">
      <xdr:nvCxnSpPr>
        <xdr:cNvPr id="572" name="直線コネクタ 571">
          <a:extLst>
            <a:ext uri="{FF2B5EF4-FFF2-40B4-BE49-F238E27FC236}">
              <a16:creationId xmlns:a16="http://schemas.microsoft.com/office/drawing/2014/main" id="{00000000-0008-0000-0600-00003C020000}"/>
            </a:ext>
          </a:extLst>
        </xdr:cNvPr>
        <xdr:cNvCxnSpPr/>
      </xdr:nvCxnSpPr>
      <xdr:spPr>
        <a:xfrm flipV="1">
          <a:off x="16317595" y="8641987"/>
          <a:ext cx="1269" cy="15724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135217</xdr:rowOff>
    </xdr:from>
    <xdr:ext cx="249299" cy="259045"/>
    <xdr:sp macro="" textlink="">
      <xdr:nvSpPr>
        <xdr:cNvPr id="573" name="失業対策事業費最小値テキスト">
          <a:extLst>
            <a:ext uri="{FF2B5EF4-FFF2-40B4-BE49-F238E27FC236}">
              <a16:creationId xmlns:a16="http://schemas.microsoft.com/office/drawing/2014/main" id="{00000000-0008-0000-0600-00003D020000}"/>
            </a:ext>
          </a:extLst>
        </xdr:cNvPr>
        <xdr:cNvSpPr txBox="1"/>
      </xdr:nvSpPr>
      <xdr:spPr>
        <a:xfrm>
          <a:off x="16370300" y="1025076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98878</xdr:rowOff>
    </xdr:from>
    <xdr:to>
      <xdr:col>86</xdr:col>
      <xdr:colOff>25400</xdr:colOff>
      <xdr:row>59</xdr:row>
      <xdr:rowOff>98878</xdr:rowOff>
    </xdr:to>
    <xdr:cxnSp macro="">
      <xdr:nvCxnSpPr>
        <xdr:cNvPr id="574" name="直線コネクタ 573">
          <a:extLst>
            <a:ext uri="{FF2B5EF4-FFF2-40B4-BE49-F238E27FC236}">
              <a16:creationId xmlns:a16="http://schemas.microsoft.com/office/drawing/2014/main" id="{00000000-0008-0000-0600-00003E020000}"/>
            </a:ext>
          </a:extLst>
        </xdr:cNvPr>
        <xdr:cNvCxnSpPr/>
      </xdr:nvCxnSpPr>
      <xdr:spPr>
        <a:xfrm>
          <a:off x="16230600" y="10214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16164</xdr:rowOff>
    </xdr:from>
    <xdr:ext cx="469744" cy="259045"/>
    <xdr:sp macro="" textlink="">
      <xdr:nvSpPr>
        <xdr:cNvPr id="575" name="失業対策事業費最大値テキスト">
          <a:extLst>
            <a:ext uri="{FF2B5EF4-FFF2-40B4-BE49-F238E27FC236}">
              <a16:creationId xmlns:a16="http://schemas.microsoft.com/office/drawing/2014/main" id="{00000000-0008-0000-0600-00003F020000}"/>
            </a:ext>
          </a:extLst>
        </xdr:cNvPr>
        <xdr:cNvSpPr txBox="1"/>
      </xdr:nvSpPr>
      <xdr:spPr>
        <a:xfrm>
          <a:off x="16370300" y="84172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50</xdr:row>
      <xdr:rowOff>69487</xdr:rowOff>
    </xdr:from>
    <xdr:to>
      <xdr:col>86</xdr:col>
      <xdr:colOff>25400</xdr:colOff>
      <xdr:row>50</xdr:row>
      <xdr:rowOff>69487</xdr:rowOff>
    </xdr:to>
    <xdr:cxnSp macro="">
      <xdr:nvCxnSpPr>
        <xdr:cNvPr id="576" name="直線コネクタ 575">
          <a:extLst>
            <a:ext uri="{FF2B5EF4-FFF2-40B4-BE49-F238E27FC236}">
              <a16:creationId xmlns:a16="http://schemas.microsoft.com/office/drawing/2014/main" id="{00000000-0008-0000-0600-000040020000}"/>
            </a:ext>
          </a:extLst>
        </xdr:cNvPr>
        <xdr:cNvCxnSpPr/>
      </xdr:nvCxnSpPr>
      <xdr:spPr>
        <a:xfrm>
          <a:off x="16230600" y="86419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59</xdr:row>
      <xdr:rowOff>98878</xdr:rowOff>
    </xdr:from>
    <xdr:to>
      <xdr:col>85</xdr:col>
      <xdr:colOff>127000</xdr:colOff>
      <xdr:row>59</xdr:row>
      <xdr:rowOff>98878</xdr:rowOff>
    </xdr:to>
    <xdr:cxnSp macro="">
      <xdr:nvCxnSpPr>
        <xdr:cNvPr id="577" name="直線コネクタ 576">
          <a:extLst>
            <a:ext uri="{FF2B5EF4-FFF2-40B4-BE49-F238E27FC236}">
              <a16:creationId xmlns:a16="http://schemas.microsoft.com/office/drawing/2014/main" id="{00000000-0008-0000-0600-000041020000}"/>
            </a:ext>
          </a:extLst>
        </xdr:cNvPr>
        <xdr:cNvCxnSpPr/>
      </xdr:nvCxnSpPr>
      <xdr:spPr>
        <a:xfrm>
          <a:off x="15481300" y="10214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52667</xdr:rowOff>
    </xdr:from>
    <xdr:ext cx="313932" cy="259045"/>
    <xdr:sp macro="" textlink="">
      <xdr:nvSpPr>
        <xdr:cNvPr id="578" name="失業対策事業費平均値テキスト">
          <a:extLst>
            <a:ext uri="{FF2B5EF4-FFF2-40B4-BE49-F238E27FC236}">
              <a16:creationId xmlns:a16="http://schemas.microsoft.com/office/drawing/2014/main" id="{00000000-0008-0000-0600-000042020000}"/>
            </a:ext>
          </a:extLst>
        </xdr:cNvPr>
        <xdr:cNvSpPr txBox="1"/>
      </xdr:nvSpPr>
      <xdr:spPr>
        <a:xfrm>
          <a:off x="16370300" y="9996767"/>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29790</xdr:rowOff>
    </xdr:from>
    <xdr:to>
      <xdr:col>85</xdr:col>
      <xdr:colOff>177800</xdr:colOff>
      <xdr:row>59</xdr:row>
      <xdr:rowOff>131390</xdr:rowOff>
    </xdr:to>
    <xdr:sp macro="" textlink="">
      <xdr:nvSpPr>
        <xdr:cNvPr id="579" name="フローチャート: 判断 578">
          <a:extLst>
            <a:ext uri="{FF2B5EF4-FFF2-40B4-BE49-F238E27FC236}">
              <a16:creationId xmlns:a16="http://schemas.microsoft.com/office/drawing/2014/main" id="{00000000-0008-0000-0600-000043020000}"/>
            </a:ext>
          </a:extLst>
        </xdr:cNvPr>
        <xdr:cNvSpPr/>
      </xdr:nvSpPr>
      <xdr:spPr>
        <a:xfrm>
          <a:off x="16268700" y="10145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98878</xdr:rowOff>
    </xdr:from>
    <xdr:to>
      <xdr:col>81</xdr:col>
      <xdr:colOff>50800</xdr:colOff>
      <xdr:row>59</xdr:row>
      <xdr:rowOff>98878</xdr:rowOff>
    </xdr:to>
    <xdr:cxnSp macro="">
      <xdr:nvCxnSpPr>
        <xdr:cNvPr id="580" name="直線コネクタ 579">
          <a:extLst>
            <a:ext uri="{FF2B5EF4-FFF2-40B4-BE49-F238E27FC236}">
              <a16:creationId xmlns:a16="http://schemas.microsoft.com/office/drawing/2014/main" id="{00000000-0008-0000-0600-000044020000}"/>
            </a:ext>
          </a:extLst>
        </xdr:cNvPr>
        <xdr:cNvCxnSpPr/>
      </xdr:nvCxnSpPr>
      <xdr:spPr>
        <a:xfrm>
          <a:off x="14592300" y="10214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59</xdr:row>
      <xdr:rowOff>33383</xdr:rowOff>
    </xdr:from>
    <xdr:to>
      <xdr:col>81</xdr:col>
      <xdr:colOff>101600</xdr:colOff>
      <xdr:row>59</xdr:row>
      <xdr:rowOff>134983</xdr:rowOff>
    </xdr:to>
    <xdr:sp macro="" textlink="">
      <xdr:nvSpPr>
        <xdr:cNvPr id="581" name="フローチャート: 判断 580">
          <a:extLst>
            <a:ext uri="{FF2B5EF4-FFF2-40B4-BE49-F238E27FC236}">
              <a16:creationId xmlns:a16="http://schemas.microsoft.com/office/drawing/2014/main" id="{00000000-0008-0000-0600-000045020000}"/>
            </a:ext>
          </a:extLst>
        </xdr:cNvPr>
        <xdr:cNvSpPr/>
      </xdr:nvSpPr>
      <xdr:spPr>
        <a:xfrm>
          <a:off x="15430500" y="101489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84333</xdr:colOff>
      <xdr:row>57</xdr:row>
      <xdr:rowOff>151510</xdr:rowOff>
    </xdr:from>
    <xdr:ext cx="313932"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5324333" y="9924160"/>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59</xdr:row>
      <xdr:rowOff>98878</xdr:rowOff>
    </xdr:from>
    <xdr:to>
      <xdr:col>76</xdr:col>
      <xdr:colOff>114300</xdr:colOff>
      <xdr:row>59</xdr:row>
      <xdr:rowOff>98878</xdr:rowOff>
    </xdr:to>
    <xdr:cxnSp macro="">
      <xdr:nvCxnSpPr>
        <xdr:cNvPr id="583" name="直線コネクタ 582">
          <a:extLst>
            <a:ext uri="{FF2B5EF4-FFF2-40B4-BE49-F238E27FC236}">
              <a16:creationId xmlns:a16="http://schemas.microsoft.com/office/drawing/2014/main" id="{00000000-0008-0000-0600-000047020000}"/>
            </a:ext>
          </a:extLst>
        </xdr:cNvPr>
        <xdr:cNvCxnSpPr/>
      </xdr:nvCxnSpPr>
      <xdr:spPr>
        <a:xfrm>
          <a:off x="13703300" y="10214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35342</xdr:rowOff>
    </xdr:from>
    <xdr:to>
      <xdr:col>76</xdr:col>
      <xdr:colOff>165100</xdr:colOff>
      <xdr:row>59</xdr:row>
      <xdr:rowOff>136942</xdr:rowOff>
    </xdr:to>
    <xdr:sp macro="" textlink="">
      <xdr:nvSpPr>
        <xdr:cNvPr id="584" name="フローチャート: 判断 583">
          <a:extLst>
            <a:ext uri="{FF2B5EF4-FFF2-40B4-BE49-F238E27FC236}">
              <a16:creationId xmlns:a16="http://schemas.microsoft.com/office/drawing/2014/main" id="{00000000-0008-0000-0600-000048020000}"/>
            </a:ext>
          </a:extLst>
        </xdr:cNvPr>
        <xdr:cNvSpPr/>
      </xdr:nvSpPr>
      <xdr:spPr>
        <a:xfrm>
          <a:off x="14541500" y="101508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147833</xdr:colOff>
      <xdr:row>57</xdr:row>
      <xdr:rowOff>153469</xdr:rowOff>
    </xdr:from>
    <xdr:ext cx="313932"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4435333" y="992611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59</xdr:row>
      <xdr:rowOff>98878</xdr:rowOff>
    </xdr:from>
    <xdr:to>
      <xdr:col>71</xdr:col>
      <xdr:colOff>177800</xdr:colOff>
      <xdr:row>59</xdr:row>
      <xdr:rowOff>98878</xdr:rowOff>
    </xdr:to>
    <xdr:cxnSp macro="">
      <xdr:nvCxnSpPr>
        <xdr:cNvPr id="586" name="直線コネクタ 585">
          <a:extLst>
            <a:ext uri="{FF2B5EF4-FFF2-40B4-BE49-F238E27FC236}">
              <a16:creationId xmlns:a16="http://schemas.microsoft.com/office/drawing/2014/main" id="{00000000-0008-0000-0600-00004A020000}"/>
            </a:ext>
          </a:extLst>
        </xdr:cNvPr>
        <xdr:cNvCxnSpPr/>
      </xdr:nvCxnSpPr>
      <xdr:spPr>
        <a:xfrm>
          <a:off x="12814300" y="10214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48078</xdr:rowOff>
    </xdr:from>
    <xdr:to>
      <xdr:col>72</xdr:col>
      <xdr:colOff>38100</xdr:colOff>
      <xdr:row>59</xdr:row>
      <xdr:rowOff>149678</xdr:rowOff>
    </xdr:to>
    <xdr:sp macro="" textlink="">
      <xdr:nvSpPr>
        <xdr:cNvPr id="587" name="フローチャート: 判断 586">
          <a:extLst>
            <a:ext uri="{FF2B5EF4-FFF2-40B4-BE49-F238E27FC236}">
              <a16:creationId xmlns:a16="http://schemas.microsoft.com/office/drawing/2014/main" id="{00000000-0008-0000-0600-00004B020000}"/>
            </a:ext>
          </a:extLst>
        </xdr:cNvPr>
        <xdr:cNvSpPr/>
      </xdr:nvSpPr>
      <xdr:spPr>
        <a:xfrm>
          <a:off x="13652500" y="10163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59</xdr:row>
      <xdr:rowOff>140805</xdr:rowOff>
    </xdr:from>
    <xdr:ext cx="249299" cy="259045"/>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3578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59</xdr:row>
      <xdr:rowOff>48078</xdr:rowOff>
    </xdr:from>
    <xdr:to>
      <xdr:col>67</xdr:col>
      <xdr:colOff>101600</xdr:colOff>
      <xdr:row>59</xdr:row>
      <xdr:rowOff>149678</xdr:rowOff>
    </xdr:to>
    <xdr:sp macro="" textlink="">
      <xdr:nvSpPr>
        <xdr:cNvPr id="589" name="フローチャート: 判断 588">
          <a:extLst>
            <a:ext uri="{FF2B5EF4-FFF2-40B4-BE49-F238E27FC236}">
              <a16:creationId xmlns:a16="http://schemas.microsoft.com/office/drawing/2014/main" id="{00000000-0008-0000-0600-00004D020000}"/>
            </a:ext>
          </a:extLst>
        </xdr:cNvPr>
        <xdr:cNvSpPr/>
      </xdr:nvSpPr>
      <xdr:spPr>
        <a:xfrm>
          <a:off x="12763500" y="10163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59</xdr:row>
      <xdr:rowOff>140805</xdr:rowOff>
    </xdr:from>
    <xdr:ext cx="249299" cy="259045"/>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2689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600-000050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00000000-0008-0000-0600-000052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48078</xdr:rowOff>
    </xdr:from>
    <xdr:to>
      <xdr:col>85</xdr:col>
      <xdr:colOff>177800</xdr:colOff>
      <xdr:row>59</xdr:row>
      <xdr:rowOff>149678</xdr:rowOff>
    </xdr:to>
    <xdr:sp macro="" textlink="">
      <xdr:nvSpPr>
        <xdr:cNvPr id="596" name="楕円 595">
          <a:extLst>
            <a:ext uri="{FF2B5EF4-FFF2-40B4-BE49-F238E27FC236}">
              <a16:creationId xmlns:a16="http://schemas.microsoft.com/office/drawing/2014/main" id="{00000000-0008-0000-0600-000054020000}"/>
            </a:ext>
          </a:extLst>
        </xdr:cNvPr>
        <xdr:cNvSpPr/>
      </xdr:nvSpPr>
      <xdr:spPr>
        <a:xfrm>
          <a:off x="162687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59</xdr:row>
      <xdr:rowOff>8217</xdr:rowOff>
    </xdr:from>
    <xdr:ext cx="249299" cy="259045"/>
    <xdr:sp macro="" textlink="">
      <xdr:nvSpPr>
        <xdr:cNvPr id="597" name="失業対策事業費該当値テキスト">
          <a:extLst>
            <a:ext uri="{FF2B5EF4-FFF2-40B4-BE49-F238E27FC236}">
              <a16:creationId xmlns:a16="http://schemas.microsoft.com/office/drawing/2014/main" id="{00000000-0008-0000-0600-000055020000}"/>
            </a:ext>
          </a:extLst>
        </xdr:cNvPr>
        <xdr:cNvSpPr txBox="1"/>
      </xdr:nvSpPr>
      <xdr:spPr>
        <a:xfrm>
          <a:off x="16370300" y="1012376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48078</xdr:rowOff>
    </xdr:from>
    <xdr:to>
      <xdr:col>81</xdr:col>
      <xdr:colOff>101600</xdr:colOff>
      <xdr:row>59</xdr:row>
      <xdr:rowOff>149678</xdr:rowOff>
    </xdr:to>
    <xdr:sp macro="" textlink="">
      <xdr:nvSpPr>
        <xdr:cNvPr id="598" name="楕円 597">
          <a:extLst>
            <a:ext uri="{FF2B5EF4-FFF2-40B4-BE49-F238E27FC236}">
              <a16:creationId xmlns:a16="http://schemas.microsoft.com/office/drawing/2014/main" id="{00000000-0008-0000-0600-000056020000}"/>
            </a:ext>
          </a:extLst>
        </xdr:cNvPr>
        <xdr:cNvSpPr/>
      </xdr:nvSpPr>
      <xdr:spPr>
        <a:xfrm>
          <a:off x="15430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59</xdr:row>
      <xdr:rowOff>140805</xdr:rowOff>
    </xdr:from>
    <xdr:ext cx="249299" cy="259045"/>
    <xdr:sp macro="" textlink="">
      <xdr:nvSpPr>
        <xdr:cNvPr id="599" name="テキスト ボックス 598">
          <a:extLst>
            <a:ext uri="{FF2B5EF4-FFF2-40B4-BE49-F238E27FC236}">
              <a16:creationId xmlns:a16="http://schemas.microsoft.com/office/drawing/2014/main" id="{00000000-0008-0000-0600-000057020000}"/>
            </a:ext>
          </a:extLst>
        </xdr:cNvPr>
        <xdr:cNvSpPr txBox="1"/>
      </xdr:nvSpPr>
      <xdr:spPr>
        <a:xfrm>
          <a:off x="15356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59</xdr:row>
      <xdr:rowOff>48078</xdr:rowOff>
    </xdr:from>
    <xdr:to>
      <xdr:col>76</xdr:col>
      <xdr:colOff>165100</xdr:colOff>
      <xdr:row>59</xdr:row>
      <xdr:rowOff>149678</xdr:rowOff>
    </xdr:to>
    <xdr:sp macro="" textlink="">
      <xdr:nvSpPr>
        <xdr:cNvPr id="600" name="楕円 599">
          <a:extLst>
            <a:ext uri="{FF2B5EF4-FFF2-40B4-BE49-F238E27FC236}">
              <a16:creationId xmlns:a16="http://schemas.microsoft.com/office/drawing/2014/main" id="{00000000-0008-0000-0600-000058020000}"/>
            </a:ext>
          </a:extLst>
        </xdr:cNvPr>
        <xdr:cNvSpPr/>
      </xdr:nvSpPr>
      <xdr:spPr>
        <a:xfrm>
          <a:off x="14541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59</xdr:row>
      <xdr:rowOff>140805</xdr:rowOff>
    </xdr:from>
    <xdr:ext cx="249299" cy="259045"/>
    <xdr:sp macro="" textlink="">
      <xdr:nvSpPr>
        <xdr:cNvPr id="601" name="テキスト ボックス 600">
          <a:extLst>
            <a:ext uri="{FF2B5EF4-FFF2-40B4-BE49-F238E27FC236}">
              <a16:creationId xmlns:a16="http://schemas.microsoft.com/office/drawing/2014/main" id="{00000000-0008-0000-0600-000059020000}"/>
            </a:ext>
          </a:extLst>
        </xdr:cNvPr>
        <xdr:cNvSpPr txBox="1"/>
      </xdr:nvSpPr>
      <xdr:spPr>
        <a:xfrm>
          <a:off x="14467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59</xdr:row>
      <xdr:rowOff>48078</xdr:rowOff>
    </xdr:from>
    <xdr:to>
      <xdr:col>72</xdr:col>
      <xdr:colOff>38100</xdr:colOff>
      <xdr:row>59</xdr:row>
      <xdr:rowOff>149678</xdr:rowOff>
    </xdr:to>
    <xdr:sp macro="" textlink="">
      <xdr:nvSpPr>
        <xdr:cNvPr id="602" name="楕円 601">
          <a:extLst>
            <a:ext uri="{FF2B5EF4-FFF2-40B4-BE49-F238E27FC236}">
              <a16:creationId xmlns:a16="http://schemas.microsoft.com/office/drawing/2014/main" id="{00000000-0008-0000-0600-00005A020000}"/>
            </a:ext>
          </a:extLst>
        </xdr:cNvPr>
        <xdr:cNvSpPr/>
      </xdr:nvSpPr>
      <xdr:spPr>
        <a:xfrm>
          <a:off x="13652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57</xdr:row>
      <xdr:rowOff>166205</xdr:rowOff>
    </xdr:from>
    <xdr:ext cx="249299" cy="259045"/>
    <xdr:sp macro="" textlink="">
      <xdr:nvSpPr>
        <xdr:cNvPr id="603" name="テキスト ボックス 602">
          <a:extLst>
            <a:ext uri="{FF2B5EF4-FFF2-40B4-BE49-F238E27FC236}">
              <a16:creationId xmlns:a16="http://schemas.microsoft.com/office/drawing/2014/main" id="{00000000-0008-0000-0600-00005B020000}"/>
            </a:ext>
          </a:extLst>
        </xdr:cNvPr>
        <xdr:cNvSpPr txBox="1"/>
      </xdr:nvSpPr>
      <xdr:spPr>
        <a:xfrm>
          <a:off x="13578650" y="99388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59</xdr:row>
      <xdr:rowOff>48078</xdr:rowOff>
    </xdr:from>
    <xdr:to>
      <xdr:col>67</xdr:col>
      <xdr:colOff>101600</xdr:colOff>
      <xdr:row>59</xdr:row>
      <xdr:rowOff>149678</xdr:rowOff>
    </xdr:to>
    <xdr:sp macro="" textlink="">
      <xdr:nvSpPr>
        <xdr:cNvPr id="604" name="楕円 603">
          <a:extLst>
            <a:ext uri="{FF2B5EF4-FFF2-40B4-BE49-F238E27FC236}">
              <a16:creationId xmlns:a16="http://schemas.microsoft.com/office/drawing/2014/main" id="{00000000-0008-0000-0600-00005C020000}"/>
            </a:ext>
          </a:extLst>
        </xdr:cNvPr>
        <xdr:cNvSpPr/>
      </xdr:nvSpPr>
      <xdr:spPr>
        <a:xfrm>
          <a:off x="12763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57</xdr:row>
      <xdr:rowOff>166205</xdr:rowOff>
    </xdr:from>
    <xdr:ext cx="249299" cy="259045"/>
    <xdr:sp macro="" textlink="">
      <xdr:nvSpPr>
        <xdr:cNvPr id="605" name="テキスト ボックス 604">
          <a:extLst>
            <a:ext uri="{FF2B5EF4-FFF2-40B4-BE49-F238E27FC236}">
              <a16:creationId xmlns:a16="http://schemas.microsoft.com/office/drawing/2014/main" id="{00000000-0008-0000-0600-00005D020000}"/>
            </a:ext>
          </a:extLst>
        </xdr:cNvPr>
        <xdr:cNvSpPr txBox="1"/>
      </xdr:nvSpPr>
      <xdr:spPr>
        <a:xfrm>
          <a:off x="12689650" y="99388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6" name="正方形/長方形 605">
          <a:extLst>
            <a:ext uri="{FF2B5EF4-FFF2-40B4-BE49-F238E27FC236}">
              <a16:creationId xmlns:a16="http://schemas.microsoft.com/office/drawing/2014/main" id="{00000000-0008-0000-0600-00005E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7" name="正方形/長方形 606">
          <a:extLst>
            <a:ext uri="{FF2B5EF4-FFF2-40B4-BE49-F238E27FC236}">
              <a16:creationId xmlns:a16="http://schemas.microsoft.com/office/drawing/2014/main" id="{00000000-0008-0000-0600-00005F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8" name="正方形/長方形 607">
          <a:extLst>
            <a:ext uri="{FF2B5EF4-FFF2-40B4-BE49-F238E27FC236}">
              <a16:creationId xmlns:a16="http://schemas.microsoft.com/office/drawing/2014/main" id="{00000000-0008-0000-0600-000060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9" name="正方形/長方形 608">
          <a:extLst>
            <a:ext uri="{FF2B5EF4-FFF2-40B4-BE49-F238E27FC236}">
              <a16:creationId xmlns:a16="http://schemas.microsoft.com/office/drawing/2014/main" id="{00000000-0008-0000-0600-000061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0" name="正方形/長方形 609">
          <a:extLst>
            <a:ext uri="{FF2B5EF4-FFF2-40B4-BE49-F238E27FC236}">
              <a16:creationId xmlns:a16="http://schemas.microsoft.com/office/drawing/2014/main" id="{00000000-0008-0000-0600-000062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1" name="正方形/長方形 610">
          <a:extLst>
            <a:ext uri="{FF2B5EF4-FFF2-40B4-BE49-F238E27FC236}">
              <a16:creationId xmlns:a16="http://schemas.microsoft.com/office/drawing/2014/main" id="{00000000-0008-0000-0600-000063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2" name="正方形/長方形 611">
          <a:extLst>
            <a:ext uri="{FF2B5EF4-FFF2-40B4-BE49-F238E27FC236}">
              <a16:creationId xmlns:a16="http://schemas.microsoft.com/office/drawing/2014/main" id="{00000000-0008-0000-0600-000064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3" name="正方形/長方形 612">
          <a:extLst>
            <a:ext uri="{FF2B5EF4-FFF2-40B4-BE49-F238E27FC236}">
              <a16:creationId xmlns:a16="http://schemas.microsoft.com/office/drawing/2014/main" id="{00000000-0008-0000-0600-000065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4" name="テキスト ボックス 613">
          <a:extLst>
            <a:ext uri="{FF2B5EF4-FFF2-40B4-BE49-F238E27FC236}">
              <a16:creationId xmlns:a16="http://schemas.microsoft.com/office/drawing/2014/main" id="{00000000-0008-0000-0600-000066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16" name="直線コネクタ 615">
          <a:extLst>
            <a:ext uri="{FF2B5EF4-FFF2-40B4-BE49-F238E27FC236}">
              <a16:creationId xmlns:a16="http://schemas.microsoft.com/office/drawing/2014/main" id="{00000000-0008-0000-0600-000068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17" name="テキスト ボックス 616">
          <a:extLst>
            <a:ext uri="{FF2B5EF4-FFF2-40B4-BE49-F238E27FC236}">
              <a16:creationId xmlns:a16="http://schemas.microsoft.com/office/drawing/2014/main" id="{00000000-0008-0000-0600-000069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18" name="直線コネクタ 617">
          <a:extLst>
            <a:ext uri="{FF2B5EF4-FFF2-40B4-BE49-F238E27FC236}">
              <a16:creationId xmlns:a16="http://schemas.microsoft.com/office/drawing/2014/main" id="{00000000-0008-0000-0600-00006A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76</xdr:row>
      <xdr:rowOff>35577</xdr:rowOff>
    </xdr:from>
    <xdr:ext cx="595419" cy="259045"/>
    <xdr:sp macro="" textlink="">
      <xdr:nvSpPr>
        <xdr:cNvPr id="619" name="テキスト ボックス 618">
          <a:extLst>
            <a:ext uri="{FF2B5EF4-FFF2-40B4-BE49-F238E27FC236}">
              <a16:creationId xmlns:a16="http://schemas.microsoft.com/office/drawing/2014/main" id="{00000000-0008-0000-0600-00006B020000}"/>
            </a:ext>
          </a:extLst>
        </xdr:cNvPr>
        <xdr:cNvSpPr txBox="1"/>
      </xdr:nvSpPr>
      <xdr:spPr>
        <a:xfrm>
          <a:off x="11850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20" name="直線コネクタ 619">
          <a:extLst>
            <a:ext uri="{FF2B5EF4-FFF2-40B4-BE49-F238E27FC236}">
              <a16:creationId xmlns:a16="http://schemas.microsoft.com/office/drawing/2014/main" id="{00000000-0008-0000-0600-00006C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168927</xdr:rowOff>
    </xdr:from>
    <xdr:ext cx="595419" cy="259045"/>
    <xdr:sp macro="" textlink="">
      <xdr:nvSpPr>
        <xdr:cNvPr id="621" name="テキスト ボックス 620">
          <a:extLst>
            <a:ext uri="{FF2B5EF4-FFF2-40B4-BE49-F238E27FC236}">
              <a16:creationId xmlns:a16="http://schemas.microsoft.com/office/drawing/2014/main" id="{00000000-0008-0000-0600-00006D020000}"/>
            </a:ext>
          </a:extLst>
        </xdr:cNvPr>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130827</xdr:rowOff>
    </xdr:from>
    <xdr:ext cx="595419" cy="259045"/>
    <xdr:sp macro="" textlink="">
      <xdr:nvSpPr>
        <xdr:cNvPr id="623" name="テキスト ボックス 622">
          <a:extLst>
            <a:ext uri="{FF2B5EF4-FFF2-40B4-BE49-F238E27FC236}">
              <a16:creationId xmlns:a16="http://schemas.microsoft.com/office/drawing/2014/main" id="{00000000-0008-0000-0600-00006F020000}"/>
            </a:ext>
          </a:extLst>
        </xdr:cNvPr>
        <xdr:cNvSpPr txBox="1"/>
      </xdr:nvSpPr>
      <xdr:spPr>
        <a:xfrm>
          <a:off x="11850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25" name="テキスト ボックス 624">
          <a:extLst>
            <a:ext uri="{FF2B5EF4-FFF2-40B4-BE49-F238E27FC236}">
              <a16:creationId xmlns:a16="http://schemas.microsoft.com/office/drawing/2014/main" id="{00000000-0008-0000-0600-000071020000}"/>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6" name="直線コネクタ 625">
          <a:extLst>
            <a:ext uri="{FF2B5EF4-FFF2-40B4-BE49-F238E27FC236}">
              <a16:creationId xmlns:a16="http://schemas.microsoft.com/office/drawing/2014/main" id="{00000000-0008-0000-0600-000072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67</xdr:row>
      <xdr:rowOff>54627</xdr:rowOff>
    </xdr:from>
    <xdr:ext cx="685572" cy="259045"/>
    <xdr:sp macro="" textlink="">
      <xdr:nvSpPr>
        <xdr:cNvPr id="627" name="テキスト ボックス 626">
          <a:extLst>
            <a:ext uri="{FF2B5EF4-FFF2-40B4-BE49-F238E27FC236}">
              <a16:creationId xmlns:a16="http://schemas.microsoft.com/office/drawing/2014/main" id="{00000000-0008-0000-0600-000073020000}"/>
            </a:ext>
          </a:extLst>
        </xdr:cNvPr>
        <xdr:cNvSpPr txBox="1"/>
      </xdr:nvSpPr>
      <xdr:spPr>
        <a:xfrm>
          <a:off x="11760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8" name="公債費グラフ枠">
          <a:extLst>
            <a:ext uri="{FF2B5EF4-FFF2-40B4-BE49-F238E27FC236}">
              <a16:creationId xmlns:a16="http://schemas.microsoft.com/office/drawing/2014/main" id="{00000000-0008-0000-0600-000074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42401</xdr:rowOff>
    </xdr:from>
    <xdr:to>
      <xdr:col>85</xdr:col>
      <xdr:colOff>126364</xdr:colOff>
      <xdr:row>78</xdr:row>
      <xdr:rowOff>160134</xdr:rowOff>
    </xdr:to>
    <xdr:cxnSp macro="">
      <xdr:nvCxnSpPr>
        <xdr:cNvPr id="629" name="直線コネクタ 628">
          <a:extLst>
            <a:ext uri="{FF2B5EF4-FFF2-40B4-BE49-F238E27FC236}">
              <a16:creationId xmlns:a16="http://schemas.microsoft.com/office/drawing/2014/main" id="{00000000-0008-0000-0600-000075020000}"/>
            </a:ext>
          </a:extLst>
        </xdr:cNvPr>
        <xdr:cNvCxnSpPr/>
      </xdr:nvCxnSpPr>
      <xdr:spPr>
        <a:xfrm flipV="1">
          <a:off x="16317595" y="12215351"/>
          <a:ext cx="1269" cy="13178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163961</xdr:rowOff>
    </xdr:from>
    <xdr:ext cx="534377" cy="259045"/>
    <xdr:sp macro="" textlink="">
      <xdr:nvSpPr>
        <xdr:cNvPr id="630" name="公債費最小値テキスト">
          <a:extLst>
            <a:ext uri="{FF2B5EF4-FFF2-40B4-BE49-F238E27FC236}">
              <a16:creationId xmlns:a16="http://schemas.microsoft.com/office/drawing/2014/main" id="{00000000-0008-0000-0600-000076020000}"/>
            </a:ext>
          </a:extLst>
        </xdr:cNvPr>
        <xdr:cNvSpPr txBox="1"/>
      </xdr:nvSpPr>
      <xdr:spPr>
        <a:xfrm>
          <a:off x="16370300" y="135370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29,273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160134</xdr:rowOff>
    </xdr:from>
    <xdr:to>
      <xdr:col>86</xdr:col>
      <xdr:colOff>25400</xdr:colOff>
      <xdr:row>78</xdr:row>
      <xdr:rowOff>160134</xdr:rowOff>
    </xdr:to>
    <xdr:cxnSp macro="">
      <xdr:nvCxnSpPr>
        <xdr:cNvPr id="631" name="直線コネクタ 630">
          <a:extLst>
            <a:ext uri="{FF2B5EF4-FFF2-40B4-BE49-F238E27FC236}">
              <a16:creationId xmlns:a16="http://schemas.microsoft.com/office/drawing/2014/main" id="{00000000-0008-0000-0600-000077020000}"/>
            </a:ext>
          </a:extLst>
        </xdr:cNvPr>
        <xdr:cNvCxnSpPr/>
      </xdr:nvCxnSpPr>
      <xdr:spPr>
        <a:xfrm>
          <a:off x="16230600" y="135332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160528</xdr:rowOff>
    </xdr:from>
    <xdr:ext cx="599010" cy="259045"/>
    <xdr:sp macro="" textlink="">
      <xdr:nvSpPr>
        <xdr:cNvPr id="632" name="公債費最大値テキスト">
          <a:extLst>
            <a:ext uri="{FF2B5EF4-FFF2-40B4-BE49-F238E27FC236}">
              <a16:creationId xmlns:a16="http://schemas.microsoft.com/office/drawing/2014/main" id="{00000000-0008-0000-0600-000078020000}"/>
            </a:ext>
          </a:extLst>
        </xdr:cNvPr>
        <xdr:cNvSpPr txBox="1"/>
      </xdr:nvSpPr>
      <xdr:spPr>
        <a:xfrm>
          <a:off x="16370300" y="119905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721,076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71</xdr:row>
      <xdr:rowOff>42401</xdr:rowOff>
    </xdr:from>
    <xdr:to>
      <xdr:col>86</xdr:col>
      <xdr:colOff>25400</xdr:colOff>
      <xdr:row>71</xdr:row>
      <xdr:rowOff>42401</xdr:rowOff>
    </xdr:to>
    <xdr:cxnSp macro="">
      <xdr:nvCxnSpPr>
        <xdr:cNvPr id="633" name="直線コネクタ 632">
          <a:extLst>
            <a:ext uri="{FF2B5EF4-FFF2-40B4-BE49-F238E27FC236}">
              <a16:creationId xmlns:a16="http://schemas.microsoft.com/office/drawing/2014/main" id="{00000000-0008-0000-0600-000079020000}"/>
            </a:ext>
          </a:extLst>
        </xdr:cNvPr>
        <xdr:cNvCxnSpPr/>
      </xdr:nvCxnSpPr>
      <xdr:spPr>
        <a:xfrm>
          <a:off x="16230600" y="122153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76</xdr:row>
      <xdr:rowOff>158102</xdr:rowOff>
    </xdr:from>
    <xdr:to>
      <xdr:col>85</xdr:col>
      <xdr:colOff>127000</xdr:colOff>
      <xdr:row>76</xdr:row>
      <xdr:rowOff>167041</xdr:rowOff>
    </xdr:to>
    <xdr:cxnSp macro="">
      <xdr:nvCxnSpPr>
        <xdr:cNvPr id="634" name="直線コネクタ 633">
          <a:extLst>
            <a:ext uri="{FF2B5EF4-FFF2-40B4-BE49-F238E27FC236}">
              <a16:creationId xmlns:a16="http://schemas.microsoft.com/office/drawing/2014/main" id="{00000000-0008-0000-0600-00007A020000}"/>
            </a:ext>
          </a:extLst>
        </xdr:cNvPr>
        <xdr:cNvCxnSpPr/>
      </xdr:nvCxnSpPr>
      <xdr:spPr>
        <a:xfrm>
          <a:off x="15481300" y="13188302"/>
          <a:ext cx="838200" cy="89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145874</xdr:rowOff>
    </xdr:from>
    <xdr:ext cx="599010" cy="259045"/>
    <xdr:sp macro="" textlink="">
      <xdr:nvSpPr>
        <xdr:cNvPr id="635" name="公債費平均値テキスト">
          <a:extLst>
            <a:ext uri="{FF2B5EF4-FFF2-40B4-BE49-F238E27FC236}">
              <a16:creationId xmlns:a16="http://schemas.microsoft.com/office/drawing/2014/main" id="{00000000-0008-0000-0600-00007B020000}"/>
            </a:ext>
          </a:extLst>
        </xdr:cNvPr>
        <xdr:cNvSpPr txBox="1"/>
      </xdr:nvSpPr>
      <xdr:spPr>
        <a:xfrm>
          <a:off x="16370300" y="1317607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178,768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167447</xdr:rowOff>
    </xdr:from>
    <xdr:to>
      <xdr:col>85</xdr:col>
      <xdr:colOff>177800</xdr:colOff>
      <xdr:row>77</xdr:row>
      <xdr:rowOff>97597</xdr:rowOff>
    </xdr:to>
    <xdr:sp macro="" textlink="">
      <xdr:nvSpPr>
        <xdr:cNvPr id="636" name="フローチャート: 判断 635">
          <a:extLst>
            <a:ext uri="{FF2B5EF4-FFF2-40B4-BE49-F238E27FC236}">
              <a16:creationId xmlns:a16="http://schemas.microsoft.com/office/drawing/2014/main" id="{00000000-0008-0000-0600-00007C020000}"/>
            </a:ext>
          </a:extLst>
        </xdr:cNvPr>
        <xdr:cNvSpPr/>
      </xdr:nvSpPr>
      <xdr:spPr>
        <a:xfrm>
          <a:off x="16268700" y="131976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76</xdr:row>
      <xdr:rowOff>134389</xdr:rowOff>
    </xdr:from>
    <xdr:to>
      <xdr:col>81</xdr:col>
      <xdr:colOff>50800</xdr:colOff>
      <xdr:row>76</xdr:row>
      <xdr:rowOff>158102</xdr:rowOff>
    </xdr:to>
    <xdr:cxnSp macro="">
      <xdr:nvCxnSpPr>
        <xdr:cNvPr id="637" name="直線コネクタ 636">
          <a:extLst>
            <a:ext uri="{FF2B5EF4-FFF2-40B4-BE49-F238E27FC236}">
              <a16:creationId xmlns:a16="http://schemas.microsoft.com/office/drawing/2014/main" id="{00000000-0008-0000-0600-00007D020000}"/>
            </a:ext>
          </a:extLst>
        </xdr:cNvPr>
        <xdr:cNvCxnSpPr/>
      </xdr:nvCxnSpPr>
      <xdr:spPr>
        <a:xfrm>
          <a:off x="14592300" y="13164589"/>
          <a:ext cx="889000" cy="237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7579</xdr:rowOff>
    </xdr:from>
    <xdr:to>
      <xdr:col>81</xdr:col>
      <xdr:colOff>101600</xdr:colOff>
      <xdr:row>77</xdr:row>
      <xdr:rowOff>109179</xdr:rowOff>
    </xdr:to>
    <xdr:sp macro="" textlink="">
      <xdr:nvSpPr>
        <xdr:cNvPr id="638" name="フローチャート: 判断 637">
          <a:extLst>
            <a:ext uri="{FF2B5EF4-FFF2-40B4-BE49-F238E27FC236}">
              <a16:creationId xmlns:a16="http://schemas.microsoft.com/office/drawing/2014/main" id="{00000000-0008-0000-0600-00007E020000}"/>
            </a:ext>
          </a:extLst>
        </xdr:cNvPr>
        <xdr:cNvSpPr/>
      </xdr:nvSpPr>
      <xdr:spPr>
        <a:xfrm>
          <a:off x="15430500" y="132092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77</xdr:row>
      <xdr:rowOff>100306</xdr:rowOff>
    </xdr:from>
    <xdr:ext cx="599010"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5181795" y="133019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76</xdr:row>
      <xdr:rowOff>134389</xdr:rowOff>
    </xdr:from>
    <xdr:to>
      <xdr:col>76</xdr:col>
      <xdr:colOff>114300</xdr:colOff>
      <xdr:row>76</xdr:row>
      <xdr:rowOff>151454</xdr:rowOff>
    </xdr:to>
    <xdr:cxnSp macro="">
      <xdr:nvCxnSpPr>
        <xdr:cNvPr id="640" name="直線コネクタ 639">
          <a:extLst>
            <a:ext uri="{FF2B5EF4-FFF2-40B4-BE49-F238E27FC236}">
              <a16:creationId xmlns:a16="http://schemas.microsoft.com/office/drawing/2014/main" id="{00000000-0008-0000-0600-000080020000}"/>
            </a:ext>
          </a:extLst>
        </xdr:cNvPr>
        <xdr:cNvCxnSpPr/>
      </xdr:nvCxnSpPr>
      <xdr:spPr>
        <a:xfrm flipV="1">
          <a:off x="13703300" y="13164589"/>
          <a:ext cx="889000" cy="170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10638</xdr:rowOff>
    </xdr:from>
    <xdr:to>
      <xdr:col>76</xdr:col>
      <xdr:colOff>165100</xdr:colOff>
      <xdr:row>77</xdr:row>
      <xdr:rowOff>112238</xdr:rowOff>
    </xdr:to>
    <xdr:sp macro="" textlink="">
      <xdr:nvSpPr>
        <xdr:cNvPr id="641" name="フローチャート: 判断 640">
          <a:extLst>
            <a:ext uri="{FF2B5EF4-FFF2-40B4-BE49-F238E27FC236}">
              <a16:creationId xmlns:a16="http://schemas.microsoft.com/office/drawing/2014/main" id="{00000000-0008-0000-0600-000081020000}"/>
            </a:ext>
          </a:extLst>
        </xdr:cNvPr>
        <xdr:cNvSpPr/>
      </xdr:nvSpPr>
      <xdr:spPr>
        <a:xfrm>
          <a:off x="14541500" y="132122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77</xdr:row>
      <xdr:rowOff>103365</xdr:rowOff>
    </xdr:from>
    <xdr:ext cx="599010" cy="259045"/>
    <xdr:sp macro="" textlink="">
      <xdr:nvSpPr>
        <xdr:cNvPr id="642" name="テキスト ボックス 641">
          <a:extLst>
            <a:ext uri="{FF2B5EF4-FFF2-40B4-BE49-F238E27FC236}">
              <a16:creationId xmlns:a16="http://schemas.microsoft.com/office/drawing/2014/main" id="{00000000-0008-0000-0600-000082020000}"/>
            </a:ext>
          </a:extLst>
        </xdr:cNvPr>
        <xdr:cNvSpPr txBox="1"/>
      </xdr:nvSpPr>
      <xdr:spPr>
        <a:xfrm>
          <a:off x="14292795" y="133050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76</xdr:row>
      <xdr:rowOff>151454</xdr:rowOff>
    </xdr:from>
    <xdr:to>
      <xdr:col>71</xdr:col>
      <xdr:colOff>177800</xdr:colOff>
      <xdr:row>76</xdr:row>
      <xdr:rowOff>158437</xdr:rowOff>
    </xdr:to>
    <xdr:cxnSp macro="">
      <xdr:nvCxnSpPr>
        <xdr:cNvPr id="643" name="直線コネクタ 642">
          <a:extLst>
            <a:ext uri="{FF2B5EF4-FFF2-40B4-BE49-F238E27FC236}">
              <a16:creationId xmlns:a16="http://schemas.microsoft.com/office/drawing/2014/main" id="{00000000-0008-0000-0600-000083020000}"/>
            </a:ext>
          </a:extLst>
        </xdr:cNvPr>
        <xdr:cNvCxnSpPr/>
      </xdr:nvCxnSpPr>
      <xdr:spPr>
        <a:xfrm flipV="1">
          <a:off x="12814300" y="13181654"/>
          <a:ext cx="889000" cy="69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36632</xdr:rowOff>
    </xdr:from>
    <xdr:to>
      <xdr:col>72</xdr:col>
      <xdr:colOff>38100</xdr:colOff>
      <xdr:row>77</xdr:row>
      <xdr:rowOff>138232</xdr:rowOff>
    </xdr:to>
    <xdr:sp macro="" textlink="">
      <xdr:nvSpPr>
        <xdr:cNvPr id="644" name="フローチャート: 判断 643">
          <a:extLst>
            <a:ext uri="{FF2B5EF4-FFF2-40B4-BE49-F238E27FC236}">
              <a16:creationId xmlns:a16="http://schemas.microsoft.com/office/drawing/2014/main" id="{00000000-0008-0000-0600-000084020000}"/>
            </a:ext>
          </a:extLst>
        </xdr:cNvPr>
        <xdr:cNvSpPr/>
      </xdr:nvSpPr>
      <xdr:spPr>
        <a:xfrm>
          <a:off x="13652500" y="132382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77</xdr:row>
      <xdr:rowOff>129359</xdr:rowOff>
    </xdr:from>
    <xdr:ext cx="599010" cy="259045"/>
    <xdr:sp macro=""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3403795" y="133310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50507</xdr:rowOff>
    </xdr:from>
    <xdr:to>
      <xdr:col>67</xdr:col>
      <xdr:colOff>101600</xdr:colOff>
      <xdr:row>77</xdr:row>
      <xdr:rowOff>152107</xdr:rowOff>
    </xdr:to>
    <xdr:sp macro="" textlink="">
      <xdr:nvSpPr>
        <xdr:cNvPr id="646" name="フローチャート: 判断 645">
          <a:extLst>
            <a:ext uri="{FF2B5EF4-FFF2-40B4-BE49-F238E27FC236}">
              <a16:creationId xmlns:a16="http://schemas.microsoft.com/office/drawing/2014/main" id="{00000000-0008-0000-0600-000086020000}"/>
            </a:ext>
          </a:extLst>
        </xdr:cNvPr>
        <xdr:cNvSpPr/>
      </xdr:nvSpPr>
      <xdr:spPr>
        <a:xfrm>
          <a:off x="12763500" y="13252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77</xdr:row>
      <xdr:rowOff>143234</xdr:rowOff>
    </xdr:from>
    <xdr:ext cx="599010" cy="259045"/>
    <xdr:sp macro="" textlink="">
      <xdr:nvSpPr>
        <xdr:cNvPr id="647" name="テキスト ボックス 646">
          <a:extLst>
            <a:ext uri="{FF2B5EF4-FFF2-40B4-BE49-F238E27FC236}">
              <a16:creationId xmlns:a16="http://schemas.microsoft.com/office/drawing/2014/main" id="{00000000-0008-0000-0600-000087020000}"/>
            </a:ext>
          </a:extLst>
        </xdr:cNvPr>
        <xdr:cNvSpPr txBox="1"/>
      </xdr:nvSpPr>
      <xdr:spPr>
        <a:xfrm>
          <a:off x="12514795" y="133448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600-000089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00000000-0008-0000-0600-00008B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2" name="テキスト ボックス 651">
          <a:extLst>
            <a:ext uri="{FF2B5EF4-FFF2-40B4-BE49-F238E27FC236}">
              <a16:creationId xmlns:a16="http://schemas.microsoft.com/office/drawing/2014/main" id="{00000000-0008-0000-0600-00008C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116241</xdr:rowOff>
    </xdr:from>
    <xdr:to>
      <xdr:col>85</xdr:col>
      <xdr:colOff>177800</xdr:colOff>
      <xdr:row>77</xdr:row>
      <xdr:rowOff>46391</xdr:rowOff>
    </xdr:to>
    <xdr:sp macro="" textlink="">
      <xdr:nvSpPr>
        <xdr:cNvPr id="653" name="楕円 652">
          <a:extLst>
            <a:ext uri="{FF2B5EF4-FFF2-40B4-BE49-F238E27FC236}">
              <a16:creationId xmlns:a16="http://schemas.microsoft.com/office/drawing/2014/main" id="{00000000-0008-0000-0600-00008D020000}"/>
            </a:ext>
          </a:extLst>
        </xdr:cNvPr>
        <xdr:cNvSpPr/>
      </xdr:nvSpPr>
      <xdr:spPr>
        <a:xfrm>
          <a:off x="16268700" y="131464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75</xdr:row>
      <xdr:rowOff>139118</xdr:rowOff>
    </xdr:from>
    <xdr:ext cx="599010" cy="259045"/>
    <xdr:sp macro="" textlink="">
      <xdr:nvSpPr>
        <xdr:cNvPr id="654" name="公債費該当値テキスト">
          <a:extLst>
            <a:ext uri="{FF2B5EF4-FFF2-40B4-BE49-F238E27FC236}">
              <a16:creationId xmlns:a16="http://schemas.microsoft.com/office/drawing/2014/main" id="{00000000-0008-0000-0600-00008E020000}"/>
            </a:ext>
          </a:extLst>
        </xdr:cNvPr>
        <xdr:cNvSpPr txBox="1"/>
      </xdr:nvSpPr>
      <xdr:spPr>
        <a:xfrm>
          <a:off x="16370300" y="129978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205,648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76</xdr:row>
      <xdr:rowOff>107302</xdr:rowOff>
    </xdr:from>
    <xdr:to>
      <xdr:col>81</xdr:col>
      <xdr:colOff>101600</xdr:colOff>
      <xdr:row>77</xdr:row>
      <xdr:rowOff>37452</xdr:rowOff>
    </xdr:to>
    <xdr:sp macro="" textlink="">
      <xdr:nvSpPr>
        <xdr:cNvPr id="655" name="楕円 654">
          <a:extLst>
            <a:ext uri="{FF2B5EF4-FFF2-40B4-BE49-F238E27FC236}">
              <a16:creationId xmlns:a16="http://schemas.microsoft.com/office/drawing/2014/main" id="{00000000-0008-0000-0600-00008F020000}"/>
            </a:ext>
          </a:extLst>
        </xdr:cNvPr>
        <xdr:cNvSpPr/>
      </xdr:nvSpPr>
      <xdr:spPr>
        <a:xfrm>
          <a:off x="15430500" y="131375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75</xdr:row>
      <xdr:rowOff>53979</xdr:rowOff>
    </xdr:from>
    <xdr:ext cx="599010" cy="259045"/>
    <xdr:sp macro="" textlink="">
      <xdr:nvSpPr>
        <xdr:cNvPr id="656" name="テキスト ボックス 655">
          <a:extLst>
            <a:ext uri="{FF2B5EF4-FFF2-40B4-BE49-F238E27FC236}">
              <a16:creationId xmlns:a16="http://schemas.microsoft.com/office/drawing/2014/main" id="{00000000-0008-0000-0600-000090020000}"/>
            </a:ext>
          </a:extLst>
        </xdr:cNvPr>
        <xdr:cNvSpPr txBox="1"/>
      </xdr:nvSpPr>
      <xdr:spPr>
        <a:xfrm>
          <a:off x="15181795" y="129127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210,340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76</xdr:row>
      <xdr:rowOff>83589</xdr:rowOff>
    </xdr:from>
    <xdr:to>
      <xdr:col>76</xdr:col>
      <xdr:colOff>165100</xdr:colOff>
      <xdr:row>77</xdr:row>
      <xdr:rowOff>13739</xdr:rowOff>
    </xdr:to>
    <xdr:sp macro="" textlink="">
      <xdr:nvSpPr>
        <xdr:cNvPr id="657" name="楕円 656">
          <a:extLst>
            <a:ext uri="{FF2B5EF4-FFF2-40B4-BE49-F238E27FC236}">
              <a16:creationId xmlns:a16="http://schemas.microsoft.com/office/drawing/2014/main" id="{00000000-0008-0000-0600-000091020000}"/>
            </a:ext>
          </a:extLst>
        </xdr:cNvPr>
        <xdr:cNvSpPr/>
      </xdr:nvSpPr>
      <xdr:spPr>
        <a:xfrm>
          <a:off x="14541500" y="131137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75</xdr:row>
      <xdr:rowOff>30266</xdr:rowOff>
    </xdr:from>
    <xdr:ext cx="599010" cy="259045"/>
    <xdr:sp macro="" textlink="">
      <xdr:nvSpPr>
        <xdr:cNvPr id="658" name="テキスト ボックス 657">
          <a:extLst>
            <a:ext uri="{FF2B5EF4-FFF2-40B4-BE49-F238E27FC236}">
              <a16:creationId xmlns:a16="http://schemas.microsoft.com/office/drawing/2014/main" id="{00000000-0008-0000-0600-000092020000}"/>
            </a:ext>
          </a:extLst>
        </xdr:cNvPr>
        <xdr:cNvSpPr txBox="1"/>
      </xdr:nvSpPr>
      <xdr:spPr>
        <a:xfrm>
          <a:off x="14292795" y="128890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222,788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76</xdr:row>
      <xdr:rowOff>100654</xdr:rowOff>
    </xdr:from>
    <xdr:to>
      <xdr:col>72</xdr:col>
      <xdr:colOff>38100</xdr:colOff>
      <xdr:row>77</xdr:row>
      <xdr:rowOff>30804</xdr:rowOff>
    </xdr:to>
    <xdr:sp macro="" textlink="">
      <xdr:nvSpPr>
        <xdr:cNvPr id="659" name="楕円 658">
          <a:extLst>
            <a:ext uri="{FF2B5EF4-FFF2-40B4-BE49-F238E27FC236}">
              <a16:creationId xmlns:a16="http://schemas.microsoft.com/office/drawing/2014/main" id="{00000000-0008-0000-0600-000093020000}"/>
            </a:ext>
          </a:extLst>
        </xdr:cNvPr>
        <xdr:cNvSpPr/>
      </xdr:nvSpPr>
      <xdr:spPr>
        <a:xfrm>
          <a:off x="13652500" y="131308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75</xdr:row>
      <xdr:rowOff>47331</xdr:rowOff>
    </xdr:from>
    <xdr:ext cx="599010" cy="259045"/>
    <xdr:sp macro="" textlink="">
      <xdr:nvSpPr>
        <xdr:cNvPr id="660" name="テキスト ボックス 659">
          <a:extLst>
            <a:ext uri="{FF2B5EF4-FFF2-40B4-BE49-F238E27FC236}">
              <a16:creationId xmlns:a16="http://schemas.microsoft.com/office/drawing/2014/main" id="{00000000-0008-0000-0600-000094020000}"/>
            </a:ext>
          </a:extLst>
        </xdr:cNvPr>
        <xdr:cNvSpPr txBox="1"/>
      </xdr:nvSpPr>
      <xdr:spPr>
        <a:xfrm>
          <a:off x="13403795" y="129060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213,830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107637</xdr:rowOff>
    </xdr:from>
    <xdr:to>
      <xdr:col>67</xdr:col>
      <xdr:colOff>101600</xdr:colOff>
      <xdr:row>77</xdr:row>
      <xdr:rowOff>37787</xdr:rowOff>
    </xdr:to>
    <xdr:sp macro="" textlink="">
      <xdr:nvSpPr>
        <xdr:cNvPr id="661" name="楕円 660">
          <a:extLst>
            <a:ext uri="{FF2B5EF4-FFF2-40B4-BE49-F238E27FC236}">
              <a16:creationId xmlns:a16="http://schemas.microsoft.com/office/drawing/2014/main" id="{00000000-0008-0000-0600-000095020000}"/>
            </a:ext>
          </a:extLst>
        </xdr:cNvPr>
        <xdr:cNvSpPr/>
      </xdr:nvSpPr>
      <xdr:spPr>
        <a:xfrm>
          <a:off x="12763500" y="131378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75</xdr:row>
      <xdr:rowOff>54315</xdr:rowOff>
    </xdr:from>
    <xdr:ext cx="599010" cy="259045"/>
    <xdr:sp macro="" textlink="">
      <xdr:nvSpPr>
        <xdr:cNvPr id="662" name="テキスト ボックス 661">
          <a:extLst>
            <a:ext uri="{FF2B5EF4-FFF2-40B4-BE49-F238E27FC236}">
              <a16:creationId xmlns:a16="http://schemas.microsoft.com/office/drawing/2014/main" id="{00000000-0008-0000-0600-000096020000}"/>
            </a:ext>
          </a:extLst>
        </xdr:cNvPr>
        <xdr:cNvSpPr txBox="1"/>
      </xdr:nvSpPr>
      <xdr:spPr>
        <a:xfrm>
          <a:off x="12514795" y="129130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210,164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3" name="正方形/長方形 662">
          <a:extLst>
            <a:ext uri="{FF2B5EF4-FFF2-40B4-BE49-F238E27FC236}">
              <a16:creationId xmlns:a16="http://schemas.microsoft.com/office/drawing/2014/main" id="{00000000-0008-0000-0600-000097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4" name="正方形/長方形 663">
          <a:extLst>
            <a:ext uri="{FF2B5EF4-FFF2-40B4-BE49-F238E27FC236}">
              <a16:creationId xmlns:a16="http://schemas.microsoft.com/office/drawing/2014/main" id="{00000000-0008-0000-0600-000098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5" name="正方形/長方形 664">
          <a:extLst>
            <a:ext uri="{FF2B5EF4-FFF2-40B4-BE49-F238E27FC236}">
              <a16:creationId xmlns:a16="http://schemas.microsoft.com/office/drawing/2014/main" id="{00000000-0008-0000-0600-000099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6" name="正方形/長方形 665">
          <a:extLst>
            <a:ext uri="{FF2B5EF4-FFF2-40B4-BE49-F238E27FC236}">
              <a16:creationId xmlns:a16="http://schemas.microsoft.com/office/drawing/2014/main" id="{00000000-0008-0000-0600-00009A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7" name="正方形/長方形 666">
          <a:extLst>
            <a:ext uri="{FF2B5EF4-FFF2-40B4-BE49-F238E27FC236}">
              <a16:creationId xmlns:a16="http://schemas.microsoft.com/office/drawing/2014/main" id="{00000000-0008-0000-0600-00009B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8" name="正方形/長方形 667">
          <a:extLst>
            <a:ext uri="{FF2B5EF4-FFF2-40B4-BE49-F238E27FC236}">
              <a16:creationId xmlns:a16="http://schemas.microsoft.com/office/drawing/2014/main" id="{00000000-0008-0000-0600-00009C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9" name="正方形/長方形 668">
          <a:extLst>
            <a:ext uri="{FF2B5EF4-FFF2-40B4-BE49-F238E27FC236}">
              <a16:creationId xmlns:a16="http://schemas.microsoft.com/office/drawing/2014/main" id="{00000000-0008-0000-0600-00009D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0" name="正方形/長方形 669">
          <a:extLst>
            <a:ext uri="{FF2B5EF4-FFF2-40B4-BE49-F238E27FC236}">
              <a16:creationId xmlns:a16="http://schemas.microsoft.com/office/drawing/2014/main" id="{00000000-0008-0000-0600-00009E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1" name="テキスト ボックス 670">
          <a:extLst>
            <a:ext uri="{FF2B5EF4-FFF2-40B4-BE49-F238E27FC236}">
              <a16:creationId xmlns:a16="http://schemas.microsoft.com/office/drawing/2014/main" id="{00000000-0008-0000-0600-00009F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73" name="直線コネクタ 672">
          <a:extLst>
            <a:ext uri="{FF2B5EF4-FFF2-40B4-BE49-F238E27FC236}">
              <a16:creationId xmlns:a16="http://schemas.microsoft.com/office/drawing/2014/main" id="{00000000-0008-0000-0600-0000A1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74" name="テキスト ボックス 673">
          <a:extLst>
            <a:ext uri="{FF2B5EF4-FFF2-40B4-BE49-F238E27FC236}">
              <a16:creationId xmlns:a16="http://schemas.microsoft.com/office/drawing/2014/main" id="{00000000-0008-0000-0600-0000A2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76" name="テキスト ボックス 675">
          <a:extLst>
            <a:ext uri="{FF2B5EF4-FFF2-40B4-BE49-F238E27FC236}">
              <a16:creationId xmlns:a16="http://schemas.microsoft.com/office/drawing/2014/main" id="{00000000-0008-0000-0600-0000A4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77" name="直線コネクタ 676">
          <a:extLst>
            <a:ext uri="{FF2B5EF4-FFF2-40B4-BE49-F238E27FC236}">
              <a16:creationId xmlns:a16="http://schemas.microsoft.com/office/drawing/2014/main" id="{00000000-0008-0000-0600-0000A5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92</xdr:row>
      <xdr:rowOff>111777</xdr:rowOff>
    </xdr:from>
    <xdr:ext cx="685572" cy="259045"/>
    <xdr:sp macro="" textlink="">
      <xdr:nvSpPr>
        <xdr:cNvPr id="678" name="テキスト ボックス 677">
          <a:extLst>
            <a:ext uri="{FF2B5EF4-FFF2-40B4-BE49-F238E27FC236}">
              <a16:creationId xmlns:a16="http://schemas.microsoft.com/office/drawing/2014/main" id="{00000000-0008-0000-0600-0000A6020000}"/>
            </a:ext>
          </a:extLst>
        </xdr:cNvPr>
        <xdr:cNvSpPr txBox="1"/>
      </xdr:nvSpPr>
      <xdr:spPr>
        <a:xfrm>
          <a:off x="11760428" y="15885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9" name="直線コネクタ 678">
          <a:extLst>
            <a:ext uri="{FF2B5EF4-FFF2-40B4-BE49-F238E27FC236}">
              <a16:creationId xmlns:a16="http://schemas.microsoft.com/office/drawing/2014/main" id="{00000000-0008-0000-0600-0000A7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89</xdr:row>
      <xdr:rowOff>168927</xdr:rowOff>
    </xdr:from>
    <xdr:ext cx="685572" cy="259045"/>
    <xdr:sp macro="" textlink="">
      <xdr:nvSpPr>
        <xdr:cNvPr id="680" name="テキスト ボックス 679">
          <a:extLst>
            <a:ext uri="{FF2B5EF4-FFF2-40B4-BE49-F238E27FC236}">
              <a16:creationId xmlns:a16="http://schemas.microsoft.com/office/drawing/2014/main" id="{00000000-0008-0000-0600-0000A8020000}"/>
            </a:ext>
          </a:extLst>
        </xdr:cNvPr>
        <xdr:cNvSpPr txBox="1"/>
      </xdr:nvSpPr>
      <xdr:spPr>
        <a:xfrm>
          <a:off x="11760428" y="15427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1" name="直線コネクタ 680">
          <a:extLst>
            <a:ext uri="{FF2B5EF4-FFF2-40B4-BE49-F238E27FC236}">
              <a16:creationId xmlns:a16="http://schemas.microsoft.com/office/drawing/2014/main" id="{00000000-0008-0000-0600-0000A9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87</xdr:row>
      <xdr:rowOff>54627</xdr:rowOff>
    </xdr:from>
    <xdr:ext cx="685572" cy="259045"/>
    <xdr:sp macro="" textlink="">
      <xdr:nvSpPr>
        <xdr:cNvPr id="682" name="テキスト ボックス 681">
          <a:extLst>
            <a:ext uri="{FF2B5EF4-FFF2-40B4-BE49-F238E27FC236}">
              <a16:creationId xmlns:a16="http://schemas.microsoft.com/office/drawing/2014/main" id="{00000000-0008-0000-0600-0000AA020000}"/>
            </a:ext>
          </a:extLst>
        </xdr:cNvPr>
        <xdr:cNvSpPr txBox="1"/>
      </xdr:nvSpPr>
      <xdr:spPr>
        <a:xfrm>
          <a:off x="11760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3" name="積立金グラフ枠">
          <a:extLst>
            <a:ext uri="{FF2B5EF4-FFF2-40B4-BE49-F238E27FC236}">
              <a16:creationId xmlns:a16="http://schemas.microsoft.com/office/drawing/2014/main" id="{00000000-0008-0000-0600-0000AB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132880</xdr:rowOff>
    </xdr:from>
    <xdr:to>
      <xdr:col>85</xdr:col>
      <xdr:colOff>126364</xdr:colOff>
      <xdr:row>98</xdr:row>
      <xdr:rowOff>139619</xdr:rowOff>
    </xdr:to>
    <xdr:cxnSp macro="">
      <xdr:nvCxnSpPr>
        <xdr:cNvPr id="684" name="直線コネクタ 683">
          <a:extLst>
            <a:ext uri="{FF2B5EF4-FFF2-40B4-BE49-F238E27FC236}">
              <a16:creationId xmlns:a16="http://schemas.microsoft.com/office/drawing/2014/main" id="{00000000-0008-0000-0600-0000AC020000}"/>
            </a:ext>
          </a:extLst>
        </xdr:cNvPr>
        <xdr:cNvCxnSpPr/>
      </xdr:nvCxnSpPr>
      <xdr:spPr>
        <a:xfrm flipV="1">
          <a:off x="16317595" y="15563380"/>
          <a:ext cx="1269" cy="13783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143446</xdr:rowOff>
    </xdr:from>
    <xdr:ext cx="313932" cy="259045"/>
    <xdr:sp macro="" textlink="">
      <xdr:nvSpPr>
        <xdr:cNvPr id="685" name="積立金最小値テキスト">
          <a:extLst>
            <a:ext uri="{FF2B5EF4-FFF2-40B4-BE49-F238E27FC236}">
              <a16:creationId xmlns:a16="http://schemas.microsoft.com/office/drawing/2014/main" id="{00000000-0008-0000-0600-0000AD020000}"/>
            </a:ext>
          </a:extLst>
        </xdr:cNvPr>
        <xdr:cNvSpPr txBox="1"/>
      </xdr:nvSpPr>
      <xdr:spPr>
        <a:xfrm>
          <a:off x="16370300" y="16945546"/>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139619</xdr:rowOff>
    </xdr:from>
    <xdr:to>
      <xdr:col>86</xdr:col>
      <xdr:colOff>25400</xdr:colOff>
      <xdr:row>98</xdr:row>
      <xdr:rowOff>139619</xdr:rowOff>
    </xdr:to>
    <xdr:cxnSp macro="">
      <xdr:nvCxnSpPr>
        <xdr:cNvPr id="686" name="直線コネクタ 685">
          <a:extLst>
            <a:ext uri="{FF2B5EF4-FFF2-40B4-BE49-F238E27FC236}">
              <a16:creationId xmlns:a16="http://schemas.microsoft.com/office/drawing/2014/main" id="{00000000-0008-0000-0600-0000AE020000}"/>
            </a:ext>
          </a:extLst>
        </xdr:cNvPr>
        <xdr:cNvCxnSpPr/>
      </xdr:nvCxnSpPr>
      <xdr:spPr>
        <a:xfrm>
          <a:off x="16230600" y="169417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79557</xdr:rowOff>
    </xdr:from>
    <xdr:ext cx="690189" cy="259045"/>
    <xdr:sp macro="" textlink="">
      <xdr:nvSpPr>
        <xdr:cNvPr id="687" name="積立金最大値テキスト">
          <a:extLst>
            <a:ext uri="{FF2B5EF4-FFF2-40B4-BE49-F238E27FC236}">
              <a16:creationId xmlns:a16="http://schemas.microsoft.com/office/drawing/2014/main" id="{00000000-0008-0000-0600-0000AF020000}"/>
            </a:ext>
          </a:extLst>
        </xdr:cNvPr>
        <xdr:cNvSpPr txBox="1"/>
      </xdr:nvSpPr>
      <xdr:spPr>
        <a:xfrm>
          <a:off x="16370300" y="1533860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1,507,459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132880</xdr:rowOff>
    </xdr:from>
    <xdr:to>
      <xdr:col>86</xdr:col>
      <xdr:colOff>25400</xdr:colOff>
      <xdr:row>90</xdr:row>
      <xdr:rowOff>132880</xdr:rowOff>
    </xdr:to>
    <xdr:cxnSp macro="">
      <xdr:nvCxnSpPr>
        <xdr:cNvPr id="688" name="直線コネクタ 687">
          <a:extLst>
            <a:ext uri="{FF2B5EF4-FFF2-40B4-BE49-F238E27FC236}">
              <a16:creationId xmlns:a16="http://schemas.microsoft.com/office/drawing/2014/main" id="{00000000-0008-0000-0600-0000B0020000}"/>
            </a:ext>
          </a:extLst>
        </xdr:cNvPr>
        <xdr:cNvCxnSpPr/>
      </xdr:nvCxnSpPr>
      <xdr:spPr>
        <a:xfrm>
          <a:off x="16230600" y="155633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166018</xdr:rowOff>
    </xdr:from>
    <xdr:to>
      <xdr:col>85</xdr:col>
      <xdr:colOff>127000</xdr:colOff>
      <xdr:row>98</xdr:row>
      <xdr:rowOff>12292</xdr:rowOff>
    </xdr:to>
    <xdr:cxnSp macro="">
      <xdr:nvCxnSpPr>
        <xdr:cNvPr id="689" name="直線コネクタ 688">
          <a:extLst>
            <a:ext uri="{FF2B5EF4-FFF2-40B4-BE49-F238E27FC236}">
              <a16:creationId xmlns:a16="http://schemas.microsoft.com/office/drawing/2014/main" id="{00000000-0008-0000-0600-0000B1020000}"/>
            </a:ext>
          </a:extLst>
        </xdr:cNvPr>
        <xdr:cNvCxnSpPr/>
      </xdr:nvCxnSpPr>
      <xdr:spPr>
        <a:xfrm>
          <a:off x="15481300" y="16796668"/>
          <a:ext cx="838200" cy="17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129398</xdr:rowOff>
    </xdr:from>
    <xdr:ext cx="599010" cy="259045"/>
    <xdr:sp macro="" textlink="">
      <xdr:nvSpPr>
        <xdr:cNvPr id="690" name="積立金平均値テキスト">
          <a:extLst>
            <a:ext uri="{FF2B5EF4-FFF2-40B4-BE49-F238E27FC236}">
              <a16:creationId xmlns:a16="http://schemas.microsoft.com/office/drawing/2014/main" id="{00000000-0008-0000-0600-0000B2020000}"/>
            </a:ext>
          </a:extLst>
        </xdr:cNvPr>
        <xdr:cNvSpPr txBox="1"/>
      </xdr:nvSpPr>
      <xdr:spPr>
        <a:xfrm>
          <a:off x="16370300" y="1676004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119,618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150971</xdr:rowOff>
    </xdr:from>
    <xdr:to>
      <xdr:col>85</xdr:col>
      <xdr:colOff>177800</xdr:colOff>
      <xdr:row>98</xdr:row>
      <xdr:rowOff>81121</xdr:rowOff>
    </xdr:to>
    <xdr:sp macro="" textlink="">
      <xdr:nvSpPr>
        <xdr:cNvPr id="691" name="フローチャート: 判断 690">
          <a:extLst>
            <a:ext uri="{FF2B5EF4-FFF2-40B4-BE49-F238E27FC236}">
              <a16:creationId xmlns:a16="http://schemas.microsoft.com/office/drawing/2014/main" id="{00000000-0008-0000-0600-0000B3020000}"/>
            </a:ext>
          </a:extLst>
        </xdr:cNvPr>
        <xdr:cNvSpPr/>
      </xdr:nvSpPr>
      <xdr:spPr>
        <a:xfrm>
          <a:off x="16268700" y="167816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166018</xdr:rowOff>
    </xdr:from>
    <xdr:to>
      <xdr:col>81</xdr:col>
      <xdr:colOff>50800</xdr:colOff>
      <xdr:row>98</xdr:row>
      <xdr:rowOff>68388</xdr:rowOff>
    </xdr:to>
    <xdr:cxnSp macro="">
      <xdr:nvCxnSpPr>
        <xdr:cNvPr id="692" name="直線コネクタ 691">
          <a:extLst>
            <a:ext uri="{FF2B5EF4-FFF2-40B4-BE49-F238E27FC236}">
              <a16:creationId xmlns:a16="http://schemas.microsoft.com/office/drawing/2014/main" id="{00000000-0008-0000-0600-0000B4020000}"/>
            </a:ext>
          </a:extLst>
        </xdr:cNvPr>
        <xdr:cNvCxnSpPr/>
      </xdr:nvCxnSpPr>
      <xdr:spPr>
        <a:xfrm flipV="1">
          <a:off x="14592300" y="16796668"/>
          <a:ext cx="889000" cy="73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158102</xdr:rowOff>
    </xdr:from>
    <xdr:to>
      <xdr:col>81</xdr:col>
      <xdr:colOff>101600</xdr:colOff>
      <xdr:row>98</xdr:row>
      <xdr:rowOff>88252</xdr:rowOff>
    </xdr:to>
    <xdr:sp macro="" textlink="">
      <xdr:nvSpPr>
        <xdr:cNvPr id="693" name="フローチャート: 判断 692">
          <a:extLst>
            <a:ext uri="{FF2B5EF4-FFF2-40B4-BE49-F238E27FC236}">
              <a16:creationId xmlns:a16="http://schemas.microsoft.com/office/drawing/2014/main" id="{00000000-0008-0000-0600-0000B5020000}"/>
            </a:ext>
          </a:extLst>
        </xdr:cNvPr>
        <xdr:cNvSpPr/>
      </xdr:nvSpPr>
      <xdr:spPr>
        <a:xfrm>
          <a:off x="15430500" y="167887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98</xdr:row>
      <xdr:rowOff>79379</xdr:rowOff>
    </xdr:from>
    <xdr:ext cx="599010"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5181795" y="168814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111,819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158052</xdr:rowOff>
    </xdr:from>
    <xdr:to>
      <xdr:col>76</xdr:col>
      <xdr:colOff>114300</xdr:colOff>
      <xdr:row>98</xdr:row>
      <xdr:rowOff>68388</xdr:rowOff>
    </xdr:to>
    <xdr:cxnSp macro="">
      <xdr:nvCxnSpPr>
        <xdr:cNvPr id="695" name="直線コネクタ 694">
          <a:extLst>
            <a:ext uri="{FF2B5EF4-FFF2-40B4-BE49-F238E27FC236}">
              <a16:creationId xmlns:a16="http://schemas.microsoft.com/office/drawing/2014/main" id="{00000000-0008-0000-0600-0000B7020000}"/>
            </a:ext>
          </a:extLst>
        </xdr:cNvPr>
        <xdr:cNvCxnSpPr/>
      </xdr:nvCxnSpPr>
      <xdr:spPr>
        <a:xfrm>
          <a:off x="13703300" y="16788702"/>
          <a:ext cx="889000" cy="817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151967</xdr:rowOff>
    </xdr:from>
    <xdr:to>
      <xdr:col>76</xdr:col>
      <xdr:colOff>165100</xdr:colOff>
      <xdr:row>98</xdr:row>
      <xdr:rowOff>82117</xdr:rowOff>
    </xdr:to>
    <xdr:sp macro="" textlink="">
      <xdr:nvSpPr>
        <xdr:cNvPr id="696" name="フローチャート: 判断 695">
          <a:extLst>
            <a:ext uri="{FF2B5EF4-FFF2-40B4-BE49-F238E27FC236}">
              <a16:creationId xmlns:a16="http://schemas.microsoft.com/office/drawing/2014/main" id="{00000000-0008-0000-0600-0000B8020000}"/>
            </a:ext>
          </a:extLst>
        </xdr:cNvPr>
        <xdr:cNvSpPr/>
      </xdr:nvSpPr>
      <xdr:spPr>
        <a:xfrm>
          <a:off x="14541500" y="167826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96</xdr:row>
      <xdr:rowOff>98644</xdr:rowOff>
    </xdr:from>
    <xdr:ext cx="599010"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4292795" y="165578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118,528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158052</xdr:rowOff>
    </xdr:from>
    <xdr:to>
      <xdr:col>71</xdr:col>
      <xdr:colOff>177800</xdr:colOff>
      <xdr:row>98</xdr:row>
      <xdr:rowOff>78798</xdr:rowOff>
    </xdr:to>
    <xdr:cxnSp macro="">
      <xdr:nvCxnSpPr>
        <xdr:cNvPr id="698" name="直線コネクタ 697">
          <a:extLst>
            <a:ext uri="{FF2B5EF4-FFF2-40B4-BE49-F238E27FC236}">
              <a16:creationId xmlns:a16="http://schemas.microsoft.com/office/drawing/2014/main" id="{00000000-0008-0000-0600-0000BA020000}"/>
            </a:ext>
          </a:extLst>
        </xdr:cNvPr>
        <xdr:cNvCxnSpPr/>
      </xdr:nvCxnSpPr>
      <xdr:spPr>
        <a:xfrm flipV="1">
          <a:off x="12814300" y="16788702"/>
          <a:ext cx="889000" cy="921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138706</xdr:rowOff>
    </xdr:from>
    <xdr:to>
      <xdr:col>72</xdr:col>
      <xdr:colOff>38100</xdr:colOff>
      <xdr:row>98</xdr:row>
      <xdr:rowOff>68856</xdr:rowOff>
    </xdr:to>
    <xdr:sp macro="" textlink="">
      <xdr:nvSpPr>
        <xdr:cNvPr id="699" name="フローチャート: 判断 698">
          <a:extLst>
            <a:ext uri="{FF2B5EF4-FFF2-40B4-BE49-F238E27FC236}">
              <a16:creationId xmlns:a16="http://schemas.microsoft.com/office/drawing/2014/main" id="{00000000-0008-0000-0600-0000BB020000}"/>
            </a:ext>
          </a:extLst>
        </xdr:cNvPr>
        <xdr:cNvSpPr/>
      </xdr:nvSpPr>
      <xdr:spPr>
        <a:xfrm>
          <a:off x="13652500" y="167693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98</xdr:row>
      <xdr:rowOff>59983</xdr:rowOff>
    </xdr:from>
    <xdr:ext cx="599010"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3403795" y="168620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133,032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15325</xdr:rowOff>
    </xdr:from>
    <xdr:to>
      <xdr:col>67</xdr:col>
      <xdr:colOff>101600</xdr:colOff>
      <xdr:row>98</xdr:row>
      <xdr:rowOff>116925</xdr:rowOff>
    </xdr:to>
    <xdr:sp macro="" textlink="">
      <xdr:nvSpPr>
        <xdr:cNvPr id="701" name="フローチャート: 判断 700">
          <a:extLst>
            <a:ext uri="{FF2B5EF4-FFF2-40B4-BE49-F238E27FC236}">
              <a16:creationId xmlns:a16="http://schemas.microsoft.com/office/drawing/2014/main" id="{00000000-0008-0000-0600-0000BD020000}"/>
            </a:ext>
          </a:extLst>
        </xdr:cNvPr>
        <xdr:cNvSpPr/>
      </xdr:nvSpPr>
      <xdr:spPr>
        <a:xfrm>
          <a:off x="12763500" y="16817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133452</xdr:rowOff>
    </xdr:from>
    <xdr:ext cx="534377" cy="259045"/>
    <xdr:sp macro="" textlink="">
      <xdr:nvSpPr>
        <xdr:cNvPr id="702" name="テキスト ボックス 701">
          <a:extLst>
            <a:ext uri="{FF2B5EF4-FFF2-40B4-BE49-F238E27FC236}">
              <a16:creationId xmlns:a16="http://schemas.microsoft.com/office/drawing/2014/main" id="{00000000-0008-0000-0600-0000BE020000}"/>
            </a:ext>
          </a:extLst>
        </xdr:cNvPr>
        <xdr:cNvSpPr txBox="1"/>
      </xdr:nvSpPr>
      <xdr:spPr>
        <a:xfrm>
          <a:off x="12547111" y="165926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80,463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600-0000C0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600-0000C2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132942</xdr:rowOff>
    </xdr:from>
    <xdr:to>
      <xdr:col>85</xdr:col>
      <xdr:colOff>177800</xdr:colOff>
      <xdr:row>98</xdr:row>
      <xdr:rowOff>63092</xdr:rowOff>
    </xdr:to>
    <xdr:sp macro="" textlink="">
      <xdr:nvSpPr>
        <xdr:cNvPr id="708" name="楕円 707">
          <a:extLst>
            <a:ext uri="{FF2B5EF4-FFF2-40B4-BE49-F238E27FC236}">
              <a16:creationId xmlns:a16="http://schemas.microsoft.com/office/drawing/2014/main" id="{00000000-0008-0000-0600-0000C4020000}"/>
            </a:ext>
          </a:extLst>
        </xdr:cNvPr>
        <xdr:cNvSpPr/>
      </xdr:nvSpPr>
      <xdr:spPr>
        <a:xfrm>
          <a:off x="16268700" y="167635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155819</xdr:rowOff>
    </xdr:from>
    <xdr:ext cx="599010" cy="259045"/>
    <xdr:sp macro="" textlink="">
      <xdr:nvSpPr>
        <xdr:cNvPr id="709" name="積立金該当値テキスト">
          <a:extLst>
            <a:ext uri="{FF2B5EF4-FFF2-40B4-BE49-F238E27FC236}">
              <a16:creationId xmlns:a16="http://schemas.microsoft.com/office/drawing/2014/main" id="{00000000-0008-0000-0600-0000C5020000}"/>
            </a:ext>
          </a:extLst>
        </xdr:cNvPr>
        <xdr:cNvSpPr txBox="1"/>
      </xdr:nvSpPr>
      <xdr:spPr>
        <a:xfrm>
          <a:off x="16370300" y="166150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139,335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115218</xdr:rowOff>
    </xdr:from>
    <xdr:to>
      <xdr:col>81</xdr:col>
      <xdr:colOff>101600</xdr:colOff>
      <xdr:row>98</xdr:row>
      <xdr:rowOff>45368</xdr:rowOff>
    </xdr:to>
    <xdr:sp macro="" textlink="">
      <xdr:nvSpPr>
        <xdr:cNvPr id="710" name="楕円 709">
          <a:extLst>
            <a:ext uri="{FF2B5EF4-FFF2-40B4-BE49-F238E27FC236}">
              <a16:creationId xmlns:a16="http://schemas.microsoft.com/office/drawing/2014/main" id="{00000000-0008-0000-0600-0000C6020000}"/>
            </a:ext>
          </a:extLst>
        </xdr:cNvPr>
        <xdr:cNvSpPr/>
      </xdr:nvSpPr>
      <xdr:spPr>
        <a:xfrm>
          <a:off x="15430500" y="167458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96</xdr:row>
      <xdr:rowOff>61895</xdr:rowOff>
    </xdr:from>
    <xdr:ext cx="599010" cy="259045"/>
    <xdr:sp macro="" textlink="">
      <xdr:nvSpPr>
        <xdr:cNvPr id="711" name="テキスト ボックス 710">
          <a:extLst>
            <a:ext uri="{FF2B5EF4-FFF2-40B4-BE49-F238E27FC236}">
              <a16:creationId xmlns:a16="http://schemas.microsoft.com/office/drawing/2014/main" id="{00000000-0008-0000-0600-0000C7020000}"/>
            </a:ext>
          </a:extLst>
        </xdr:cNvPr>
        <xdr:cNvSpPr txBox="1"/>
      </xdr:nvSpPr>
      <xdr:spPr>
        <a:xfrm>
          <a:off x="15181795" y="165210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158,718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17588</xdr:rowOff>
    </xdr:from>
    <xdr:to>
      <xdr:col>76</xdr:col>
      <xdr:colOff>165100</xdr:colOff>
      <xdr:row>98</xdr:row>
      <xdr:rowOff>119188</xdr:rowOff>
    </xdr:to>
    <xdr:sp macro="" textlink="">
      <xdr:nvSpPr>
        <xdr:cNvPr id="712" name="楕円 711">
          <a:extLst>
            <a:ext uri="{FF2B5EF4-FFF2-40B4-BE49-F238E27FC236}">
              <a16:creationId xmlns:a16="http://schemas.microsoft.com/office/drawing/2014/main" id="{00000000-0008-0000-0600-0000C8020000}"/>
            </a:ext>
          </a:extLst>
        </xdr:cNvPr>
        <xdr:cNvSpPr/>
      </xdr:nvSpPr>
      <xdr:spPr>
        <a:xfrm>
          <a:off x="14541500" y="168196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110315</xdr:rowOff>
    </xdr:from>
    <xdr:ext cx="534377" cy="259045"/>
    <xdr:sp macro="" textlink="">
      <xdr:nvSpPr>
        <xdr:cNvPr id="713" name="テキスト ボックス 712">
          <a:extLst>
            <a:ext uri="{FF2B5EF4-FFF2-40B4-BE49-F238E27FC236}">
              <a16:creationId xmlns:a16="http://schemas.microsoft.com/office/drawing/2014/main" id="{00000000-0008-0000-0600-0000C9020000}"/>
            </a:ext>
          </a:extLst>
        </xdr:cNvPr>
        <xdr:cNvSpPr txBox="1"/>
      </xdr:nvSpPr>
      <xdr:spPr>
        <a:xfrm>
          <a:off x="14325111" y="169124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77,987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107252</xdr:rowOff>
    </xdr:from>
    <xdr:to>
      <xdr:col>72</xdr:col>
      <xdr:colOff>38100</xdr:colOff>
      <xdr:row>98</xdr:row>
      <xdr:rowOff>37402</xdr:rowOff>
    </xdr:to>
    <xdr:sp macro="" textlink="">
      <xdr:nvSpPr>
        <xdr:cNvPr id="714" name="楕円 713">
          <a:extLst>
            <a:ext uri="{FF2B5EF4-FFF2-40B4-BE49-F238E27FC236}">
              <a16:creationId xmlns:a16="http://schemas.microsoft.com/office/drawing/2014/main" id="{00000000-0008-0000-0600-0000CA020000}"/>
            </a:ext>
          </a:extLst>
        </xdr:cNvPr>
        <xdr:cNvSpPr/>
      </xdr:nvSpPr>
      <xdr:spPr>
        <a:xfrm>
          <a:off x="13652500" y="167379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96</xdr:row>
      <xdr:rowOff>53929</xdr:rowOff>
    </xdr:from>
    <xdr:ext cx="599010" cy="259045"/>
    <xdr:sp macro="" textlink="">
      <xdr:nvSpPr>
        <xdr:cNvPr id="715" name="テキスト ボックス 714">
          <a:extLst>
            <a:ext uri="{FF2B5EF4-FFF2-40B4-BE49-F238E27FC236}">
              <a16:creationId xmlns:a16="http://schemas.microsoft.com/office/drawing/2014/main" id="{00000000-0008-0000-0600-0000CB020000}"/>
            </a:ext>
          </a:extLst>
        </xdr:cNvPr>
        <xdr:cNvSpPr txBox="1"/>
      </xdr:nvSpPr>
      <xdr:spPr>
        <a:xfrm>
          <a:off x="13403795" y="165131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167,430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27998</xdr:rowOff>
    </xdr:from>
    <xdr:to>
      <xdr:col>67</xdr:col>
      <xdr:colOff>101600</xdr:colOff>
      <xdr:row>98</xdr:row>
      <xdr:rowOff>129598</xdr:rowOff>
    </xdr:to>
    <xdr:sp macro="" textlink="">
      <xdr:nvSpPr>
        <xdr:cNvPr id="716" name="楕円 715">
          <a:extLst>
            <a:ext uri="{FF2B5EF4-FFF2-40B4-BE49-F238E27FC236}">
              <a16:creationId xmlns:a16="http://schemas.microsoft.com/office/drawing/2014/main" id="{00000000-0008-0000-0600-0000CC020000}"/>
            </a:ext>
          </a:extLst>
        </xdr:cNvPr>
        <xdr:cNvSpPr/>
      </xdr:nvSpPr>
      <xdr:spPr>
        <a:xfrm>
          <a:off x="12763500" y="168300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120725</xdr:rowOff>
    </xdr:from>
    <xdr:ext cx="534377" cy="259045"/>
    <xdr:sp macro="" textlink="">
      <xdr:nvSpPr>
        <xdr:cNvPr id="717" name="テキスト ボックス 716">
          <a:extLst>
            <a:ext uri="{FF2B5EF4-FFF2-40B4-BE49-F238E27FC236}">
              <a16:creationId xmlns:a16="http://schemas.microsoft.com/office/drawing/2014/main" id="{00000000-0008-0000-0600-0000CD020000}"/>
            </a:ext>
          </a:extLst>
        </xdr:cNvPr>
        <xdr:cNvSpPr txBox="1"/>
      </xdr:nvSpPr>
      <xdr:spPr>
        <a:xfrm>
          <a:off x="12547111" y="169228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66,603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8" name="正方形/長方形 717">
          <a:extLst>
            <a:ext uri="{FF2B5EF4-FFF2-40B4-BE49-F238E27FC236}">
              <a16:creationId xmlns:a16="http://schemas.microsoft.com/office/drawing/2014/main" id="{00000000-0008-0000-0600-0000CE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9" name="正方形/長方形 718">
          <a:extLst>
            <a:ext uri="{FF2B5EF4-FFF2-40B4-BE49-F238E27FC236}">
              <a16:creationId xmlns:a16="http://schemas.microsoft.com/office/drawing/2014/main" id="{00000000-0008-0000-0600-0000CF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0" name="正方形/長方形 719">
          <a:extLst>
            <a:ext uri="{FF2B5EF4-FFF2-40B4-BE49-F238E27FC236}">
              <a16:creationId xmlns:a16="http://schemas.microsoft.com/office/drawing/2014/main" id="{00000000-0008-0000-0600-0000D0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1" name="正方形/長方形 720">
          <a:extLst>
            <a:ext uri="{FF2B5EF4-FFF2-40B4-BE49-F238E27FC236}">
              <a16:creationId xmlns:a16="http://schemas.microsoft.com/office/drawing/2014/main" id="{00000000-0008-0000-0600-0000D1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2" name="正方形/長方形 721">
          <a:extLst>
            <a:ext uri="{FF2B5EF4-FFF2-40B4-BE49-F238E27FC236}">
              <a16:creationId xmlns:a16="http://schemas.microsoft.com/office/drawing/2014/main" id="{00000000-0008-0000-0600-0000D2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3" name="正方形/長方形 722">
          <a:extLst>
            <a:ext uri="{FF2B5EF4-FFF2-40B4-BE49-F238E27FC236}">
              <a16:creationId xmlns:a16="http://schemas.microsoft.com/office/drawing/2014/main" id="{00000000-0008-0000-0600-0000D3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4" name="正方形/長方形 723">
          <a:extLst>
            <a:ext uri="{FF2B5EF4-FFF2-40B4-BE49-F238E27FC236}">
              <a16:creationId xmlns:a16="http://schemas.microsoft.com/office/drawing/2014/main" id="{00000000-0008-0000-0600-0000D4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5" name="正方形/長方形 724">
          <a:extLst>
            <a:ext uri="{FF2B5EF4-FFF2-40B4-BE49-F238E27FC236}">
              <a16:creationId xmlns:a16="http://schemas.microsoft.com/office/drawing/2014/main" id="{00000000-0008-0000-0600-0000D5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6" name="テキスト ボックス 725">
          <a:extLst>
            <a:ext uri="{FF2B5EF4-FFF2-40B4-BE49-F238E27FC236}">
              <a16:creationId xmlns:a16="http://schemas.microsoft.com/office/drawing/2014/main" id="{00000000-0008-0000-0600-0000D6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7" name="直線コネクタ 726">
          <a:extLst>
            <a:ext uri="{FF2B5EF4-FFF2-40B4-BE49-F238E27FC236}">
              <a16:creationId xmlns:a16="http://schemas.microsoft.com/office/drawing/2014/main" id="{00000000-0008-0000-0600-0000D7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29" name="テキスト ボックス 728">
          <a:extLst>
            <a:ext uri="{FF2B5EF4-FFF2-40B4-BE49-F238E27FC236}">
              <a16:creationId xmlns:a16="http://schemas.microsoft.com/office/drawing/2014/main" id="{00000000-0008-0000-0600-0000D9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144434</xdr:rowOff>
    </xdr:from>
    <xdr:ext cx="531299" cy="259045"/>
    <xdr:sp macro="" textlink="">
      <xdr:nvSpPr>
        <xdr:cNvPr id="731" name="テキスト ボックス 730">
          <a:extLst>
            <a:ext uri="{FF2B5EF4-FFF2-40B4-BE49-F238E27FC236}">
              <a16:creationId xmlns:a16="http://schemas.microsoft.com/office/drawing/2014/main" id="{00000000-0008-0000-0600-0000DB020000}"/>
            </a:ext>
          </a:extLst>
        </xdr:cNvPr>
        <xdr:cNvSpPr txBox="1"/>
      </xdr:nvSpPr>
      <xdr:spPr>
        <a:xfrm>
          <a:off x="17756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32" name="直線コネクタ 731">
          <a:extLst>
            <a:ext uri="{FF2B5EF4-FFF2-40B4-BE49-F238E27FC236}">
              <a16:creationId xmlns:a16="http://schemas.microsoft.com/office/drawing/2014/main" id="{00000000-0008-0000-0600-0000DC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34</xdr:row>
      <xdr:rowOff>160763</xdr:rowOff>
    </xdr:from>
    <xdr:ext cx="531299" cy="259045"/>
    <xdr:sp macro="" textlink="">
      <xdr:nvSpPr>
        <xdr:cNvPr id="733" name="テキスト ボックス 732">
          <a:extLst>
            <a:ext uri="{FF2B5EF4-FFF2-40B4-BE49-F238E27FC236}">
              <a16:creationId xmlns:a16="http://schemas.microsoft.com/office/drawing/2014/main" id="{00000000-0008-0000-0600-0000DD020000}"/>
            </a:ext>
          </a:extLst>
        </xdr:cNvPr>
        <xdr:cNvSpPr txBox="1"/>
      </xdr:nvSpPr>
      <xdr:spPr>
        <a:xfrm>
          <a:off x="17756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34" name="直線コネクタ 733">
          <a:extLst>
            <a:ext uri="{FF2B5EF4-FFF2-40B4-BE49-F238E27FC236}">
              <a16:creationId xmlns:a16="http://schemas.microsoft.com/office/drawing/2014/main" id="{00000000-0008-0000-0600-0000DE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5641</xdr:rowOff>
    </xdr:from>
    <xdr:ext cx="531299" cy="259045"/>
    <xdr:sp macro="" textlink="">
      <xdr:nvSpPr>
        <xdr:cNvPr id="735" name="テキスト ボックス 734">
          <a:extLst>
            <a:ext uri="{FF2B5EF4-FFF2-40B4-BE49-F238E27FC236}">
              <a16:creationId xmlns:a16="http://schemas.microsoft.com/office/drawing/2014/main" id="{00000000-0008-0000-0600-0000DF020000}"/>
            </a:ext>
          </a:extLst>
        </xdr:cNvPr>
        <xdr:cNvSpPr txBox="1"/>
      </xdr:nvSpPr>
      <xdr:spPr>
        <a:xfrm>
          <a:off x="17756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36" name="直線コネクタ 735">
          <a:extLst>
            <a:ext uri="{FF2B5EF4-FFF2-40B4-BE49-F238E27FC236}">
              <a16:creationId xmlns:a16="http://schemas.microsoft.com/office/drawing/2014/main" id="{00000000-0008-0000-0600-0000E0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21970</xdr:rowOff>
    </xdr:from>
    <xdr:ext cx="531299" cy="259045"/>
    <xdr:sp macro="" textlink="">
      <xdr:nvSpPr>
        <xdr:cNvPr id="737" name="テキスト ボックス 736">
          <a:extLst>
            <a:ext uri="{FF2B5EF4-FFF2-40B4-BE49-F238E27FC236}">
              <a16:creationId xmlns:a16="http://schemas.microsoft.com/office/drawing/2014/main" id="{00000000-0008-0000-0600-0000E1020000}"/>
            </a:ext>
          </a:extLst>
        </xdr:cNvPr>
        <xdr:cNvSpPr txBox="1"/>
      </xdr:nvSpPr>
      <xdr:spPr>
        <a:xfrm>
          <a:off x="17756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29</xdr:row>
      <xdr:rowOff>38299</xdr:rowOff>
    </xdr:from>
    <xdr:ext cx="595419" cy="259045"/>
    <xdr:sp macro="" textlink="">
      <xdr:nvSpPr>
        <xdr:cNvPr id="739" name="テキスト ボックス 738">
          <a:extLst>
            <a:ext uri="{FF2B5EF4-FFF2-40B4-BE49-F238E27FC236}">
              <a16:creationId xmlns:a16="http://schemas.microsoft.com/office/drawing/2014/main" id="{00000000-0008-0000-0600-0000E3020000}"/>
            </a:ext>
          </a:extLst>
        </xdr:cNvPr>
        <xdr:cNvSpPr txBox="1"/>
      </xdr:nvSpPr>
      <xdr:spPr>
        <a:xfrm>
          <a:off x="17692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0" name="直線コネクタ 739">
          <a:extLst>
            <a:ext uri="{FF2B5EF4-FFF2-40B4-BE49-F238E27FC236}">
              <a16:creationId xmlns:a16="http://schemas.microsoft.com/office/drawing/2014/main" id="{00000000-0008-0000-0600-0000E4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27</xdr:row>
      <xdr:rowOff>54627</xdr:rowOff>
    </xdr:from>
    <xdr:ext cx="595419" cy="259045"/>
    <xdr:sp macro="" textlink="">
      <xdr:nvSpPr>
        <xdr:cNvPr id="741" name="テキスト ボックス 740">
          <a:extLst>
            <a:ext uri="{FF2B5EF4-FFF2-40B4-BE49-F238E27FC236}">
              <a16:creationId xmlns:a16="http://schemas.microsoft.com/office/drawing/2014/main" id="{00000000-0008-0000-0600-0000E5020000}"/>
            </a:ext>
          </a:extLst>
        </xdr:cNvPr>
        <xdr:cNvSpPr txBox="1"/>
      </xdr:nvSpPr>
      <xdr:spPr>
        <a:xfrm>
          <a:off x="17692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2" name="投資及び出資金グラフ枠">
          <a:extLst>
            <a:ext uri="{FF2B5EF4-FFF2-40B4-BE49-F238E27FC236}">
              <a16:creationId xmlns:a16="http://schemas.microsoft.com/office/drawing/2014/main" id="{00000000-0008-0000-0600-0000E6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55004</xdr:rowOff>
    </xdr:from>
    <xdr:to>
      <xdr:col>116</xdr:col>
      <xdr:colOff>62864</xdr:colOff>
      <xdr:row>39</xdr:row>
      <xdr:rowOff>98878</xdr:rowOff>
    </xdr:to>
    <xdr:cxnSp macro="">
      <xdr:nvCxnSpPr>
        <xdr:cNvPr id="743" name="直線コネクタ 742">
          <a:extLst>
            <a:ext uri="{FF2B5EF4-FFF2-40B4-BE49-F238E27FC236}">
              <a16:creationId xmlns:a16="http://schemas.microsoft.com/office/drawing/2014/main" id="{00000000-0008-0000-0600-0000E7020000}"/>
            </a:ext>
          </a:extLst>
        </xdr:cNvPr>
        <xdr:cNvCxnSpPr/>
      </xdr:nvCxnSpPr>
      <xdr:spPr>
        <a:xfrm flipV="1">
          <a:off x="22159595" y="5369954"/>
          <a:ext cx="1269" cy="14154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102705</xdr:rowOff>
    </xdr:from>
    <xdr:ext cx="249299" cy="259045"/>
    <xdr:sp macro="" textlink="">
      <xdr:nvSpPr>
        <xdr:cNvPr id="744" name="投資及び出資金最小値テキスト">
          <a:extLst>
            <a:ext uri="{FF2B5EF4-FFF2-40B4-BE49-F238E27FC236}">
              <a16:creationId xmlns:a16="http://schemas.microsoft.com/office/drawing/2014/main" id="{00000000-0008-0000-0600-0000E8020000}"/>
            </a:ext>
          </a:extLst>
        </xdr:cNvPr>
        <xdr:cNvSpPr txBox="1"/>
      </xdr:nvSpPr>
      <xdr:spPr>
        <a:xfrm>
          <a:off x="22212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45" name="直線コネクタ 744">
          <a:extLst>
            <a:ext uri="{FF2B5EF4-FFF2-40B4-BE49-F238E27FC236}">
              <a16:creationId xmlns:a16="http://schemas.microsoft.com/office/drawing/2014/main" id="{00000000-0008-0000-0600-0000E9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1681</xdr:rowOff>
    </xdr:from>
    <xdr:ext cx="534377" cy="259045"/>
    <xdr:sp macro="" textlink="">
      <xdr:nvSpPr>
        <xdr:cNvPr id="746" name="投資及び出資金最大値テキスト">
          <a:extLst>
            <a:ext uri="{FF2B5EF4-FFF2-40B4-BE49-F238E27FC236}">
              <a16:creationId xmlns:a16="http://schemas.microsoft.com/office/drawing/2014/main" id="{00000000-0008-0000-0600-0000EA020000}"/>
            </a:ext>
          </a:extLst>
        </xdr:cNvPr>
        <xdr:cNvSpPr txBox="1"/>
      </xdr:nvSpPr>
      <xdr:spPr>
        <a:xfrm>
          <a:off x="22212300" y="51451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86,687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55004</xdr:rowOff>
    </xdr:from>
    <xdr:to>
      <xdr:col>116</xdr:col>
      <xdr:colOff>152400</xdr:colOff>
      <xdr:row>31</xdr:row>
      <xdr:rowOff>55004</xdr:rowOff>
    </xdr:to>
    <xdr:cxnSp macro="">
      <xdr:nvCxnSpPr>
        <xdr:cNvPr id="747" name="直線コネクタ 746">
          <a:extLst>
            <a:ext uri="{FF2B5EF4-FFF2-40B4-BE49-F238E27FC236}">
              <a16:creationId xmlns:a16="http://schemas.microsoft.com/office/drawing/2014/main" id="{00000000-0008-0000-0600-0000EB020000}"/>
            </a:ext>
          </a:extLst>
        </xdr:cNvPr>
        <xdr:cNvCxnSpPr/>
      </xdr:nvCxnSpPr>
      <xdr:spPr>
        <a:xfrm>
          <a:off x="22072600" y="53699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52130</xdr:rowOff>
    </xdr:from>
    <xdr:to>
      <xdr:col>116</xdr:col>
      <xdr:colOff>63500</xdr:colOff>
      <xdr:row>39</xdr:row>
      <xdr:rowOff>5038</xdr:rowOff>
    </xdr:to>
    <xdr:cxnSp macro="">
      <xdr:nvCxnSpPr>
        <xdr:cNvPr id="748" name="直線コネクタ 747">
          <a:extLst>
            <a:ext uri="{FF2B5EF4-FFF2-40B4-BE49-F238E27FC236}">
              <a16:creationId xmlns:a16="http://schemas.microsoft.com/office/drawing/2014/main" id="{00000000-0008-0000-0600-0000EC020000}"/>
            </a:ext>
          </a:extLst>
        </xdr:cNvPr>
        <xdr:cNvCxnSpPr/>
      </xdr:nvCxnSpPr>
      <xdr:spPr>
        <a:xfrm flipV="1">
          <a:off x="21323300" y="6567230"/>
          <a:ext cx="838200" cy="1243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67653</xdr:rowOff>
    </xdr:from>
    <xdr:ext cx="469744" cy="259045"/>
    <xdr:sp macro="" textlink="">
      <xdr:nvSpPr>
        <xdr:cNvPr id="749" name="投資及び出資金平均値テキスト">
          <a:extLst>
            <a:ext uri="{FF2B5EF4-FFF2-40B4-BE49-F238E27FC236}">
              <a16:creationId xmlns:a16="http://schemas.microsoft.com/office/drawing/2014/main" id="{00000000-0008-0000-0600-0000ED020000}"/>
            </a:ext>
          </a:extLst>
        </xdr:cNvPr>
        <xdr:cNvSpPr txBox="1"/>
      </xdr:nvSpPr>
      <xdr:spPr>
        <a:xfrm>
          <a:off x="22212300" y="658275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7,980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89226</xdr:rowOff>
    </xdr:from>
    <xdr:to>
      <xdr:col>116</xdr:col>
      <xdr:colOff>114300</xdr:colOff>
      <xdr:row>39</xdr:row>
      <xdr:rowOff>19376</xdr:rowOff>
    </xdr:to>
    <xdr:sp macro="" textlink="">
      <xdr:nvSpPr>
        <xdr:cNvPr id="750" name="フローチャート: 判断 749">
          <a:extLst>
            <a:ext uri="{FF2B5EF4-FFF2-40B4-BE49-F238E27FC236}">
              <a16:creationId xmlns:a16="http://schemas.microsoft.com/office/drawing/2014/main" id="{00000000-0008-0000-0600-0000EE020000}"/>
            </a:ext>
          </a:extLst>
        </xdr:cNvPr>
        <xdr:cNvSpPr/>
      </xdr:nvSpPr>
      <xdr:spPr>
        <a:xfrm>
          <a:off x="22110700" y="66043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82191</xdr:rowOff>
    </xdr:from>
    <xdr:to>
      <xdr:col>111</xdr:col>
      <xdr:colOff>177800</xdr:colOff>
      <xdr:row>39</xdr:row>
      <xdr:rowOff>5038</xdr:rowOff>
    </xdr:to>
    <xdr:cxnSp macro="">
      <xdr:nvCxnSpPr>
        <xdr:cNvPr id="751" name="直線コネクタ 750">
          <a:extLst>
            <a:ext uri="{FF2B5EF4-FFF2-40B4-BE49-F238E27FC236}">
              <a16:creationId xmlns:a16="http://schemas.microsoft.com/office/drawing/2014/main" id="{00000000-0008-0000-0600-0000EF020000}"/>
            </a:ext>
          </a:extLst>
        </xdr:cNvPr>
        <xdr:cNvCxnSpPr/>
      </xdr:nvCxnSpPr>
      <xdr:spPr>
        <a:xfrm>
          <a:off x="20434300" y="6597291"/>
          <a:ext cx="889000" cy="942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160827</xdr:rowOff>
    </xdr:from>
    <xdr:to>
      <xdr:col>112</xdr:col>
      <xdr:colOff>38100</xdr:colOff>
      <xdr:row>39</xdr:row>
      <xdr:rowOff>90977</xdr:rowOff>
    </xdr:to>
    <xdr:sp macro="" textlink="">
      <xdr:nvSpPr>
        <xdr:cNvPr id="752" name="フローチャート: 判断 751">
          <a:extLst>
            <a:ext uri="{FF2B5EF4-FFF2-40B4-BE49-F238E27FC236}">
              <a16:creationId xmlns:a16="http://schemas.microsoft.com/office/drawing/2014/main" id="{00000000-0008-0000-0600-0000F0020000}"/>
            </a:ext>
          </a:extLst>
        </xdr:cNvPr>
        <xdr:cNvSpPr/>
      </xdr:nvSpPr>
      <xdr:spPr>
        <a:xfrm>
          <a:off x="21272500" y="66759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39</xdr:row>
      <xdr:rowOff>82104</xdr:rowOff>
    </xdr:from>
    <xdr:ext cx="469744"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21088428" y="67686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82191</xdr:rowOff>
    </xdr:from>
    <xdr:to>
      <xdr:col>107</xdr:col>
      <xdr:colOff>50800</xdr:colOff>
      <xdr:row>39</xdr:row>
      <xdr:rowOff>36748</xdr:rowOff>
    </xdr:to>
    <xdr:cxnSp macro="">
      <xdr:nvCxnSpPr>
        <xdr:cNvPr id="754" name="直線コネクタ 753">
          <a:extLst>
            <a:ext uri="{FF2B5EF4-FFF2-40B4-BE49-F238E27FC236}">
              <a16:creationId xmlns:a16="http://schemas.microsoft.com/office/drawing/2014/main" id="{00000000-0008-0000-0600-0000F2020000}"/>
            </a:ext>
          </a:extLst>
        </xdr:cNvPr>
        <xdr:cNvCxnSpPr/>
      </xdr:nvCxnSpPr>
      <xdr:spPr>
        <a:xfrm flipV="1">
          <a:off x="19545300" y="6597291"/>
          <a:ext cx="889000" cy="1260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3077</xdr:rowOff>
    </xdr:from>
    <xdr:to>
      <xdr:col>107</xdr:col>
      <xdr:colOff>101600</xdr:colOff>
      <xdr:row>39</xdr:row>
      <xdr:rowOff>104677</xdr:rowOff>
    </xdr:to>
    <xdr:sp macro="" textlink="">
      <xdr:nvSpPr>
        <xdr:cNvPr id="755" name="フローチャート: 判断 754">
          <a:extLst>
            <a:ext uri="{FF2B5EF4-FFF2-40B4-BE49-F238E27FC236}">
              <a16:creationId xmlns:a16="http://schemas.microsoft.com/office/drawing/2014/main" id="{00000000-0008-0000-0600-0000F3020000}"/>
            </a:ext>
          </a:extLst>
        </xdr:cNvPr>
        <xdr:cNvSpPr/>
      </xdr:nvSpPr>
      <xdr:spPr>
        <a:xfrm>
          <a:off x="20383500" y="66896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39</xdr:row>
      <xdr:rowOff>95804</xdr:rowOff>
    </xdr:from>
    <xdr:ext cx="469744"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20199428" y="67823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36748</xdr:rowOff>
    </xdr:from>
    <xdr:to>
      <xdr:col>102</xdr:col>
      <xdr:colOff>114300</xdr:colOff>
      <xdr:row>39</xdr:row>
      <xdr:rowOff>38316</xdr:rowOff>
    </xdr:to>
    <xdr:cxnSp macro="">
      <xdr:nvCxnSpPr>
        <xdr:cNvPr id="757" name="直線コネクタ 756">
          <a:extLst>
            <a:ext uri="{FF2B5EF4-FFF2-40B4-BE49-F238E27FC236}">
              <a16:creationId xmlns:a16="http://schemas.microsoft.com/office/drawing/2014/main" id="{00000000-0008-0000-0600-0000F5020000}"/>
            </a:ext>
          </a:extLst>
        </xdr:cNvPr>
        <xdr:cNvCxnSpPr/>
      </xdr:nvCxnSpPr>
      <xdr:spPr>
        <a:xfrm flipV="1">
          <a:off x="18656300" y="6723298"/>
          <a:ext cx="889000" cy="15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7257</xdr:rowOff>
    </xdr:from>
    <xdr:to>
      <xdr:col>102</xdr:col>
      <xdr:colOff>165100</xdr:colOff>
      <xdr:row>39</xdr:row>
      <xdr:rowOff>108857</xdr:rowOff>
    </xdr:to>
    <xdr:sp macro="" textlink="">
      <xdr:nvSpPr>
        <xdr:cNvPr id="758" name="フローチャート: 判断 757">
          <a:extLst>
            <a:ext uri="{FF2B5EF4-FFF2-40B4-BE49-F238E27FC236}">
              <a16:creationId xmlns:a16="http://schemas.microsoft.com/office/drawing/2014/main" id="{00000000-0008-0000-0600-0000F6020000}"/>
            </a:ext>
          </a:extLst>
        </xdr:cNvPr>
        <xdr:cNvSpPr/>
      </xdr:nvSpPr>
      <xdr:spPr>
        <a:xfrm>
          <a:off x="19494500" y="66938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39</xdr:row>
      <xdr:rowOff>99984</xdr:rowOff>
    </xdr:from>
    <xdr:ext cx="469744" cy="259045"/>
    <xdr:sp macro="" textlink="">
      <xdr:nvSpPr>
        <xdr:cNvPr id="759" name="テキスト ボックス 758">
          <a:extLst>
            <a:ext uri="{FF2B5EF4-FFF2-40B4-BE49-F238E27FC236}">
              <a16:creationId xmlns:a16="http://schemas.microsoft.com/office/drawing/2014/main" id="{00000000-0008-0000-0600-0000F7020000}"/>
            </a:ext>
          </a:extLst>
        </xdr:cNvPr>
        <xdr:cNvSpPr txBox="1"/>
      </xdr:nvSpPr>
      <xdr:spPr>
        <a:xfrm>
          <a:off x="19310428" y="67865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7437</xdr:rowOff>
    </xdr:from>
    <xdr:to>
      <xdr:col>98</xdr:col>
      <xdr:colOff>38100</xdr:colOff>
      <xdr:row>39</xdr:row>
      <xdr:rowOff>109037</xdr:rowOff>
    </xdr:to>
    <xdr:sp macro="" textlink="">
      <xdr:nvSpPr>
        <xdr:cNvPr id="760" name="フローチャート: 判断 759">
          <a:extLst>
            <a:ext uri="{FF2B5EF4-FFF2-40B4-BE49-F238E27FC236}">
              <a16:creationId xmlns:a16="http://schemas.microsoft.com/office/drawing/2014/main" id="{00000000-0008-0000-0600-0000F8020000}"/>
            </a:ext>
          </a:extLst>
        </xdr:cNvPr>
        <xdr:cNvSpPr/>
      </xdr:nvSpPr>
      <xdr:spPr>
        <a:xfrm>
          <a:off x="18605500" y="6693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39</xdr:row>
      <xdr:rowOff>100164</xdr:rowOff>
    </xdr:from>
    <xdr:ext cx="469744" cy="259045"/>
    <xdr:sp macro="" textlink="">
      <xdr:nvSpPr>
        <xdr:cNvPr id="761" name="テキスト ボックス 760">
          <a:extLst>
            <a:ext uri="{FF2B5EF4-FFF2-40B4-BE49-F238E27FC236}">
              <a16:creationId xmlns:a16="http://schemas.microsoft.com/office/drawing/2014/main" id="{00000000-0008-0000-0600-0000F9020000}"/>
            </a:ext>
          </a:extLst>
        </xdr:cNvPr>
        <xdr:cNvSpPr txBox="1"/>
      </xdr:nvSpPr>
      <xdr:spPr>
        <a:xfrm>
          <a:off x="18421428" y="67867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00000000-0008-0000-0600-0000FB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5" name="テキスト ボックス 764">
          <a:extLst>
            <a:ext uri="{FF2B5EF4-FFF2-40B4-BE49-F238E27FC236}">
              <a16:creationId xmlns:a16="http://schemas.microsoft.com/office/drawing/2014/main" id="{00000000-0008-0000-0600-0000FD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6" name="テキスト ボックス 765">
          <a:extLst>
            <a:ext uri="{FF2B5EF4-FFF2-40B4-BE49-F238E27FC236}">
              <a16:creationId xmlns:a16="http://schemas.microsoft.com/office/drawing/2014/main" id="{00000000-0008-0000-0600-0000FE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1330</xdr:rowOff>
    </xdr:from>
    <xdr:to>
      <xdr:col>116</xdr:col>
      <xdr:colOff>114300</xdr:colOff>
      <xdr:row>38</xdr:row>
      <xdr:rowOff>102930</xdr:rowOff>
    </xdr:to>
    <xdr:sp macro="" textlink="">
      <xdr:nvSpPr>
        <xdr:cNvPr id="767" name="楕円 766">
          <a:extLst>
            <a:ext uri="{FF2B5EF4-FFF2-40B4-BE49-F238E27FC236}">
              <a16:creationId xmlns:a16="http://schemas.microsoft.com/office/drawing/2014/main" id="{00000000-0008-0000-0600-0000FF020000}"/>
            </a:ext>
          </a:extLst>
        </xdr:cNvPr>
        <xdr:cNvSpPr/>
      </xdr:nvSpPr>
      <xdr:spPr>
        <a:xfrm>
          <a:off x="22110700" y="6516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37</xdr:row>
      <xdr:rowOff>24207</xdr:rowOff>
    </xdr:from>
    <xdr:ext cx="534377" cy="259045"/>
    <xdr:sp macro="" textlink="">
      <xdr:nvSpPr>
        <xdr:cNvPr id="768" name="投資及び出資金該当値テキスト">
          <a:extLst>
            <a:ext uri="{FF2B5EF4-FFF2-40B4-BE49-F238E27FC236}">
              <a16:creationId xmlns:a16="http://schemas.microsoft.com/office/drawing/2014/main" id="{00000000-0008-0000-0600-000000030000}"/>
            </a:ext>
          </a:extLst>
        </xdr:cNvPr>
        <xdr:cNvSpPr txBox="1"/>
      </xdr:nvSpPr>
      <xdr:spPr>
        <a:xfrm>
          <a:off x="22212300" y="63678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13,363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125688</xdr:rowOff>
    </xdr:from>
    <xdr:to>
      <xdr:col>112</xdr:col>
      <xdr:colOff>38100</xdr:colOff>
      <xdr:row>39</xdr:row>
      <xdr:rowOff>55838</xdr:rowOff>
    </xdr:to>
    <xdr:sp macro="" textlink="">
      <xdr:nvSpPr>
        <xdr:cNvPr id="769" name="楕円 768">
          <a:extLst>
            <a:ext uri="{FF2B5EF4-FFF2-40B4-BE49-F238E27FC236}">
              <a16:creationId xmlns:a16="http://schemas.microsoft.com/office/drawing/2014/main" id="{00000000-0008-0000-0600-000001030000}"/>
            </a:ext>
          </a:extLst>
        </xdr:cNvPr>
        <xdr:cNvSpPr/>
      </xdr:nvSpPr>
      <xdr:spPr>
        <a:xfrm>
          <a:off x="21272500" y="66407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37</xdr:row>
      <xdr:rowOff>72365</xdr:rowOff>
    </xdr:from>
    <xdr:ext cx="469744" cy="259045"/>
    <xdr:sp macro="" textlink="">
      <xdr:nvSpPr>
        <xdr:cNvPr id="770" name="テキスト ボックス 769">
          <a:extLst>
            <a:ext uri="{FF2B5EF4-FFF2-40B4-BE49-F238E27FC236}">
              <a16:creationId xmlns:a16="http://schemas.microsoft.com/office/drawing/2014/main" id="{00000000-0008-0000-0600-000002030000}"/>
            </a:ext>
          </a:extLst>
        </xdr:cNvPr>
        <xdr:cNvSpPr txBox="1"/>
      </xdr:nvSpPr>
      <xdr:spPr>
        <a:xfrm>
          <a:off x="21088428" y="64160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31391</xdr:rowOff>
    </xdr:from>
    <xdr:to>
      <xdr:col>107</xdr:col>
      <xdr:colOff>101600</xdr:colOff>
      <xdr:row>38</xdr:row>
      <xdr:rowOff>132991</xdr:rowOff>
    </xdr:to>
    <xdr:sp macro="" textlink="">
      <xdr:nvSpPr>
        <xdr:cNvPr id="771" name="楕円 770">
          <a:extLst>
            <a:ext uri="{FF2B5EF4-FFF2-40B4-BE49-F238E27FC236}">
              <a16:creationId xmlns:a16="http://schemas.microsoft.com/office/drawing/2014/main" id="{00000000-0008-0000-0600-000003030000}"/>
            </a:ext>
          </a:extLst>
        </xdr:cNvPr>
        <xdr:cNvSpPr/>
      </xdr:nvSpPr>
      <xdr:spPr>
        <a:xfrm>
          <a:off x="20383500" y="65464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36</xdr:row>
      <xdr:rowOff>149518</xdr:rowOff>
    </xdr:from>
    <xdr:ext cx="534377" cy="259045"/>
    <xdr:sp macro="" textlink="">
      <xdr:nvSpPr>
        <xdr:cNvPr id="772" name="テキスト ボックス 771">
          <a:extLst>
            <a:ext uri="{FF2B5EF4-FFF2-40B4-BE49-F238E27FC236}">
              <a16:creationId xmlns:a16="http://schemas.microsoft.com/office/drawing/2014/main" id="{00000000-0008-0000-0600-000004030000}"/>
            </a:ext>
          </a:extLst>
        </xdr:cNvPr>
        <xdr:cNvSpPr txBox="1"/>
      </xdr:nvSpPr>
      <xdr:spPr>
        <a:xfrm>
          <a:off x="20167111" y="63217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157398</xdr:rowOff>
    </xdr:from>
    <xdr:to>
      <xdr:col>102</xdr:col>
      <xdr:colOff>165100</xdr:colOff>
      <xdr:row>39</xdr:row>
      <xdr:rowOff>87548</xdr:rowOff>
    </xdr:to>
    <xdr:sp macro="" textlink="">
      <xdr:nvSpPr>
        <xdr:cNvPr id="773" name="楕円 772">
          <a:extLst>
            <a:ext uri="{FF2B5EF4-FFF2-40B4-BE49-F238E27FC236}">
              <a16:creationId xmlns:a16="http://schemas.microsoft.com/office/drawing/2014/main" id="{00000000-0008-0000-0600-000005030000}"/>
            </a:ext>
          </a:extLst>
        </xdr:cNvPr>
        <xdr:cNvSpPr/>
      </xdr:nvSpPr>
      <xdr:spPr>
        <a:xfrm>
          <a:off x="19494500" y="66724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37</xdr:row>
      <xdr:rowOff>104076</xdr:rowOff>
    </xdr:from>
    <xdr:ext cx="469744" cy="259045"/>
    <xdr:sp macro="" textlink="">
      <xdr:nvSpPr>
        <xdr:cNvPr id="774" name="テキスト ボックス 773">
          <a:extLst>
            <a:ext uri="{FF2B5EF4-FFF2-40B4-BE49-F238E27FC236}">
              <a16:creationId xmlns:a16="http://schemas.microsoft.com/office/drawing/2014/main" id="{00000000-0008-0000-0600-000006030000}"/>
            </a:ext>
          </a:extLst>
        </xdr:cNvPr>
        <xdr:cNvSpPr txBox="1"/>
      </xdr:nvSpPr>
      <xdr:spPr>
        <a:xfrm>
          <a:off x="19310428" y="64477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158966</xdr:rowOff>
    </xdr:from>
    <xdr:to>
      <xdr:col>98</xdr:col>
      <xdr:colOff>38100</xdr:colOff>
      <xdr:row>39</xdr:row>
      <xdr:rowOff>89116</xdr:rowOff>
    </xdr:to>
    <xdr:sp macro="" textlink="">
      <xdr:nvSpPr>
        <xdr:cNvPr id="775" name="楕円 774">
          <a:extLst>
            <a:ext uri="{FF2B5EF4-FFF2-40B4-BE49-F238E27FC236}">
              <a16:creationId xmlns:a16="http://schemas.microsoft.com/office/drawing/2014/main" id="{00000000-0008-0000-0600-000007030000}"/>
            </a:ext>
          </a:extLst>
        </xdr:cNvPr>
        <xdr:cNvSpPr/>
      </xdr:nvSpPr>
      <xdr:spPr>
        <a:xfrm>
          <a:off x="18605500" y="66740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37</xdr:row>
      <xdr:rowOff>105643</xdr:rowOff>
    </xdr:from>
    <xdr:ext cx="469744" cy="259045"/>
    <xdr:sp macro="" textlink="">
      <xdr:nvSpPr>
        <xdr:cNvPr id="776" name="テキスト ボックス 775">
          <a:extLst>
            <a:ext uri="{FF2B5EF4-FFF2-40B4-BE49-F238E27FC236}">
              <a16:creationId xmlns:a16="http://schemas.microsoft.com/office/drawing/2014/main" id="{00000000-0008-0000-0600-000008030000}"/>
            </a:ext>
          </a:extLst>
        </xdr:cNvPr>
        <xdr:cNvSpPr txBox="1"/>
      </xdr:nvSpPr>
      <xdr:spPr>
        <a:xfrm>
          <a:off x="18421428" y="64492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7" name="正方形/長方形 776">
          <a:extLst>
            <a:ext uri="{FF2B5EF4-FFF2-40B4-BE49-F238E27FC236}">
              <a16:creationId xmlns:a16="http://schemas.microsoft.com/office/drawing/2014/main" id="{00000000-0008-0000-0600-000009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8" name="正方形/長方形 777">
          <a:extLst>
            <a:ext uri="{FF2B5EF4-FFF2-40B4-BE49-F238E27FC236}">
              <a16:creationId xmlns:a16="http://schemas.microsoft.com/office/drawing/2014/main" id="{00000000-0008-0000-0600-00000A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9" name="正方形/長方形 778">
          <a:extLst>
            <a:ext uri="{FF2B5EF4-FFF2-40B4-BE49-F238E27FC236}">
              <a16:creationId xmlns:a16="http://schemas.microsoft.com/office/drawing/2014/main" id="{00000000-0008-0000-0600-00000B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0" name="正方形/長方形 779">
          <a:extLst>
            <a:ext uri="{FF2B5EF4-FFF2-40B4-BE49-F238E27FC236}">
              <a16:creationId xmlns:a16="http://schemas.microsoft.com/office/drawing/2014/main" id="{00000000-0008-0000-0600-00000C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1" name="正方形/長方形 780">
          <a:extLst>
            <a:ext uri="{FF2B5EF4-FFF2-40B4-BE49-F238E27FC236}">
              <a16:creationId xmlns:a16="http://schemas.microsoft.com/office/drawing/2014/main" id="{00000000-0008-0000-0600-00000D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2" name="正方形/長方形 781">
          <a:extLst>
            <a:ext uri="{FF2B5EF4-FFF2-40B4-BE49-F238E27FC236}">
              <a16:creationId xmlns:a16="http://schemas.microsoft.com/office/drawing/2014/main" id="{00000000-0008-0000-0600-00000E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3" name="正方形/長方形 782">
          <a:extLst>
            <a:ext uri="{FF2B5EF4-FFF2-40B4-BE49-F238E27FC236}">
              <a16:creationId xmlns:a16="http://schemas.microsoft.com/office/drawing/2014/main" id="{00000000-0008-0000-0600-00000F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4" name="正方形/長方形 783">
          <a:extLst>
            <a:ext uri="{FF2B5EF4-FFF2-40B4-BE49-F238E27FC236}">
              <a16:creationId xmlns:a16="http://schemas.microsoft.com/office/drawing/2014/main" id="{00000000-0008-0000-0600-000010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5" name="テキスト ボックス 784">
          <a:extLst>
            <a:ext uri="{FF2B5EF4-FFF2-40B4-BE49-F238E27FC236}">
              <a16:creationId xmlns:a16="http://schemas.microsoft.com/office/drawing/2014/main" id="{00000000-0008-0000-0600-000011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88" name="テキスト ボックス 787">
          <a:extLst>
            <a:ext uri="{FF2B5EF4-FFF2-40B4-BE49-F238E27FC236}">
              <a16:creationId xmlns:a16="http://schemas.microsoft.com/office/drawing/2014/main" id="{00000000-0008-0000-0600-000014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89" name="直線コネクタ 788">
          <a:extLst>
            <a:ext uri="{FF2B5EF4-FFF2-40B4-BE49-F238E27FC236}">
              <a16:creationId xmlns:a16="http://schemas.microsoft.com/office/drawing/2014/main" id="{00000000-0008-0000-0600-000015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90" name="テキスト ボックス 789">
          <a:extLst>
            <a:ext uri="{FF2B5EF4-FFF2-40B4-BE49-F238E27FC236}">
              <a16:creationId xmlns:a16="http://schemas.microsoft.com/office/drawing/2014/main" id="{00000000-0008-0000-0600-000016030000}"/>
            </a:ext>
          </a:extLst>
        </xdr:cNvPr>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91" name="直線コネクタ 790">
          <a:extLst>
            <a:ext uri="{FF2B5EF4-FFF2-40B4-BE49-F238E27FC236}">
              <a16:creationId xmlns:a16="http://schemas.microsoft.com/office/drawing/2014/main" id="{00000000-0008-0000-0600-000017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92" name="テキスト ボックス 791">
          <a:extLst>
            <a:ext uri="{FF2B5EF4-FFF2-40B4-BE49-F238E27FC236}">
              <a16:creationId xmlns:a16="http://schemas.microsoft.com/office/drawing/2014/main" id="{00000000-0008-0000-0600-000018030000}"/>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93" name="直線コネクタ 792">
          <a:extLst>
            <a:ext uri="{FF2B5EF4-FFF2-40B4-BE49-F238E27FC236}">
              <a16:creationId xmlns:a16="http://schemas.microsoft.com/office/drawing/2014/main" id="{00000000-0008-0000-0600-000019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94" name="テキスト ボックス 793">
          <a:extLst>
            <a:ext uri="{FF2B5EF4-FFF2-40B4-BE49-F238E27FC236}">
              <a16:creationId xmlns:a16="http://schemas.microsoft.com/office/drawing/2014/main" id="{00000000-0008-0000-0600-00001A030000}"/>
            </a:ext>
          </a:extLst>
        </xdr:cNvPr>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95" name="直線コネクタ 794">
          <a:extLst>
            <a:ext uri="{FF2B5EF4-FFF2-40B4-BE49-F238E27FC236}">
              <a16:creationId xmlns:a16="http://schemas.microsoft.com/office/drawing/2014/main" id="{00000000-0008-0000-0600-00001B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49</xdr:row>
      <xdr:rowOff>92727</xdr:rowOff>
    </xdr:from>
    <xdr:ext cx="595419" cy="259045"/>
    <xdr:sp macro="" textlink="">
      <xdr:nvSpPr>
        <xdr:cNvPr id="796" name="テキスト ボックス 795">
          <a:extLst>
            <a:ext uri="{FF2B5EF4-FFF2-40B4-BE49-F238E27FC236}">
              <a16:creationId xmlns:a16="http://schemas.microsoft.com/office/drawing/2014/main" id="{00000000-0008-0000-0600-00001C030000}"/>
            </a:ext>
          </a:extLst>
        </xdr:cNvPr>
        <xdr:cNvSpPr txBox="1"/>
      </xdr:nvSpPr>
      <xdr:spPr>
        <a:xfrm>
          <a:off x="17692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7" name="直線コネクタ 796">
          <a:extLst>
            <a:ext uri="{FF2B5EF4-FFF2-40B4-BE49-F238E27FC236}">
              <a16:creationId xmlns:a16="http://schemas.microsoft.com/office/drawing/2014/main" id="{00000000-0008-0000-0600-00001D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47</xdr:row>
      <xdr:rowOff>54627</xdr:rowOff>
    </xdr:from>
    <xdr:ext cx="595419" cy="259045"/>
    <xdr:sp macro="" textlink="">
      <xdr:nvSpPr>
        <xdr:cNvPr id="798" name="テキスト ボックス 797">
          <a:extLst>
            <a:ext uri="{FF2B5EF4-FFF2-40B4-BE49-F238E27FC236}">
              <a16:creationId xmlns:a16="http://schemas.microsoft.com/office/drawing/2014/main" id="{00000000-0008-0000-0600-00001E030000}"/>
            </a:ext>
          </a:extLst>
        </xdr:cNvPr>
        <xdr:cNvSpPr txBox="1"/>
      </xdr:nvSpPr>
      <xdr:spPr>
        <a:xfrm>
          <a:off x="17692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9" name="貸付金グラフ枠">
          <a:extLst>
            <a:ext uri="{FF2B5EF4-FFF2-40B4-BE49-F238E27FC236}">
              <a16:creationId xmlns:a16="http://schemas.microsoft.com/office/drawing/2014/main" id="{00000000-0008-0000-0600-00001F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40742</xdr:rowOff>
    </xdr:from>
    <xdr:to>
      <xdr:col>116</xdr:col>
      <xdr:colOff>62864</xdr:colOff>
      <xdr:row>59</xdr:row>
      <xdr:rowOff>44450</xdr:rowOff>
    </xdr:to>
    <xdr:cxnSp macro="">
      <xdr:nvCxnSpPr>
        <xdr:cNvPr id="800" name="直線コネクタ 799">
          <a:extLst>
            <a:ext uri="{FF2B5EF4-FFF2-40B4-BE49-F238E27FC236}">
              <a16:creationId xmlns:a16="http://schemas.microsoft.com/office/drawing/2014/main" id="{00000000-0008-0000-0600-000020030000}"/>
            </a:ext>
          </a:extLst>
        </xdr:cNvPr>
        <xdr:cNvCxnSpPr/>
      </xdr:nvCxnSpPr>
      <xdr:spPr>
        <a:xfrm flipV="1">
          <a:off x="22159595" y="8784692"/>
          <a:ext cx="1269" cy="13753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801" name="貸付金最小値テキスト">
          <a:extLst>
            <a:ext uri="{FF2B5EF4-FFF2-40B4-BE49-F238E27FC236}">
              <a16:creationId xmlns:a16="http://schemas.microsoft.com/office/drawing/2014/main" id="{00000000-0008-0000-0600-000021030000}"/>
            </a:ext>
          </a:extLst>
        </xdr:cNvPr>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802" name="直線コネクタ 801">
          <a:extLst>
            <a:ext uri="{FF2B5EF4-FFF2-40B4-BE49-F238E27FC236}">
              <a16:creationId xmlns:a16="http://schemas.microsoft.com/office/drawing/2014/main" id="{00000000-0008-0000-0600-000022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158869</xdr:rowOff>
    </xdr:from>
    <xdr:ext cx="599010" cy="259045"/>
    <xdr:sp macro="" textlink="">
      <xdr:nvSpPr>
        <xdr:cNvPr id="803" name="貸付金最大値テキスト">
          <a:extLst>
            <a:ext uri="{FF2B5EF4-FFF2-40B4-BE49-F238E27FC236}">
              <a16:creationId xmlns:a16="http://schemas.microsoft.com/office/drawing/2014/main" id="{00000000-0008-0000-0600-000023030000}"/>
            </a:ext>
          </a:extLst>
        </xdr:cNvPr>
        <xdr:cNvSpPr txBox="1"/>
      </xdr:nvSpPr>
      <xdr:spPr>
        <a:xfrm>
          <a:off x="22212300" y="85599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108,292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40742</xdr:rowOff>
    </xdr:from>
    <xdr:to>
      <xdr:col>116</xdr:col>
      <xdr:colOff>152400</xdr:colOff>
      <xdr:row>51</xdr:row>
      <xdr:rowOff>40742</xdr:rowOff>
    </xdr:to>
    <xdr:cxnSp macro="">
      <xdr:nvCxnSpPr>
        <xdr:cNvPr id="804" name="直線コネクタ 803">
          <a:extLst>
            <a:ext uri="{FF2B5EF4-FFF2-40B4-BE49-F238E27FC236}">
              <a16:creationId xmlns:a16="http://schemas.microsoft.com/office/drawing/2014/main" id="{00000000-0008-0000-0600-000024030000}"/>
            </a:ext>
          </a:extLst>
        </xdr:cNvPr>
        <xdr:cNvCxnSpPr/>
      </xdr:nvCxnSpPr>
      <xdr:spPr>
        <a:xfrm>
          <a:off x="22072600" y="87846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21984</xdr:rowOff>
    </xdr:from>
    <xdr:to>
      <xdr:col>116</xdr:col>
      <xdr:colOff>63500</xdr:colOff>
      <xdr:row>59</xdr:row>
      <xdr:rowOff>22733</xdr:rowOff>
    </xdr:to>
    <xdr:cxnSp macro="">
      <xdr:nvCxnSpPr>
        <xdr:cNvPr id="805" name="直線コネクタ 804">
          <a:extLst>
            <a:ext uri="{FF2B5EF4-FFF2-40B4-BE49-F238E27FC236}">
              <a16:creationId xmlns:a16="http://schemas.microsoft.com/office/drawing/2014/main" id="{00000000-0008-0000-0600-000025030000}"/>
            </a:ext>
          </a:extLst>
        </xdr:cNvPr>
        <xdr:cNvCxnSpPr/>
      </xdr:nvCxnSpPr>
      <xdr:spPr>
        <a:xfrm flipV="1">
          <a:off x="21323300" y="10137534"/>
          <a:ext cx="838200" cy="7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76369</xdr:rowOff>
    </xdr:from>
    <xdr:ext cx="469744" cy="259045"/>
    <xdr:sp macro="" textlink="">
      <xdr:nvSpPr>
        <xdr:cNvPr id="806" name="貸付金平均値テキスト">
          <a:extLst>
            <a:ext uri="{FF2B5EF4-FFF2-40B4-BE49-F238E27FC236}">
              <a16:creationId xmlns:a16="http://schemas.microsoft.com/office/drawing/2014/main" id="{00000000-0008-0000-0600-000026030000}"/>
            </a:ext>
          </a:extLst>
        </xdr:cNvPr>
        <xdr:cNvSpPr txBox="1"/>
      </xdr:nvSpPr>
      <xdr:spPr>
        <a:xfrm>
          <a:off x="22212300" y="984901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53492</xdr:rowOff>
    </xdr:from>
    <xdr:to>
      <xdr:col>116</xdr:col>
      <xdr:colOff>114300</xdr:colOff>
      <xdr:row>58</xdr:row>
      <xdr:rowOff>155092</xdr:rowOff>
    </xdr:to>
    <xdr:sp macro="" textlink="">
      <xdr:nvSpPr>
        <xdr:cNvPr id="807" name="フローチャート: 判断 806">
          <a:extLst>
            <a:ext uri="{FF2B5EF4-FFF2-40B4-BE49-F238E27FC236}">
              <a16:creationId xmlns:a16="http://schemas.microsoft.com/office/drawing/2014/main" id="{00000000-0008-0000-0600-000027030000}"/>
            </a:ext>
          </a:extLst>
        </xdr:cNvPr>
        <xdr:cNvSpPr/>
      </xdr:nvSpPr>
      <xdr:spPr>
        <a:xfrm>
          <a:off x="22110700" y="99975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157632</xdr:rowOff>
    </xdr:from>
    <xdr:to>
      <xdr:col>111</xdr:col>
      <xdr:colOff>177800</xdr:colOff>
      <xdr:row>59</xdr:row>
      <xdr:rowOff>22733</xdr:rowOff>
    </xdr:to>
    <xdr:cxnSp macro="">
      <xdr:nvCxnSpPr>
        <xdr:cNvPr id="808" name="直線コネクタ 807">
          <a:extLst>
            <a:ext uri="{FF2B5EF4-FFF2-40B4-BE49-F238E27FC236}">
              <a16:creationId xmlns:a16="http://schemas.microsoft.com/office/drawing/2014/main" id="{00000000-0008-0000-0600-000028030000}"/>
            </a:ext>
          </a:extLst>
        </xdr:cNvPr>
        <xdr:cNvCxnSpPr/>
      </xdr:nvCxnSpPr>
      <xdr:spPr>
        <a:xfrm>
          <a:off x="20434300" y="10101732"/>
          <a:ext cx="889000" cy="365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67564</xdr:rowOff>
    </xdr:from>
    <xdr:to>
      <xdr:col>112</xdr:col>
      <xdr:colOff>38100</xdr:colOff>
      <xdr:row>58</xdr:row>
      <xdr:rowOff>169164</xdr:rowOff>
    </xdr:to>
    <xdr:sp macro="" textlink="">
      <xdr:nvSpPr>
        <xdr:cNvPr id="809" name="フローチャート: 判断 808">
          <a:extLst>
            <a:ext uri="{FF2B5EF4-FFF2-40B4-BE49-F238E27FC236}">
              <a16:creationId xmlns:a16="http://schemas.microsoft.com/office/drawing/2014/main" id="{00000000-0008-0000-0600-000029030000}"/>
            </a:ext>
          </a:extLst>
        </xdr:cNvPr>
        <xdr:cNvSpPr/>
      </xdr:nvSpPr>
      <xdr:spPr>
        <a:xfrm>
          <a:off x="21272500" y="100116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57</xdr:row>
      <xdr:rowOff>14241</xdr:rowOff>
    </xdr:from>
    <xdr:ext cx="469744"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21088428" y="97868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157632</xdr:rowOff>
    </xdr:from>
    <xdr:to>
      <xdr:col>107</xdr:col>
      <xdr:colOff>50800</xdr:colOff>
      <xdr:row>58</xdr:row>
      <xdr:rowOff>161734</xdr:rowOff>
    </xdr:to>
    <xdr:cxnSp macro="">
      <xdr:nvCxnSpPr>
        <xdr:cNvPr id="811" name="直線コネクタ 810">
          <a:extLst>
            <a:ext uri="{FF2B5EF4-FFF2-40B4-BE49-F238E27FC236}">
              <a16:creationId xmlns:a16="http://schemas.microsoft.com/office/drawing/2014/main" id="{00000000-0008-0000-0600-00002B030000}"/>
            </a:ext>
          </a:extLst>
        </xdr:cNvPr>
        <xdr:cNvCxnSpPr/>
      </xdr:nvCxnSpPr>
      <xdr:spPr>
        <a:xfrm flipV="1">
          <a:off x="19545300" y="10101732"/>
          <a:ext cx="889000" cy="41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63729</xdr:rowOff>
    </xdr:from>
    <xdr:to>
      <xdr:col>107</xdr:col>
      <xdr:colOff>101600</xdr:colOff>
      <xdr:row>58</xdr:row>
      <xdr:rowOff>165329</xdr:rowOff>
    </xdr:to>
    <xdr:sp macro="" textlink="">
      <xdr:nvSpPr>
        <xdr:cNvPr id="812" name="フローチャート: 判断 811">
          <a:extLst>
            <a:ext uri="{FF2B5EF4-FFF2-40B4-BE49-F238E27FC236}">
              <a16:creationId xmlns:a16="http://schemas.microsoft.com/office/drawing/2014/main" id="{00000000-0008-0000-0600-00002C030000}"/>
            </a:ext>
          </a:extLst>
        </xdr:cNvPr>
        <xdr:cNvSpPr/>
      </xdr:nvSpPr>
      <xdr:spPr>
        <a:xfrm>
          <a:off x="20383500" y="100078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57</xdr:row>
      <xdr:rowOff>10406</xdr:rowOff>
    </xdr:from>
    <xdr:ext cx="469744"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20199428" y="97830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161734</xdr:rowOff>
    </xdr:from>
    <xdr:to>
      <xdr:col>102</xdr:col>
      <xdr:colOff>114300</xdr:colOff>
      <xdr:row>58</xdr:row>
      <xdr:rowOff>171272</xdr:rowOff>
    </xdr:to>
    <xdr:cxnSp macro="">
      <xdr:nvCxnSpPr>
        <xdr:cNvPr id="814" name="直線コネクタ 813">
          <a:extLst>
            <a:ext uri="{FF2B5EF4-FFF2-40B4-BE49-F238E27FC236}">
              <a16:creationId xmlns:a16="http://schemas.microsoft.com/office/drawing/2014/main" id="{00000000-0008-0000-0600-00002E030000}"/>
            </a:ext>
          </a:extLst>
        </xdr:cNvPr>
        <xdr:cNvCxnSpPr/>
      </xdr:nvCxnSpPr>
      <xdr:spPr>
        <a:xfrm flipV="1">
          <a:off x="18656300" y="10105834"/>
          <a:ext cx="889000" cy="95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63868</xdr:rowOff>
    </xdr:from>
    <xdr:to>
      <xdr:col>102</xdr:col>
      <xdr:colOff>165100</xdr:colOff>
      <xdr:row>58</xdr:row>
      <xdr:rowOff>165468</xdr:rowOff>
    </xdr:to>
    <xdr:sp macro="" textlink="">
      <xdr:nvSpPr>
        <xdr:cNvPr id="815" name="フローチャート: 判断 814">
          <a:extLst>
            <a:ext uri="{FF2B5EF4-FFF2-40B4-BE49-F238E27FC236}">
              <a16:creationId xmlns:a16="http://schemas.microsoft.com/office/drawing/2014/main" id="{00000000-0008-0000-0600-00002F030000}"/>
            </a:ext>
          </a:extLst>
        </xdr:cNvPr>
        <xdr:cNvSpPr/>
      </xdr:nvSpPr>
      <xdr:spPr>
        <a:xfrm>
          <a:off x="19494500" y="100079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57</xdr:row>
      <xdr:rowOff>10545</xdr:rowOff>
    </xdr:from>
    <xdr:ext cx="469744" cy="259045"/>
    <xdr:sp macro="" textlink="">
      <xdr:nvSpPr>
        <xdr:cNvPr id="816" name="テキスト ボックス 815">
          <a:extLst>
            <a:ext uri="{FF2B5EF4-FFF2-40B4-BE49-F238E27FC236}">
              <a16:creationId xmlns:a16="http://schemas.microsoft.com/office/drawing/2014/main" id="{00000000-0008-0000-0600-000030030000}"/>
            </a:ext>
          </a:extLst>
        </xdr:cNvPr>
        <xdr:cNvSpPr txBox="1"/>
      </xdr:nvSpPr>
      <xdr:spPr>
        <a:xfrm>
          <a:off x="19310428" y="97831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61709</xdr:rowOff>
    </xdr:from>
    <xdr:to>
      <xdr:col>98</xdr:col>
      <xdr:colOff>38100</xdr:colOff>
      <xdr:row>58</xdr:row>
      <xdr:rowOff>163309</xdr:rowOff>
    </xdr:to>
    <xdr:sp macro="" textlink="">
      <xdr:nvSpPr>
        <xdr:cNvPr id="817" name="フローチャート: 判断 816">
          <a:extLst>
            <a:ext uri="{FF2B5EF4-FFF2-40B4-BE49-F238E27FC236}">
              <a16:creationId xmlns:a16="http://schemas.microsoft.com/office/drawing/2014/main" id="{00000000-0008-0000-0600-000031030000}"/>
            </a:ext>
          </a:extLst>
        </xdr:cNvPr>
        <xdr:cNvSpPr/>
      </xdr:nvSpPr>
      <xdr:spPr>
        <a:xfrm>
          <a:off x="18605500" y="100058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57</xdr:row>
      <xdr:rowOff>8386</xdr:rowOff>
    </xdr:from>
    <xdr:ext cx="469744" cy="259045"/>
    <xdr:sp macro="" textlink="">
      <xdr:nvSpPr>
        <xdr:cNvPr id="818" name="テキスト ボックス 817">
          <a:extLst>
            <a:ext uri="{FF2B5EF4-FFF2-40B4-BE49-F238E27FC236}">
              <a16:creationId xmlns:a16="http://schemas.microsoft.com/office/drawing/2014/main" id="{00000000-0008-0000-0600-000032030000}"/>
            </a:ext>
          </a:extLst>
        </xdr:cNvPr>
        <xdr:cNvSpPr txBox="1"/>
      </xdr:nvSpPr>
      <xdr:spPr>
        <a:xfrm>
          <a:off x="18421428" y="97810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20" name="テキスト ボックス 819">
          <a:extLst>
            <a:ext uri="{FF2B5EF4-FFF2-40B4-BE49-F238E27FC236}">
              <a16:creationId xmlns:a16="http://schemas.microsoft.com/office/drawing/2014/main" id="{00000000-0008-0000-0600-000034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22" name="テキスト ボックス 821">
          <a:extLst>
            <a:ext uri="{FF2B5EF4-FFF2-40B4-BE49-F238E27FC236}">
              <a16:creationId xmlns:a16="http://schemas.microsoft.com/office/drawing/2014/main" id="{00000000-0008-0000-0600-000036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142634</xdr:rowOff>
    </xdr:from>
    <xdr:to>
      <xdr:col>116</xdr:col>
      <xdr:colOff>114300</xdr:colOff>
      <xdr:row>59</xdr:row>
      <xdr:rowOff>72784</xdr:rowOff>
    </xdr:to>
    <xdr:sp macro="" textlink="">
      <xdr:nvSpPr>
        <xdr:cNvPr id="824" name="楕円 823">
          <a:extLst>
            <a:ext uri="{FF2B5EF4-FFF2-40B4-BE49-F238E27FC236}">
              <a16:creationId xmlns:a16="http://schemas.microsoft.com/office/drawing/2014/main" id="{00000000-0008-0000-0600-000038030000}"/>
            </a:ext>
          </a:extLst>
        </xdr:cNvPr>
        <xdr:cNvSpPr/>
      </xdr:nvSpPr>
      <xdr:spPr>
        <a:xfrm>
          <a:off x="22110700" y="100867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57561</xdr:rowOff>
    </xdr:from>
    <xdr:ext cx="469744" cy="259045"/>
    <xdr:sp macro="" textlink="">
      <xdr:nvSpPr>
        <xdr:cNvPr id="825" name="貸付金該当値テキスト">
          <a:extLst>
            <a:ext uri="{FF2B5EF4-FFF2-40B4-BE49-F238E27FC236}">
              <a16:creationId xmlns:a16="http://schemas.microsoft.com/office/drawing/2014/main" id="{00000000-0008-0000-0600-000039030000}"/>
            </a:ext>
          </a:extLst>
        </xdr:cNvPr>
        <xdr:cNvSpPr txBox="1"/>
      </xdr:nvSpPr>
      <xdr:spPr>
        <a:xfrm>
          <a:off x="22212300" y="100016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143383</xdr:rowOff>
    </xdr:from>
    <xdr:to>
      <xdr:col>112</xdr:col>
      <xdr:colOff>38100</xdr:colOff>
      <xdr:row>59</xdr:row>
      <xdr:rowOff>73533</xdr:rowOff>
    </xdr:to>
    <xdr:sp macro="" textlink="">
      <xdr:nvSpPr>
        <xdr:cNvPr id="826" name="楕円 825">
          <a:extLst>
            <a:ext uri="{FF2B5EF4-FFF2-40B4-BE49-F238E27FC236}">
              <a16:creationId xmlns:a16="http://schemas.microsoft.com/office/drawing/2014/main" id="{00000000-0008-0000-0600-00003A030000}"/>
            </a:ext>
          </a:extLst>
        </xdr:cNvPr>
        <xdr:cNvSpPr/>
      </xdr:nvSpPr>
      <xdr:spPr>
        <a:xfrm>
          <a:off x="21272500" y="100874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59</xdr:row>
      <xdr:rowOff>64660</xdr:rowOff>
    </xdr:from>
    <xdr:ext cx="469744" cy="259045"/>
    <xdr:sp macro="" textlink="">
      <xdr:nvSpPr>
        <xdr:cNvPr id="827" name="テキスト ボックス 826">
          <a:extLst>
            <a:ext uri="{FF2B5EF4-FFF2-40B4-BE49-F238E27FC236}">
              <a16:creationId xmlns:a16="http://schemas.microsoft.com/office/drawing/2014/main" id="{00000000-0008-0000-0600-00003B030000}"/>
            </a:ext>
          </a:extLst>
        </xdr:cNvPr>
        <xdr:cNvSpPr txBox="1"/>
      </xdr:nvSpPr>
      <xdr:spPr>
        <a:xfrm>
          <a:off x="21088428" y="101802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106832</xdr:rowOff>
    </xdr:from>
    <xdr:to>
      <xdr:col>107</xdr:col>
      <xdr:colOff>101600</xdr:colOff>
      <xdr:row>59</xdr:row>
      <xdr:rowOff>36982</xdr:rowOff>
    </xdr:to>
    <xdr:sp macro="" textlink="">
      <xdr:nvSpPr>
        <xdr:cNvPr id="828" name="楕円 827">
          <a:extLst>
            <a:ext uri="{FF2B5EF4-FFF2-40B4-BE49-F238E27FC236}">
              <a16:creationId xmlns:a16="http://schemas.microsoft.com/office/drawing/2014/main" id="{00000000-0008-0000-0600-00003C030000}"/>
            </a:ext>
          </a:extLst>
        </xdr:cNvPr>
        <xdr:cNvSpPr/>
      </xdr:nvSpPr>
      <xdr:spPr>
        <a:xfrm>
          <a:off x="20383500" y="100509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59</xdr:row>
      <xdr:rowOff>28109</xdr:rowOff>
    </xdr:from>
    <xdr:ext cx="469744" cy="259045"/>
    <xdr:sp macro="" textlink="">
      <xdr:nvSpPr>
        <xdr:cNvPr id="829" name="テキスト ボックス 828">
          <a:extLst>
            <a:ext uri="{FF2B5EF4-FFF2-40B4-BE49-F238E27FC236}">
              <a16:creationId xmlns:a16="http://schemas.microsoft.com/office/drawing/2014/main" id="{00000000-0008-0000-0600-00003D030000}"/>
            </a:ext>
          </a:extLst>
        </xdr:cNvPr>
        <xdr:cNvSpPr txBox="1"/>
      </xdr:nvSpPr>
      <xdr:spPr>
        <a:xfrm>
          <a:off x="20199428" y="101436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110934</xdr:rowOff>
    </xdr:from>
    <xdr:to>
      <xdr:col>102</xdr:col>
      <xdr:colOff>165100</xdr:colOff>
      <xdr:row>59</xdr:row>
      <xdr:rowOff>41084</xdr:rowOff>
    </xdr:to>
    <xdr:sp macro="" textlink="">
      <xdr:nvSpPr>
        <xdr:cNvPr id="830" name="楕円 829">
          <a:extLst>
            <a:ext uri="{FF2B5EF4-FFF2-40B4-BE49-F238E27FC236}">
              <a16:creationId xmlns:a16="http://schemas.microsoft.com/office/drawing/2014/main" id="{00000000-0008-0000-0600-00003E030000}"/>
            </a:ext>
          </a:extLst>
        </xdr:cNvPr>
        <xdr:cNvSpPr/>
      </xdr:nvSpPr>
      <xdr:spPr>
        <a:xfrm>
          <a:off x="19494500" y="100550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59</xdr:row>
      <xdr:rowOff>32211</xdr:rowOff>
    </xdr:from>
    <xdr:ext cx="469744" cy="259045"/>
    <xdr:sp macro="" textlink="">
      <xdr:nvSpPr>
        <xdr:cNvPr id="831" name="テキスト ボックス 830">
          <a:extLst>
            <a:ext uri="{FF2B5EF4-FFF2-40B4-BE49-F238E27FC236}">
              <a16:creationId xmlns:a16="http://schemas.microsoft.com/office/drawing/2014/main" id="{00000000-0008-0000-0600-00003F030000}"/>
            </a:ext>
          </a:extLst>
        </xdr:cNvPr>
        <xdr:cNvSpPr txBox="1"/>
      </xdr:nvSpPr>
      <xdr:spPr>
        <a:xfrm>
          <a:off x="19310428" y="101477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120472</xdr:rowOff>
    </xdr:from>
    <xdr:to>
      <xdr:col>98</xdr:col>
      <xdr:colOff>38100</xdr:colOff>
      <xdr:row>59</xdr:row>
      <xdr:rowOff>50622</xdr:rowOff>
    </xdr:to>
    <xdr:sp macro="" textlink="">
      <xdr:nvSpPr>
        <xdr:cNvPr id="832" name="楕円 831">
          <a:extLst>
            <a:ext uri="{FF2B5EF4-FFF2-40B4-BE49-F238E27FC236}">
              <a16:creationId xmlns:a16="http://schemas.microsoft.com/office/drawing/2014/main" id="{00000000-0008-0000-0600-000040030000}"/>
            </a:ext>
          </a:extLst>
        </xdr:cNvPr>
        <xdr:cNvSpPr/>
      </xdr:nvSpPr>
      <xdr:spPr>
        <a:xfrm>
          <a:off x="18605500" y="100645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59</xdr:row>
      <xdr:rowOff>41749</xdr:rowOff>
    </xdr:from>
    <xdr:ext cx="469744" cy="259045"/>
    <xdr:sp macro="" textlink="">
      <xdr:nvSpPr>
        <xdr:cNvPr id="833" name="テキスト ボックス 832">
          <a:extLst>
            <a:ext uri="{FF2B5EF4-FFF2-40B4-BE49-F238E27FC236}">
              <a16:creationId xmlns:a16="http://schemas.microsoft.com/office/drawing/2014/main" id="{00000000-0008-0000-0600-000041030000}"/>
            </a:ext>
          </a:extLst>
        </xdr:cNvPr>
        <xdr:cNvSpPr txBox="1"/>
      </xdr:nvSpPr>
      <xdr:spPr>
        <a:xfrm>
          <a:off x="18421428" y="101572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34" name="正方形/長方形 833">
          <a:extLst>
            <a:ext uri="{FF2B5EF4-FFF2-40B4-BE49-F238E27FC236}">
              <a16:creationId xmlns:a16="http://schemas.microsoft.com/office/drawing/2014/main" id="{00000000-0008-0000-0600-000042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35" name="正方形/長方形 834">
          <a:extLst>
            <a:ext uri="{FF2B5EF4-FFF2-40B4-BE49-F238E27FC236}">
              <a16:creationId xmlns:a16="http://schemas.microsoft.com/office/drawing/2014/main" id="{00000000-0008-0000-0600-000043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6" name="正方形/長方形 835">
          <a:extLst>
            <a:ext uri="{FF2B5EF4-FFF2-40B4-BE49-F238E27FC236}">
              <a16:creationId xmlns:a16="http://schemas.microsoft.com/office/drawing/2014/main" id="{00000000-0008-0000-0600-000044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7" name="正方形/長方形 836">
          <a:extLst>
            <a:ext uri="{FF2B5EF4-FFF2-40B4-BE49-F238E27FC236}">
              <a16:creationId xmlns:a16="http://schemas.microsoft.com/office/drawing/2014/main" id="{00000000-0008-0000-0600-000045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8" name="正方形/長方形 837">
          <a:extLst>
            <a:ext uri="{FF2B5EF4-FFF2-40B4-BE49-F238E27FC236}">
              <a16:creationId xmlns:a16="http://schemas.microsoft.com/office/drawing/2014/main" id="{00000000-0008-0000-0600-000046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9" name="正方形/長方形 838">
          <a:extLst>
            <a:ext uri="{FF2B5EF4-FFF2-40B4-BE49-F238E27FC236}">
              <a16:creationId xmlns:a16="http://schemas.microsoft.com/office/drawing/2014/main" id="{00000000-0008-0000-0600-000047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40" name="正方形/長方形 839">
          <a:extLst>
            <a:ext uri="{FF2B5EF4-FFF2-40B4-BE49-F238E27FC236}">
              <a16:creationId xmlns:a16="http://schemas.microsoft.com/office/drawing/2014/main" id="{00000000-0008-0000-0600-000048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41" name="正方形/長方形 840">
          <a:extLst>
            <a:ext uri="{FF2B5EF4-FFF2-40B4-BE49-F238E27FC236}">
              <a16:creationId xmlns:a16="http://schemas.microsoft.com/office/drawing/2014/main" id="{00000000-0008-0000-0600-000049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42" name="テキスト ボックス 841">
          <a:extLst>
            <a:ext uri="{FF2B5EF4-FFF2-40B4-BE49-F238E27FC236}">
              <a16:creationId xmlns:a16="http://schemas.microsoft.com/office/drawing/2014/main" id="{00000000-0008-0000-0600-00004A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78</xdr:row>
      <xdr:rowOff>139700</xdr:rowOff>
    </xdr:from>
    <xdr:to>
      <xdr:col>120</xdr:col>
      <xdr:colOff>114300</xdr:colOff>
      <xdr:row>78</xdr:row>
      <xdr:rowOff>139700</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a:off x="18288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77</xdr:row>
      <xdr:rowOff>168927</xdr:rowOff>
    </xdr:from>
    <xdr:ext cx="248786" cy="259045"/>
    <xdr:sp macro="" textlink="">
      <xdr:nvSpPr>
        <xdr:cNvPr id="845" name="テキスト ボックス 844">
          <a:extLst>
            <a:ext uri="{FF2B5EF4-FFF2-40B4-BE49-F238E27FC236}">
              <a16:creationId xmlns:a16="http://schemas.microsoft.com/office/drawing/2014/main" id="{00000000-0008-0000-0600-00004D030000}"/>
            </a:ext>
          </a:extLst>
        </xdr:cNvPr>
        <xdr:cNvSpPr txBox="1"/>
      </xdr:nvSpPr>
      <xdr:spPr>
        <a:xfrm>
          <a:off x="18039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76</xdr:row>
      <xdr:rowOff>25400</xdr:rowOff>
    </xdr:from>
    <xdr:to>
      <xdr:col>120</xdr:col>
      <xdr:colOff>114300</xdr:colOff>
      <xdr:row>76</xdr:row>
      <xdr:rowOff>25400</xdr:rowOff>
    </xdr:to>
    <xdr:cxnSp macro="">
      <xdr:nvCxnSpPr>
        <xdr:cNvPr id="846" name="直線コネクタ 845">
          <a:extLst>
            <a:ext uri="{FF2B5EF4-FFF2-40B4-BE49-F238E27FC236}">
              <a16:creationId xmlns:a16="http://schemas.microsoft.com/office/drawing/2014/main" id="{00000000-0008-0000-0600-00004E030000}"/>
            </a:ext>
          </a:extLst>
        </xdr:cNvPr>
        <xdr:cNvCxnSpPr/>
      </xdr:nvCxnSpPr>
      <xdr:spPr>
        <a:xfrm>
          <a:off x="18288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75</xdr:row>
      <xdr:rowOff>54627</xdr:rowOff>
    </xdr:from>
    <xdr:ext cx="595419" cy="259045"/>
    <xdr:sp macro="" textlink="">
      <xdr:nvSpPr>
        <xdr:cNvPr id="847" name="テキスト ボックス 846">
          <a:extLst>
            <a:ext uri="{FF2B5EF4-FFF2-40B4-BE49-F238E27FC236}">
              <a16:creationId xmlns:a16="http://schemas.microsoft.com/office/drawing/2014/main" id="{00000000-0008-0000-0600-00004F030000}"/>
            </a:ext>
          </a:extLst>
        </xdr:cNvPr>
        <xdr:cNvSpPr txBox="1"/>
      </xdr:nvSpPr>
      <xdr:spPr>
        <a:xfrm>
          <a:off x="17692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82550</xdr:rowOff>
    </xdr:from>
    <xdr:to>
      <xdr:col>120</xdr:col>
      <xdr:colOff>114300</xdr:colOff>
      <xdr:row>73</xdr:row>
      <xdr:rowOff>82550</xdr:rowOff>
    </xdr:to>
    <xdr:cxnSp macro="">
      <xdr:nvCxnSpPr>
        <xdr:cNvPr id="848" name="直線コネクタ 847">
          <a:extLst>
            <a:ext uri="{FF2B5EF4-FFF2-40B4-BE49-F238E27FC236}">
              <a16:creationId xmlns:a16="http://schemas.microsoft.com/office/drawing/2014/main" id="{00000000-0008-0000-0600-000050030000}"/>
            </a:ext>
          </a:extLst>
        </xdr:cNvPr>
        <xdr:cNvCxnSpPr/>
      </xdr:nvCxnSpPr>
      <xdr:spPr>
        <a:xfrm>
          <a:off x="18288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72</xdr:row>
      <xdr:rowOff>111777</xdr:rowOff>
    </xdr:from>
    <xdr:ext cx="595419" cy="259045"/>
    <xdr:sp macro="" textlink="">
      <xdr:nvSpPr>
        <xdr:cNvPr id="849" name="テキスト ボックス 848">
          <a:extLst>
            <a:ext uri="{FF2B5EF4-FFF2-40B4-BE49-F238E27FC236}">
              <a16:creationId xmlns:a16="http://schemas.microsoft.com/office/drawing/2014/main" id="{00000000-0008-0000-0600-000051030000}"/>
            </a:ext>
          </a:extLst>
        </xdr:cNvPr>
        <xdr:cNvSpPr txBox="1"/>
      </xdr:nvSpPr>
      <xdr:spPr>
        <a:xfrm>
          <a:off x="17692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139700</xdr:rowOff>
    </xdr:from>
    <xdr:to>
      <xdr:col>120</xdr:col>
      <xdr:colOff>114300</xdr:colOff>
      <xdr:row>70</xdr:row>
      <xdr:rowOff>139700</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a:off x="18288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168927</xdr:rowOff>
    </xdr:from>
    <xdr:ext cx="595419" cy="259045"/>
    <xdr:sp macro="" textlink="">
      <xdr:nvSpPr>
        <xdr:cNvPr id="851" name="テキスト ボックス 850">
          <a:extLst>
            <a:ext uri="{FF2B5EF4-FFF2-40B4-BE49-F238E27FC236}">
              <a16:creationId xmlns:a16="http://schemas.microsoft.com/office/drawing/2014/main" id="{00000000-0008-0000-0600-000053030000}"/>
            </a:ext>
          </a:extLst>
        </xdr:cNvPr>
        <xdr:cNvSpPr txBox="1"/>
      </xdr:nvSpPr>
      <xdr:spPr>
        <a:xfrm>
          <a:off x="17692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53" name="テキスト ボックス 852">
          <a:extLst>
            <a:ext uri="{FF2B5EF4-FFF2-40B4-BE49-F238E27FC236}">
              <a16:creationId xmlns:a16="http://schemas.microsoft.com/office/drawing/2014/main" id="{00000000-0008-0000-0600-000055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54" name="繰出金グラフ枠">
          <a:extLst>
            <a:ext uri="{FF2B5EF4-FFF2-40B4-BE49-F238E27FC236}">
              <a16:creationId xmlns:a16="http://schemas.microsoft.com/office/drawing/2014/main" id="{00000000-0008-0000-0600-000056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142718</xdr:rowOff>
    </xdr:from>
    <xdr:to>
      <xdr:col>116</xdr:col>
      <xdr:colOff>62864</xdr:colOff>
      <xdr:row>78</xdr:row>
      <xdr:rowOff>35344</xdr:rowOff>
    </xdr:to>
    <xdr:cxnSp macro="">
      <xdr:nvCxnSpPr>
        <xdr:cNvPr id="855" name="直線コネクタ 854">
          <a:extLst>
            <a:ext uri="{FF2B5EF4-FFF2-40B4-BE49-F238E27FC236}">
              <a16:creationId xmlns:a16="http://schemas.microsoft.com/office/drawing/2014/main" id="{00000000-0008-0000-0600-000057030000}"/>
            </a:ext>
          </a:extLst>
        </xdr:cNvPr>
        <xdr:cNvCxnSpPr/>
      </xdr:nvCxnSpPr>
      <xdr:spPr>
        <a:xfrm flipV="1">
          <a:off x="22159595" y="12144218"/>
          <a:ext cx="1269" cy="12642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39171</xdr:rowOff>
    </xdr:from>
    <xdr:ext cx="534377" cy="259045"/>
    <xdr:sp macro="" textlink="">
      <xdr:nvSpPr>
        <xdr:cNvPr id="856" name="繰出金最小値テキスト">
          <a:extLst>
            <a:ext uri="{FF2B5EF4-FFF2-40B4-BE49-F238E27FC236}">
              <a16:creationId xmlns:a16="http://schemas.microsoft.com/office/drawing/2014/main" id="{00000000-0008-0000-0600-000058030000}"/>
            </a:ext>
          </a:extLst>
        </xdr:cNvPr>
        <xdr:cNvSpPr txBox="1"/>
      </xdr:nvSpPr>
      <xdr:spPr>
        <a:xfrm>
          <a:off x="22212300" y="134122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22,825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35344</xdr:rowOff>
    </xdr:from>
    <xdr:to>
      <xdr:col>116</xdr:col>
      <xdr:colOff>152400</xdr:colOff>
      <xdr:row>78</xdr:row>
      <xdr:rowOff>35344</xdr:rowOff>
    </xdr:to>
    <xdr:cxnSp macro="">
      <xdr:nvCxnSpPr>
        <xdr:cNvPr id="857" name="直線コネクタ 856">
          <a:extLst>
            <a:ext uri="{FF2B5EF4-FFF2-40B4-BE49-F238E27FC236}">
              <a16:creationId xmlns:a16="http://schemas.microsoft.com/office/drawing/2014/main" id="{00000000-0008-0000-0600-000059030000}"/>
            </a:ext>
          </a:extLst>
        </xdr:cNvPr>
        <xdr:cNvCxnSpPr/>
      </xdr:nvCxnSpPr>
      <xdr:spPr>
        <a:xfrm>
          <a:off x="22072600" y="134084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89395</xdr:rowOff>
    </xdr:from>
    <xdr:ext cx="599010" cy="259045"/>
    <xdr:sp macro="" textlink="">
      <xdr:nvSpPr>
        <xdr:cNvPr id="858" name="繰出金最大値テキスト">
          <a:extLst>
            <a:ext uri="{FF2B5EF4-FFF2-40B4-BE49-F238E27FC236}">
              <a16:creationId xmlns:a16="http://schemas.microsoft.com/office/drawing/2014/main" id="{00000000-0008-0000-0600-00005A030000}"/>
            </a:ext>
          </a:extLst>
        </xdr:cNvPr>
        <xdr:cNvSpPr txBox="1"/>
      </xdr:nvSpPr>
      <xdr:spPr>
        <a:xfrm>
          <a:off x="22212300" y="119194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299,340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142718</xdr:rowOff>
    </xdr:from>
    <xdr:to>
      <xdr:col>116</xdr:col>
      <xdr:colOff>152400</xdr:colOff>
      <xdr:row>70</xdr:row>
      <xdr:rowOff>142718</xdr:rowOff>
    </xdr:to>
    <xdr:cxnSp macro="">
      <xdr:nvCxnSpPr>
        <xdr:cNvPr id="859" name="直線コネクタ 858">
          <a:extLst>
            <a:ext uri="{FF2B5EF4-FFF2-40B4-BE49-F238E27FC236}">
              <a16:creationId xmlns:a16="http://schemas.microsoft.com/office/drawing/2014/main" id="{00000000-0008-0000-0600-00005B030000}"/>
            </a:ext>
          </a:extLst>
        </xdr:cNvPr>
        <xdr:cNvCxnSpPr/>
      </xdr:nvCxnSpPr>
      <xdr:spPr>
        <a:xfrm>
          <a:off x="22072600" y="121442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75</xdr:row>
      <xdr:rowOff>75468</xdr:rowOff>
    </xdr:from>
    <xdr:to>
      <xdr:col>116</xdr:col>
      <xdr:colOff>63500</xdr:colOff>
      <xdr:row>76</xdr:row>
      <xdr:rowOff>7934</xdr:rowOff>
    </xdr:to>
    <xdr:cxnSp macro="">
      <xdr:nvCxnSpPr>
        <xdr:cNvPr id="860" name="直線コネクタ 859">
          <a:extLst>
            <a:ext uri="{FF2B5EF4-FFF2-40B4-BE49-F238E27FC236}">
              <a16:creationId xmlns:a16="http://schemas.microsoft.com/office/drawing/2014/main" id="{00000000-0008-0000-0600-00005C030000}"/>
            </a:ext>
          </a:extLst>
        </xdr:cNvPr>
        <xdr:cNvCxnSpPr/>
      </xdr:nvCxnSpPr>
      <xdr:spPr>
        <a:xfrm>
          <a:off x="21323300" y="12934218"/>
          <a:ext cx="838200" cy="1039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76</xdr:row>
      <xdr:rowOff>23742</xdr:rowOff>
    </xdr:from>
    <xdr:ext cx="534377" cy="259045"/>
    <xdr:sp macro="" textlink="">
      <xdr:nvSpPr>
        <xdr:cNvPr id="861" name="繰出金平均値テキスト">
          <a:extLst>
            <a:ext uri="{FF2B5EF4-FFF2-40B4-BE49-F238E27FC236}">
              <a16:creationId xmlns:a16="http://schemas.microsoft.com/office/drawing/2014/main" id="{00000000-0008-0000-0600-00005D030000}"/>
            </a:ext>
          </a:extLst>
        </xdr:cNvPr>
        <xdr:cNvSpPr txBox="1"/>
      </xdr:nvSpPr>
      <xdr:spPr>
        <a:xfrm>
          <a:off x="22212300" y="1305394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84,533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76</xdr:row>
      <xdr:rowOff>45315</xdr:rowOff>
    </xdr:from>
    <xdr:to>
      <xdr:col>116</xdr:col>
      <xdr:colOff>114300</xdr:colOff>
      <xdr:row>76</xdr:row>
      <xdr:rowOff>146915</xdr:rowOff>
    </xdr:to>
    <xdr:sp macro="" textlink="">
      <xdr:nvSpPr>
        <xdr:cNvPr id="862" name="フローチャート: 判断 861">
          <a:extLst>
            <a:ext uri="{FF2B5EF4-FFF2-40B4-BE49-F238E27FC236}">
              <a16:creationId xmlns:a16="http://schemas.microsoft.com/office/drawing/2014/main" id="{00000000-0008-0000-0600-00005E030000}"/>
            </a:ext>
          </a:extLst>
        </xdr:cNvPr>
        <xdr:cNvSpPr/>
      </xdr:nvSpPr>
      <xdr:spPr>
        <a:xfrm>
          <a:off x="22110700" y="130755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74</xdr:row>
      <xdr:rowOff>123346</xdr:rowOff>
    </xdr:from>
    <xdr:to>
      <xdr:col>111</xdr:col>
      <xdr:colOff>177800</xdr:colOff>
      <xdr:row>75</xdr:row>
      <xdr:rowOff>75468</xdr:rowOff>
    </xdr:to>
    <xdr:cxnSp macro="">
      <xdr:nvCxnSpPr>
        <xdr:cNvPr id="863" name="直線コネクタ 862">
          <a:extLst>
            <a:ext uri="{FF2B5EF4-FFF2-40B4-BE49-F238E27FC236}">
              <a16:creationId xmlns:a16="http://schemas.microsoft.com/office/drawing/2014/main" id="{00000000-0008-0000-0600-00005F030000}"/>
            </a:ext>
          </a:extLst>
        </xdr:cNvPr>
        <xdr:cNvCxnSpPr/>
      </xdr:nvCxnSpPr>
      <xdr:spPr>
        <a:xfrm>
          <a:off x="20434300" y="12810646"/>
          <a:ext cx="889000" cy="123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75</xdr:row>
      <xdr:rowOff>88799</xdr:rowOff>
    </xdr:from>
    <xdr:to>
      <xdr:col>112</xdr:col>
      <xdr:colOff>38100</xdr:colOff>
      <xdr:row>76</xdr:row>
      <xdr:rowOff>18949</xdr:rowOff>
    </xdr:to>
    <xdr:sp macro="" textlink="">
      <xdr:nvSpPr>
        <xdr:cNvPr id="864" name="フローチャート: 判断 863">
          <a:extLst>
            <a:ext uri="{FF2B5EF4-FFF2-40B4-BE49-F238E27FC236}">
              <a16:creationId xmlns:a16="http://schemas.microsoft.com/office/drawing/2014/main" id="{00000000-0008-0000-0600-000060030000}"/>
            </a:ext>
          </a:extLst>
        </xdr:cNvPr>
        <xdr:cNvSpPr/>
      </xdr:nvSpPr>
      <xdr:spPr>
        <a:xfrm>
          <a:off x="21272500" y="129475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68795</xdr:colOff>
      <xdr:row>76</xdr:row>
      <xdr:rowOff>10076</xdr:rowOff>
    </xdr:from>
    <xdr:ext cx="599010" cy="259045"/>
    <xdr:sp macro=""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21023795" y="130402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74</xdr:row>
      <xdr:rowOff>123346</xdr:rowOff>
    </xdr:from>
    <xdr:to>
      <xdr:col>107</xdr:col>
      <xdr:colOff>50800</xdr:colOff>
      <xdr:row>75</xdr:row>
      <xdr:rowOff>115482</xdr:rowOff>
    </xdr:to>
    <xdr:cxnSp macro="">
      <xdr:nvCxnSpPr>
        <xdr:cNvPr id="866" name="直線コネクタ 865">
          <a:extLst>
            <a:ext uri="{FF2B5EF4-FFF2-40B4-BE49-F238E27FC236}">
              <a16:creationId xmlns:a16="http://schemas.microsoft.com/office/drawing/2014/main" id="{00000000-0008-0000-0600-000062030000}"/>
            </a:ext>
          </a:extLst>
        </xdr:cNvPr>
        <xdr:cNvCxnSpPr/>
      </xdr:nvCxnSpPr>
      <xdr:spPr>
        <a:xfrm flipV="1">
          <a:off x="19545300" y="12810646"/>
          <a:ext cx="889000" cy="1635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66424</xdr:rowOff>
    </xdr:from>
    <xdr:to>
      <xdr:col>107</xdr:col>
      <xdr:colOff>101600</xdr:colOff>
      <xdr:row>75</xdr:row>
      <xdr:rowOff>168024</xdr:rowOff>
    </xdr:to>
    <xdr:sp macro="" textlink="">
      <xdr:nvSpPr>
        <xdr:cNvPr id="867" name="フローチャート: 判断 866">
          <a:extLst>
            <a:ext uri="{FF2B5EF4-FFF2-40B4-BE49-F238E27FC236}">
              <a16:creationId xmlns:a16="http://schemas.microsoft.com/office/drawing/2014/main" id="{00000000-0008-0000-0600-000063030000}"/>
            </a:ext>
          </a:extLst>
        </xdr:cNvPr>
        <xdr:cNvSpPr/>
      </xdr:nvSpPr>
      <xdr:spPr>
        <a:xfrm>
          <a:off x="20383500" y="129251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132295</xdr:colOff>
      <xdr:row>75</xdr:row>
      <xdr:rowOff>159151</xdr:rowOff>
    </xdr:from>
    <xdr:ext cx="599010"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20134795" y="130179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75</xdr:row>
      <xdr:rowOff>101597</xdr:rowOff>
    </xdr:from>
    <xdr:to>
      <xdr:col>102</xdr:col>
      <xdr:colOff>114300</xdr:colOff>
      <xdr:row>75</xdr:row>
      <xdr:rowOff>115482</xdr:rowOff>
    </xdr:to>
    <xdr:cxnSp macro="">
      <xdr:nvCxnSpPr>
        <xdr:cNvPr id="869" name="直線コネクタ 868">
          <a:extLst>
            <a:ext uri="{FF2B5EF4-FFF2-40B4-BE49-F238E27FC236}">
              <a16:creationId xmlns:a16="http://schemas.microsoft.com/office/drawing/2014/main" id="{00000000-0008-0000-0600-000065030000}"/>
            </a:ext>
          </a:extLst>
        </xdr:cNvPr>
        <xdr:cNvCxnSpPr/>
      </xdr:nvCxnSpPr>
      <xdr:spPr>
        <a:xfrm>
          <a:off x="18656300" y="12960347"/>
          <a:ext cx="889000" cy="13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91694</xdr:rowOff>
    </xdr:from>
    <xdr:to>
      <xdr:col>102</xdr:col>
      <xdr:colOff>165100</xdr:colOff>
      <xdr:row>76</xdr:row>
      <xdr:rowOff>21844</xdr:rowOff>
    </xdr:to>
    <xdr:sp macro="" textlink="">
      <xdr:nvSpPr>
        <xdr:cNvPr id="870" name="フローチャート: 判断 869">
          <a:extLst>
            <a:ext uri="{FF2B5EF4-FFF2-40B4-BE49-F238E27FC236}">
              <a16:creationId xmlns:a16="http://schemas.microsoft.com/office/drawing/2014/main" id="{00000000-0008-0000-0600-000066030000}"/>
            </a:ext>
          </a:extLst>
        </xdr:cNvPr>
        <xdr:cNvSpPr/>
      </xdr:nvSpPr>
      <xdr:spPr>
        <a:xfrm>
          <a:off x="19494500" y="129504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5295</xdr:colOff>
      <xdr:row>76</xdr:row>
      <xdr:rowOff>12971</xdr:rowOff>
    </xdr:from>
    <xdr:ext cx="599010"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19245795" y="130431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111,889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89343</xdr:rowOff>
    </xdr:from>
    <xdr:to>
      <xdr:col>98</xdr:col>
      <xdr:colOff>38100</xdr:colOff>
      <xdr:row>76</xdr:row>
      <xdr:rowOff>19493</xdr:rowOff>
    </xdr:to>
    <xdr:sp macro="" textlink="">
      <xdr:nvSpPr>
        <xdr:cNvPr id="872" name="フローチャート: 判断 871">
          <a:extLst>
            <a:ext uri="{FF2B5EF4-FFF2-40B4-BE49-F238E27FC236}">
              <a16:creationId xmlns:a16="http://schemas.microsoft.com/office/drawing/2014/main" id="{00000000-0008-0000-0600-000068030000}"/>
            </a:ext>
          </a:extLst>
        </xdr:cNvPr>
        <xdr:cNvSpPr/>
      </xdr:nvSpPr>
      <xdr:spPr>
        <a:xfrm>
          <a:off x="18605500" y="129480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68795</xdr:colOff>
      <xdr:row>76</xdr:row>
      <xdr:rowOff>10620</xdr:rowOff>
    </xdr:from>
    <xdr:ext cx="599010"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18356795" y="130408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112,403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74" name="テキスト ボックス 873">
          <a:extLst>
            <a:ext uri="{FF2B5EF4-FFF2-40B4-BE49-F238E27FC236}">
              <a16:creationId xmlns:a16="http://schemas.microsoft.com/office/drawing/2014/main" id="{00000000-0008-0000-0600-00006A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6" name="テキスト ボックス 875">
          <a:extLst>
            <a:ext uri="{FF2B5EF4-FFF2-40B4-BE49-F238E27FC236}">
              <a16:creationId xmlns:a16="http://schemas.microsoft.com/office/drawing/2014/main" id="{00000000-0008-0000-0600-00006C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8" name="テキスト ボックス 877">
          <a:extLst>
            <a:ext uri="{FF2B5EF4-FFF2-40B4-BE49-F238E27FC236}">
              <a16:creationId xmlns:a16="http://schemas.microsoft.com/office/drawing/2014/main" id="{00000000-0008-0000-0600-00006E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128585</xdr:rowOff>
    </xdr:from>
    <xdr:to>
      <xdr:col>116</xdr:col>
      <xdr:colOff>114300</xdr:colOff>
      <xdr:row>76</xdr:row>
      <xdr:rowOff>58734</xdr:rowOff>
    </xdr:to>
    <xdr:sp macro="" textlink="">
      <xdr:nvSpPr>
        <xdr:cNvPr id="879" name="楕円 878">
          <a:extLst>
            <a:ext uri="{FF2B5EF4-FFF2-40B4-BE49-F238E27FC236}">
              <a16:creationId xmlns:a16="http://schemas.microsoft.com/office/drawing/2014/main" id="{00000000-0008-0000-0600-00006F030000}"/>
            </a:ext>
          </a:extLst>
        </xdr:cNvPr>
        <xdr:cNvSpPr/>
      </xdr:nvSpPr>
      <xdr:spPr>
        <a:xfrm>
          <a:off x="22110700" y="12987335"/>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74</xdr:row>
      <xdr:rowOff>151462</xdr:rowOff>
    </xdr:from>
    <xdr:ext cx="599010" cy="259045"/>
    <xdr:sp macro="" textlink="">
      <xdr:nvSpPr>
        <xdr:cNvPr id="880" name="繰出金該当値テキスト">
          <a:extLst>
            <a:ext uri="{FF2B5EF4-FFF2-40B4-BE49-F238E27FC236}">
              <a16:creationId xmlns:a16="http://schemas.microsoft.com/office/drawing/2014/main" id="{00000000-0008-0000-0600-000070030000}"/>
            </a:ext>
          </a:extLst>
        </xdr:cNvPr>
        <xdr:cNvSpPr txBox="1"/>
      </xdr:nvSpPr>
      <xdr:spPr>
        <a:xfrm>
          <a:off x="22212300" y="128387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103,820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75</xdr:row>
      <xdr:rowOff>24668</xdr:rowOff>
    </xdr:from>
    <xdr:to>
      <xdr:col>112</xdr:col>
      <xdr:colOff>38100</xdr:colOff>
      <xdr:row>75</xdr:row>
      <xdr:rowOff>126268</xdr:rowOff>
    </xdr:to>
    <xdr:sp macro="" textlink="">
      <xdr:nvSpPr>
        <xdr:cNvPr id="881" name="楕円 880">
          <a:extLst>
            <a:ext uri="{FF2B5EF4-FFF2-40B4-BE49-F238E27FC236}">
              <a16:creationId xmlns:a16="http://schemas.microsoft.com/office/drawing/2014/main" id="{00000000-0008-0000-0600-000071030000}"/>
            </a:ext>
          </a:extLst>
        </xdr:cNvPr>
        <xdr:cNvSpPr/>
      </xdr:nvSpPr>
      <xdr:spPr>
        <a:xfrm>
          <a:off x="21272500" y="128834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68795</xdr:colOff>
      <xdr:row>73</xdr:row>
      <xdr:rowOff>142795</xdr:rowOff>
    </xdr:from>
    <xdr:ext cx="599010" cy="259045"/>
    <xdr:sp macro="" textlink="">
      <xdr:nvSpPr>
        <xdr:cNvPr id="882" name="テキスト ボックス 881">
          <a:extLst>
            <a:ext uri="{FF2B5EF4-FFF2-40B4-BE49-F238E27FC236}">
              <a16:creationId xmlns:a16="http://schemas.microsoft.com/office/drawing/2014/main" id="{00000000-0008-0000-0600-000072030000}"/>
            </a:ext>
          </a:extLst>
        </xdr:cNvPr>
        <xdr:cNvSpPr txBox="1"/>
      </xdr:nvSpPr>
      <xdr:spPr>
        <a:xfrm>
          <a:off x="21023795" y="126586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126,549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74</xdr:row>
      <xdr:rowOff>72546</xdr:rowOff>
    </xdr:from>
    <xdr:to>
      <xdr:col>107</xdr:col>
      <xdr:colOff>101600</xdr:colOff>
      <xdr:row>75</xdr:row>
      <xdr:rowOff>2696</xdr:rowOff>
    </xdr:to>
    <xdr:sp macro="" textlink="">
      <xdr:nvSpPr>
        <xdr:cNvPr id="883" name="楕円 882">
          <a:extLst>
            <a:ext uri="{FF2B5EF4-FFF2-40B4-BE49-F238E27FC236}">
              <a16:creationId xmlns:a16="http://schemas.microsoft.com/office/drawing/2014/main" id="{00000000-0008-0000-0600-000073030000}"/>
            </a:ext>
          </a:extLst>
        </xdr:cNvPr>
        <xdr:cNvSpPr/>
      </xdr:nvSpPr>
      <xdr:spPr>
        <a:xfrm>
          <a:off x="20383500" y="127598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132295</xdr:colOff>
      <xdr:row>73</xdr:row>
      <xdr:rowOff>19223</xdr:rowOff>
    </xdr:from>
    <xdr:ext cx="599010" cy="259045"/>
    <xdr:sp macro="" textlink="">
      <xdr:nvSpPr>
        <xdr:cNvPr id="884" name="テキスト ボックス 883">
          <a:extLst>
            <a:ext uri="{FF2B5EF4-FFF2-40B4-BE49-F238E27FC236}">
              <a16:creationId xmlns:a16="http://schemas.microsoft.com/office/drawing/2014/main" id="{00000000-0008-0000-0600-000074030000}"/>
            </a:ext>
          </a:extLst>
        </xdr:cNvPr>
        <xdr:cNvSpPr txBox="1"/>
      </xdr:nvSpPr>
      <xdr:spPr>
        <a:xfrm>
          <a:off x="20134795" y="125350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153,577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75</xdr:row>
      <xdr:rowOff>64682</xdr:rowOff>
    </xdr:from>
    <xdr:to>
      <xdr:col>102</xdr:col>
      <xdr:colOff>165100</xdr:colOff>
      <xdr:row>75</xdr:row>
      <xdr:rowOff>166281</xdr:rowOff>
    </xdr:to>
    <xdr:sp macro="" textlink="">
      <xdr:nvSpPr>
        <xdr:cNvPr id="885" name="楕円 884">
          <a:extLst>
            <a:ext uri="{FF2B5EF4-FFF2-40B4-BE49-F238E27FC236}">
              <a16:creationId xmlns:a16="http://schemas.microsoft.com/office/drawing/2014/main" id="{00000000-0008-0000-0600-000075030000}"/>
            </a:ext>
          </a:extLst>
        </xdr:cNvPr>
        <xdr:cNvSpPr/>
      </xdr:nvSpPr>
      <xdr:spPr>
        <a:xfrm>
          <a:off x="19494500" y="12923432"/>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5295</xdr:colOff>
      <xdr:row>74</xdr:row>
      <xdr:rowOff>11359</xdr:rowOff>
    </xdr:from>
    <xdr:ext cx="599010" cy="259045"/>
    <xdr:sp macro="" textlink="">
      <xdr:nvSpPr>
        <xdr:cNvPr id="886" name="テキスト ボックス 885">
          <a:extLst>
            <a:ext uri="{FF2B5EF4-FFF2-40B4-BE49-F238E27FC236}">
              <a16:creationId xmlns:a16="http://schemas.microsoft.com/office/drawing/2014/main" id="{00000000-0008-0000-0600-000076030000}"/>
            </a:ext>
          </a:extLst>
        </xdr:cNvPr>
        <xdr:cNvSpPr txBox="1"/>
      </xdr:nvSpPr>
      <xdr:spPr>
        <a:xfrm>
          <a:off x="19245795" y="126986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117,797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50797</xdr:rowOff>
    </xdr:from>
    <xdr:to>
      <xdr:col>98</xdr:col>
      <xdr:colOff>38100</xdr:colOff>
      <xdr:row>75</xdr:row>
      <xdr:rowOff>152397</xdr:rowOff>
    </xdr:to>
    <xdr:sp macro="" textlink="">
      <xdr:nvSpPr>
        <xdr:cNvPr id="887" name="楕円 886">
          <a:extLst>
            <a:ext uri="{FF2B5EF4-FFF2-40B4-BE49-F238E27FC236}">
              <a16:creationId xmlns:a16="http://schemas.microsoft.com/office/drawing/2014/main" id="{00000000-0008-0000-0600-000077030000}"/>
            </a:ext>
          </a:extLst>
        </xdr:cNvPr>
        <xdr:cNvSpPr/>
      </xdr:nvSpPr>
      <xdr:spPr>
        <a:xfrm>
          <a:off x="18605500" y="129095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68795</xdr:colOff>
      <xdr:row>73</xdr:row>
      <xdr:rowOff>168924</xdr:rowOff>
    </xdr:from>
    <xdr:ext cx="599010" cy="259045"/>
    <xdr:sp macro="" textlink="">
      <xdr:nvSpPr>
        <xdr:cNvPr id="888" name="テキスト ボックス 887">
          <a:extLst>
            <a:ext uri="{FF2B5EF4-FFF2-40B4-BE49-F238E27FC236}">
              <a16:creationId xmlns:a16="http://schemas.microsoft.com/office/drawing/2014/main" id="{00000000-0008-0000-0600-000078030000}"/>
            </a:ext>
          </a:extLst>
        </xdr:cNvPr>
        <xdr:cNvSpPr txBox="1"/>
      </xdr:nvSpPr>
      <xdr:spPr>
        <a:xfrm>
          <a:off x="18356795" y="126847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120,834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90" name="正方形/長方形 889">
          <a:extLst>
            <a:ext uri="{FF2B5EF4-FFF2-40B4-BE49-F238E27FC236}">
              <a16:creationId xmlns:a16="http://schemas.microsoft.com/office/drawing/2014/main" id="{00000000-0008-0000-0600-00007A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91" name="正方形/長方形 890">
          <a:extLst>
            <a:ext uri="{FF2B5EF4-FFF2-40B4-BE49-F238E27FC236}">
              <a16:creationId xmlns:a16="http://schemas.microsoft.com/office/drawing/2014/main" id="{00000000-0008-0000-0600-00007B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92" name="正方形/長方形 891">
          <a:extLst>
            <a:ext uri="{FF2B5EF4-FFF2-40B4-BE49-F238E27FC236}">
              <a16:creationId xmlns:a16="http://schemas.microsoft.com/office/drawing/2014/main" id="{00000000-0008-0000-0600-00007C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93" name="正方形/長方形 892">
          <a:extLst>
            <a:ext uri="{FF2B5EF4-FFF2-40B4-BE49-F238E27FC236}">
              <a16:creationId xmlns:a16="http://schemas.microsoft.com/office/drawing/2014/main" id="{00000000-0008-0000-0600-00007D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94" name="正方形/長方形 893">
          <a:extLst>
            <a:ext uri="{FF2B5EF4-FFF2-40B4-BE49-F238E27FC236}">
              <a16:creationId xmlns:a16="http://schemas.microsoft.com/office/drawing/2014/main" id="{00000000-0008-0000-0600-00007E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5" name="正方形/長方形 894">
          <a:extLst>
            <a:ext uri="{FF2B5EF4-FFF2-40B4-BE49-F238E27FC236}">
              <a16:creationId xmlns:a16="http://schemas.microsoft.com/office/drawing/2014/main" id="{00000000-0008-0000-0600-00007F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6" name="正方形/長方形 895">
          <a:extLst>
            <a:ext uri="{FF2B5EF4-FFF2-40B4-BE49-F238E27FC236}">
              <a16:creationId xmlns:a16="http://schemas.microsoft.com/office/drawing/2014/main" id="{00000000-0008-0000-0600-000080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7" name="テキスト ボックス 896">
          <a:extLst>
            <a:ext uri="{FF2B5EF4-FFF2-40B4-BE49-F238E27FC236}">
              <a16:creationId xmlns:a16="http://schemas.microsoft.com/office/drawing/2014/main" id="{00000000-0008-0000-0600-000081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8" name="直線コネクタ 897">
          <a:extLst>
            <a:ext uri="{FF2B5EF4-FFF2-40B4-BE49-F238E27FC236}">
              <a16:creationId xmlns:a16="http://schemas.microsoft.com/office/drawing/2014/main" id="{00000000-0008-0000-0600-000082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9" name="直線コネクタ 898">
          <a:extLst>
            <a:ext uri="{FF2B5EF4-FFF2-40B4-BE49-F238E27FC236}">
              <a16:creationId xmlns:a16="http://schemas.microsoft.com/office/drawing/2014/main" id="{00000000-0008-0000-0600-000083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900" name="テキスト ボックス 899">
          <a:extLst>
            <a:ext uri="{FF2B5EF4-FFF2-40B4-BE49-F238E27FC236}">
              <a16:creationId xmlns:a16="http://schemas.microsoft.com/office/drawing/2014/main" id="{00000000-0008-0000-0600-000084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901" name="直線コネクタ 900">
          <a:extLst>
            <a:ext uri="{FF2B5EF4-FFF2-40B4-BE49-F238E27FC236}">
              <a16:creationId xmlns:a16="http://schemas.microsoft.com/office/drawing/2014/main" id="{00000000-0008-0000-0600-000085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902" name="テキスト ボックス 901">
          <a:extLst>
            <a:ext uri="{FF2B5EF4-FFF2-40B4-BE49-F238E27FC236}">
              <a16:creationId xmlns:a16="http://schemas.microsoft.com/office/drawing/2014/main" id="{00000000-0008-0000-0600-000086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3" name="前年度繰上充用金グラフ枠">
          <a:extLst>
            <a:ext uri="{FF2B5EF4-FFF2-40B4-BE49-F238E27FC236}">
              <a16:creationId xmlns:a16="http://schemas.microsoft.com/office/drawing/2014/main" id="{00000000-0008-0000-0600-000087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904" name="直線コネクタ 903">
          <a:extLst>
            <a:ext uri="{FF2B5EF4-FFF2-40B4-BE49-F238E27FC236}">
              <a16:creationId xmlns:a16="http://schemas.microsoft.com/office/drawing/2014/main" id="{00000000-0008-0000-0600-000088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5" name="前年度繰上充用金最小値テキスト">
          <a:extLst>
            <a:ext uri="{FF2B5EF4-FFF2-40B4-BE49-F238E27FC236}">
              <a16:creationId xmlns:a16="http://schemas.microsoft.com/office/drawing/2014/main" id="{00000000-0008-0000-0600-000089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6" name="直線コネクタ 905">
          <a:extLst>
            <a:ext uri="{FF2B5EF4-FFF2-40B4-BE49-F238E27FC236}">
              <a16:creationId xmlns:a16="http://schemas.microsoft.com/office/drawing/2014/main" id="{00000000-0008-0000-0600-00008A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7" name="前年度繰上充用金最大値テキスト">
          <a:extLst>
            <a:ext uri="{FF2B5EF4-FFF2-40B4-BE49-F238E27FC236}">
              <a16:creationId xmlns:a16="http://schemas.microsoft.com/office/drawing/2014/main" id="{00000000-0008-0000-0600-00008B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8" name="直線コネクタ 907">
          <a:extLst>
            <a:ext uri="{FF2B5EF4-FFF2-40B4-BE49-F238E27FC236}">
              <a16:creationId xmlns:a16="http://schemas.microsoft.com/office/drawing/2014/main" id="{00000000-0008-0000-0600-00008C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9" name="直線コネクタ 908">
          <a:extLst>
            <a:ext uri="{FF2B5EF4-FFF2-40B4-BE49-F238E27FC236}">
              <a16:creationId xmlns:a16="http://schemas.microsoft.com/office/drawing/2014/main" id="{00000000-0008-0000-0600-00008D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10" name="前年度繰上充用金平均値テキスト">
          <a:extLst>
            <a:ext uri="{FF2B5EF4-FFF2-40B4-BE49-F238E27FC236}">
              <a16:creationId xmlns:a16="http://schemas.microsoft.com/office/drawing/2014/main" id="{00000000-0008-0000-0600-00008E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1" name="フローチャート: 判断 910">
          <a:extLst>
            <a:ext uri="{FF2B5EF4-FFF2-40B4-BE49-F238E27FC236}">
              <a16:creationId xmlns:a16="http://schemas.microsoft.com/office/drawing/2014/main" id="{00000000-0008-0000-0600-00008F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12" name="直線コネクタ 911">
          <a:extLst>
            <a:ext uri="{FF2B5EF4-FFF2-40B4-BE49-F238E27FC236}">
              <a16:creationId xmlns:a16="http://schemas.microsoft.com/office/drawing/2014/main" id="{00000000-0008-0000-0600-000090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13" name="フローチャート: 判断 912">
          <a:extLst>
            <a:ext uri="{FF2B5EF4-FFF2-40B4-BE49-F238E27FC236}">
              <a16:creationId xmlns:a16="http://schemas.microsoft.com/office/drawing/2014/main" id="{00000000-0008-0000-0600-000091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14" name="テキスト ボックス 913">
          <a:extLst>
            <a:ext uri="{FF2B5EF4-FFF2-40B4-BE49-F238E27FC236}">
              <a16:creationId xmlns:a16="http://schemas.microsoft.com/office/drawing/2014/main" id="{00000000-0008-0000-0600-000092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5" name="直線コネクタ 914">
          <a:extLst>
            <a:ext uri="{FF2B5EF4-FFF2-40B4-BE49-F238E27FC236}">
              <a16:creationId xmlns:a16="http://schemas.microsoft.com/office/drawing/2014/main" id="{00000000-0008-0000-0600-000093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6" name="フローチャート: 判断 915">
          <a:extLst>
            <a:ext uri="{FF2B5EF4-FFF2-40B4-BE49-F238E27FC236}">
              <a16:creationId xmlns:a16="http://schemas.microsoft.com/office/drawing/2014/main" id="{00000000-0008-0000-0600-000094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8" name="直線コネクタ 917">
          <a:extLst>
            <a:ext uri="{FF2B5EF4-FFF2-40B4-BE49-F238E27FC236}">
              <a16:creationId xmlns:a16="http://schemas.microsoft.com/office/drawing/2014/main" id="{00000000-0008-0000-0600-000096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9" name="フローチャート: 判断 918">
          <a:extLst>
            <a:ext uri="{FF2B5EF4-FFF2-40B4-BE49-F238E27FC236}">
              <a16:creationId xmlns:a16="http://schemas.microsoft.com/office/drawing/2014/main" id="{00000000-0008-0000-0600-000097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1" name="フローチャート: 判断 920">
          <a:extLst>
            <a:ext uri="{FF2B5EF4-FFF2-40B4-BE49-F238E27FC236}">
              <a16:creationId xmlns:a16="http://schemas.microsoft.com/office/drawing/2014/main" id="{00000000-0008-0000-0600-000099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7" name="テキスト ボックス 926">
          <a:extLst>
            <a:ext uri="{FF2B5EF4-FFF2-40B4-BE49-F238E27FC236}">
              <a16:creationId xmlns:a16="http://schemas.microsoft.com/office/drawing/2014/main" id="{00000000-0008-0000-0600-00009F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8" name="楕円 927">
          <a:extLst>
            <a:ext uri="{FF2B5EF4-FFF2-40B4-BE49-F238E27FC236}">
              <a16:creationId xmlns:a16="http://schemas.microsoft.com/office/drawing/2014/main" id="{00000000-0008-0000-0600-0000A0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9" name="前年度繰上充用金該当値テキスト">
          <a:extLst>
            <a:ext uri="{FF2B5EF4-FFF2-40B4-BE49-F238E27FC236}">
              <a16:creationId xmlns:a16="http://schemas.microsoft.com/office/drawing/2014/main" id="{00000000-0008-0000-0600-0000A1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30" name="楕円 929">
          <a:extLst>
            <a:ext uri="{FF2B5EF4-FFF2-40B4-BE49-F238E27FC236}">
              <a16:creationId xmlns:a16="http://schemas.microsoft.com/office/drawing/2014/main" id="{00000000-0008-0000-0600-0000A2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31" name="テキスト ボックス 930">
          <a:extLst>
            <a:ext uri="{FF2B5EF4-FFF2-40B4-BE49-F238E27FC236}">
              <a16:creationId xmlns:a16="http://schemas.microsoft.com/office/drawing/2014/main" id="{00000000-0008-0000-0600-0000A3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32" name="楕円 931">
          <a:extLst>
            <a:ext uri="{FF2B5EF4-FFF2-40B4-BE49-F238E27FC236}">
              <a16:creationId xmlns:a16="http://schemas.microsoft.com/office/drawing/2014/main" id="{00000000-0008-0000-0600-0000A4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33" name="テキスト ボックス 932">
          <a:extLst>
            <a:ext uri="{FF2B5EF4-FFF2-40B4-BE49-F238E27FC236}">
              <a16:creationId xmlns:a16="http://schemas.microsoft.com/office/drawing/2014/main" id="{00000000-0008-0000-0600-0000A5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34" name="楕円 933">
          <a:extLst>
            <a:ext uri="{FF2B5EF4-FFF2-40B4-BE49-F238E27FC236}">
              <a16:creationId xmlns:a16="http://schemas.microsoft.com/office/drawing/2014/main" id="{00000000-0008-0000-0600-0000A6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5" name="テキスト ボックス 934">
          <a:extLst>
            <a:ext uri="{FF2B5EF4-FFF2-40B4-BE49-F238E27FC236}">
              <a16:creationId xmlns:a16="http://schemas.microsoft.com/office/drawing/2014/main" id="{00000000-0008-0000-0600-0000A7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6" name="楕円 935">
          <a:extLst>
            <a:ext uri="{FF2B5EF4-FFF2-40B4-BE49-F238E27FC236}">
              <a16:creationId xmlns:a16="http://schemas.microsoft.com/office/drawing/2014/main" id="{00000000-0008-0000-0600-0000A8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7" name="テキスト ボックス 936">
          <a:extLst>
            <a:ext uri="{FF2B5EF4-FFF2-40B4-BE49-F238E27FC236}">
              <a16:creationId xmlns:a16="http://schemas.microsoft.com/office/drawing/2014/main" id="{00000000-0008-0000-0600-0000A9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8" name="正方形/長方形 937">
          <a:extLst>
            <a:ext uri="{FF2B5EF4-FFF2-40B4-BE49-F238E27FC236}">
              <a16:creationId xmlns:a16="http://schemas.microsoft.com/office/drawing/2014/main" id="{00000000-0008-0000-0600-0000AA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9" name="正方形/長方形 938">
          <a:extLst>
            <a:ext uri="{FF2B5EF4-FFF2-40B4-BE49-F238E27FC236}">
              <a16:creationId xmlns:a16="http://schemas.microsoft.com/office/drawing/2014/main" id="{00000000-0008-0000-0600-0000AB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40" name="テキスト ボックス 939">
          <a:extLst>
            <a:ext uri="{FF2B5EF4-FFF2-40B4-BE49-F238E27FC236}">
              <a16:creationId xmlns:a16="http://schemas.microsoft.com/office/drawing/2014/main" id="{00000000-0008-0000-0600-0000AC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扶助費の減少は、臨時特別給付金の減が主な要因である。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普通建設事業費の増加は、防災無線施設更新工事請負費の皆増、</a:t>
          </a:r>
          <a:r>
            <a:rPr kumimoji="1" lang="en-US" altLang="ja-JP" sz="1300">
              <a:latin typeface="ＭＳ Ｐゴシック" panose="020B0600070205080204" pitchFamily="50" charset="-128"/>
              <a:ea typeface="ＭＳ Ｐゴシック" panose="020B0600070205080204" pitchFamily="50" charset="-128"/>
            </a:rPr>
            <a:t>CATV</a:t>
          </a:r>
          <a:r>
            <a:rPr kumimoji="1" lang="ja-JP" altLang="en-US" sz="1300">
              <a:latin typeface="ＭＳ Ｐゴシック" panose="020B0600070205080204" pitchFamily="50" charset="-128"/>
              <a:ea typeface="ＭＳ Ｐゴシック" panose="020B0600070205080204" pitchFamily="50" charset="-128"/>
            </a:rPr>
            <a:t>サブセンター機器更新工事の増額が主な要因である。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災害復旧事業費の増加は、林業施設災害復旧工事費と事故繰越費で実施した農地・農業用施設災害復旧工事費、林道施設災害復旧工事費及び公共土木施設災害復旧工事費の皆増が主な要因である。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投資及び出資金の増加は、令和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a:t>
          </a:r>
          <a:r>
            <a:rPr kumimoji="1" lang="en-US" altLang="ja-JP" sz="1300">
              <a:latin typeface="ＭＳ Ｐゴシック" panose="020B0600070205080204" pitchFamily="50" charset="-128"/>
              <a:ea typeface="ＭＳ Ｐゴシック" panose="020B0600070205080204" pitchFamily="50" charset="-128"/>
            </a:rPr>
            <a:t>4</a:t>
          </a:r>
          <a:r>
            <a:rPr kumimoji="1" lang="ja-JP" altLang="en-US" sz="1300">
              <a:latin typeface="ＭＳ Ｐゴシック" panose="020B0600070205080204" pitchFamily="50" charset="-128"/>
              <a:ea typeface="ＭＳ Ｐゴシック" panose="020B0600070205080204" pitchFamily="50" charset="-128"/>
            </a:rPr>
            <a:t>月から公営企業法適用となった簡易水道事業会計及び農業集落排水事業会計に対する出資金の皆増が主な要因である。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繰出金の減少は、令和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a:t>
          </a:r>
          <a:r>
            <a:rPr kumimoji="1" lang="en-US" altLang="ja-JP" sz="1300">
              <a:latin typeface="ＭＳ Ｐゴシック" panose="020B0600070205080204" pitchFamily="50" charset="-128"/>
              <a:ea typeface="ＭＳ Ｐゴシック" panose="020B0600070205080204" pitchFamily="50" charset="-128"/>
            </a:rPr>
            <a:t>4</a:t>
          </a:r>
          <a:r>
            <a:rPr kumimoji="1" lang="ja-JP" altLang="en-US" sz="1300">
              <a:latin typeface="ＭＳ Ｐゴシック" panose="020B0600070205080204" pitchFamily="50" charset="-128"/>
              <a:ea typeface="ＭＳ Ｐゴシック" panose="020B0600070205080204" pitchFamily="50" charset="-128"/>
            </a:rPr>
            <a:t>月から公営企業法適用となった簡易水道事業会計及び農業集落排水事業会計に対する繰出金の皆減が主な要因である。</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宮崎県美郷町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4,522
4,504
448.84
11,105,328
10,359,013
106,974
5,060,215
6,219,253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7.3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39</xdr:row>
      <xdr:rowOff>44450</xdr:rowOff>
    </xdr:from>
    <xdr:to>
      <xdr:col>28</xdr:col>
      <xdr:colOff>114300</xdr:colOff>
      <xdr:row>39</xdr:row>
      <xdr:rowOff>44450</xdr:rowOff>
    </xdr:to>
    <xdr:cxnSp macro="">
      <xdr:nvCxnSpPr>
        <xdr:cNvPr id="42" name="直線コネクタ 41">
          <a:extLst>
            <a:ext uri="{FF2B5EF4-FFF2-40B4-BE49-F238E27FC236}">
              <a16:creationId xmlns:a16="http://schemas.microsoft.com/office/drawing/2014/main" id="{00000000-0008-0000-0700-00002A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38</xdr:row>
      <xdr:rowOff>73677</xdr:rowOff>
    </xdr:from>
    <xdr:ext cx="248786" cy="259045"/>
    <xdr:sp macro="" textlink="">
      <xdr:nvSpPr>
        <xdr:cNvPr id="43" name="テキスト ボックス 42">
          <a:extLst>
            <a:ext uri="{FF2B5EF4-FFF2-40B4-BE49-F238E27FC236}">
              <a16:creationId xmlns:a16="http://schemas.microsoft.com/office/drawing/2014/main" id="{00000000-0008-0000-0700-00002B000000}"/>
            </a:ext>
          </a:extLst>
        </xdr:cNvPr>
        <xdr:cNvSpPr txBox="1"/>
      </xdr:nvSpPr>
      <xdr:spPr>
        <a:xfrm>
          <a:off x="513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4" name="直線コネクタ 43">
          <a:extLst>
            <a:ext uri="{FF2B5EF4-FFF2-40B4-BE49-F238E27FC236}">
              <a16:creationId xmlns:a16="http://schemas.microsoft.com/office/drawing/2014/main" id="{00000000-0008-0000-0700-00002C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35577</xdr:rowOff>
    </xdr:from>
    <xdr:ext cx="531299" cy="259045"/>
    <xdr:sp macro="" textlink="">
      <xdr:nvSpPr>
        <xdr:cNvPr id="45" name="テキスト ボックス 44">
          <a:extLst>
            <a:ext uri="{FF2B5EF4-FFF2-40B4-BE49-F238E27FC236}">
              <a16:creationId xmlns:a16="http://schemas.microsoft.com/office/drawing/2014/main" id="{00000000-0008-0000-0700-00002D000000}"/>
            </a:ext>
          </a:extLst>
        </xdr:cNvPr>
        <xdr:cNvSpPr txBox="1"/>
      </xdr:nvSpPr>
      <xdr:spPr>
        <a:xfrm>
          <a:off x="230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6" name="直線コネクタ 45">
          <a:extLst>
            <a:ext uri="{FF2B5EF4-FFF2-40B4-BE49-F238E27FC236}">
              <a16:creationId xmlns:a16="http://schemas.microsoft.com/office/drawing/2014/main" id="{00000000-0008-0000-0700-00002E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168927</xdr:rowOff>
    </xdr:from>
    <xdr:ext cx="531299" cy="259045"/>
    <xdr:sp macro="" textlink="">
      <xdr:nvSpPr>
        <xdr:cNvPr id="47" name="テキスト ボックス 46">
          <a:extLst>
            <a:ext uri="{FF2B5EF4-FFF2-40B4-BE49-F238E27FC236}">
              <a16:creationId xmlns:a16="http://schemas.microsoft.com/office/drawing/2014/main" id="{00000000-0008-0000-0700-00002F000000}"/>
            </a:ext>
          </a:extLst>
        </xdr:cNvPr>
        <xdr:cNvSpPr txBox="1"/>
      </xdr:nvSpPr>
      <xdr:spPr>
        <a:xfrm>
          <a:off x="230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8" name="直線コネクタ 47">
          <a:extLst>
            <a:ext uri="{FF2B5EF4-FFF2-40B4-BE49-F238E27FC236}">
              <a16:creationId xmlns:a16="http://schemas.microsoft.com/office/drawing/2014/main" id="{00000000-0008-0000-0700-000030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130827</xdr:rowOff>
    </xdr:from>
    <xdr:ext cx="531299" cy="259045"/>
    <xdr:sp macro="" textlink="">
      <xdr:nvSpPr>
        <xdr:cNvPr id="49" name="テキスト ボックス 48">
          <a:extLst>
            <a:ext uri="{FF2B5EF4-FFF2-40B4-BE49-F238E27FC236}">
              <a16:creationId xmlns:a16="http://schemas.microsoft.com/office/drawing/2014/main" id="{00000000-0008-0000-0700-000031000000}"/>
            </a:ext>
          </a:extLst>
        </xdr:cNvPr>
        <xdr:cNvSpPr txBox="1"/>
      </xdr:nvSpPr>
      <xdr:spPr>
        <a:xfrm>
          <a:off x="230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0" name="直線コネクタ 49">
          <a:extLst>
            <a:ext uri="{FF2B5EF4-FFF2-40B4-BE49-F238E27FC236}">
              <a16:creationId xmlns:a16="http://schemas.microsoft.com/office/drawing/2014/main" id="{00000000-0008-0000-0700-000032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1" name="テキスト ボックス 50">
          <a:extLst>
            <a:ext uri="{FF2B5EF4-FFF2-40B4-BE49-F238E27FC236}">
              <a16:creationId xmlns:a16="http://schemas.microsoft.com/office/drawing/2014/main" id="{00000000-0008-0000-0700-000033000000}"/>
            </a:ext>
          </a:extLst>
        </xdr:cNvPr>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2" name="直線コネクタ 51">
          <a:extLst>
            <a:ext uri="{FF2B5EF4-FFF2-40B4-BE49-F238E27FC236}">
              <a16:creationId xmlns:a16="http://schemas.microsoft.com/office/drawing/2014/main" id="{00000000-0008-0000-0700-000034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3" name="テキスト ボックス 52">
          <a:extLst>
            <a:ext uri="{FF2B5EF4-FFF2-40B4-BE49-F238E27FC236}">
              <a16:creationId xmlns:a16="http://schemas.microsoft.com/office/drawing/2014/main" id="{00000000-0008-0000-0700-000035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4" name="議会費グラフ枠">
          <a:extLst>
            <a:ext uri="{FF2B5EF4-FFF2-40B4-BE49-F238E27FC236}">
              <a16:creationId xmlns:a16="http://schemas.microsoft.com/office/drawing/2014/main" id="{00000000-0008-0000-0700-000036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27115</xdr:rowOff>
    </xdr:from>
    <xdr:to>
      <xdr:col>24</xdr:col>
      <xdr:colOff>62865</xdr:colOff>
      <xdr:row>38</xdr:row>
      <xdr:rowOff>33230</xdr:rowOff>
    </xdr:to>
    <xdr:cxnSp macro="">
      <xdr:nvCxnSpPr>
        <xdr:cNvPr id="55" name="直線コネクタ 54">
          <a:extLst>
            <a:ext uri="{FF2B5EF4-FFF2-40B4-BE49-F238E27FC236}">
              <a16:creationId xmlns:a16="http://schemas.microsoft.com/office/drawing/2014/main" id="{00000000-0008-0000-0700-000037000000}"/>
            </a:ext>
          </a:extLst>
        </xdr:cNvPr>
        <xdr:cNvCxnSpPr/>
      </xdr:nvCxnSpPr>
      <xdr:spPr>
        <a:xfrm flipV="1">
          <a:off x="4633595" y="5170615"/>
          <a:ext cx="1270" cy="13777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37057</xdr:rowOff>
    </xdr:from>
    <xdr:ext cx="469744" cy="259045"/>
    <xdr:sp macro="" textlink="">
      <xdr:nvSpPr>
        <xdr:cNvPr id="56" name="議会費最小値テキスト">
          <a:extLst>
            <a:ext uri="{FF2B5EF4-FFF2-40B4-BE49-F238E27FC236}">
              <a16:creationId xmlns:a16="http://schemas.microsoft.com/office/drawing/2014/main" id="{00000000-0008-0000-0700-000038000000}"/>
            </a:ext>
          </a:extLst>
        </xdr:cNvPr>
        <xdr:cNvSpPr txBox="1"/>
      </xdr:nvSpPr>
      <xdr:spPr>
        <a:xfrm>
          <a:off x="4686300" y="6552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33230</xdr:rowOff>
    </xdr:from>
    <xdr:to>
      <xdr:col>24</xdr:col>
      <xdr:colOff>152400</xdr:colOff>
      <xdr:row>38</xdr:row>
      <xdr:rowOff>33230</xdr:rowOff>
    </xdr:to>
    <xdr:cxnSp macro="">
      <xdr:nvCxnSpPr>
        <xdr:cNvPr id="57" name="直線コネクタ 56">
          <a:extLst>
            <a:ext uri="{FF2B5EF4-FFF2-40B4-BE49-F238E27FC236}">
              <a16:creationId xmlns:a16="http://schemas.microsoft.com/office/drawing/2014/main" id="{00000000-0008-0000-0700-000039000000}"/>
            </a:ext>
          </a:extLst>
        </xdr:cNvPr>
        <xdr:cNvCxnSpPr/>
      </xdr:nvCxnSpPr>
      <xdr:spPr>
        <a:xfrm>
          <a:off x="4546600" y="65483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145242</xdr:rowOff>
    </xdr:from>
    <xdr:ext cx="534377" cy="259045"/>
    <xdr:sp macro="" textlink="">
      <xdr:nvSpPr>
        <xdr:cNvPr id="58" name="議会費最大値テキスト">
          <a:extLst>
            <a:ext uri="{FF2B5EF4-FFF2-40B4-BE49-F238E27FC236}">
              <a16:creationId xmlns:a16="http://schemas.microsoft.com/office/drawing/2014/main" id="{00000000-0008-0000-0700-00003A000000}"/>
            </a:ext>
          </a:extLst>
        </xdr:cNvPr>
        <xdr:cNvSpPr txBox="1"/>
      </xdr:nvSpPr>
      <xdr:spPr>
        <a:xfrm>
          <a:off x="4686300" y="49458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81,910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27115</xdr:rowOff>
    </xdr:from>
    <xdr:to>
      <xdr:col>24</xdr:col>
      <xdr:colOff>152400</xdr:colOff>
      <xdr:row>30</xdr:row>
      <xdr:rowOff>27115</xdr:rowOff>
    </xdr:to>
    <xdr:cxnSp macro="">
      <xdr:nvCxnSpPr>
        <xdr:cNvPr id="59" name="直線コネクタ 58">
          <a:extLst>
            <a:ext uri="{FF2B5EF4-FFF2-40B4-BE49-F238E27FC236}">
              <a16:creationId xmlns:a16="http://schemas.microsoft.com/office/drawing/2014/main" id="{00000000-0008-0000-0700-00003B000000}"/>
            </a:ext>
          </a:extLst>
        </xdr:cNvPr>
        <xdr:cNvCxnSpPr/>
      </xdr:nvCxnSpPr>
      <xdr:spPr>
        <a:xfrm>
          <a:off x="4546600" y="51706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109334</xdr:rowOff>
    </xdr:from>
    <xdr:to>
      <xdr:col>24</xdr:col>
      <xdr:colOff>63500</xdr:colOff>
      <xdr:row>37</xdr:row>
      <xdr:rowOff>137071</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flipV="1">
          <a:off x="3797300" y="6452984"/>
          <a:ext cx="838200" cy="277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161917</xdr:rowOff>
    </xdr:from>
    <xdr:ext cx="534377" cy="259045"/>
    <xdr:sp macro="" textlink="">
      <xdr:nvSpPr>
        <xdr:cNvPr id="61" name="議会費平均値テキスト">
          <a:extLst>
            <a:ext uri="{FF2B5EF4-FFF2-40B4-BE49-F238E27FC236}">
              <a16:creationId xmlns:a16="http://schemas.microsoft.com/office/drawing/2014/main" id="{00000000-0008-0000-0700-00003D000000}"/>
            </a:ext>
          </a:extLst>
        </xdr:cNvPr>
        <xdr:cNvSpPr txBox="1"/>
      </xdr:nvSpPr>
      <xdr:spPr>
        <a:xfrm>
          <a:off x="4686300" y="61626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19,368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139040</xdr:rowOff>
    </xdr:from>
    <xdr:to>
      <xdr:col>24</xdr:col>
      <xdr:colOff>114300</xdr:colOff>
      <xdr:row>37</xdr:row>
      <xdr:rowOff>69190</xdr:rowOff>
    </xdr:to>
    <xdr:sp macro="" textlink="">
      <xdr:nvSpPr>
        <xdr:cNvPr id="62" name="フローチャート: 判断 61">
          <a:extLst>
            <a:ext uri="{FF2B5EF4-FFF2-40B4-BE49-F238E27FC236}">
              <a16:creationId xmlns:a16="http://schemas.microsoft.com/office/drawing/2014/main" id="{00000000-0008-0000-0700-00003E000000}"/>
            </a:ext>
          </a:extLst>
        </xdr:cNvPr>
        <xdr:cNvSpPr/>
      </xdr:nvSpPr>
      <xdr:spPr>
        <a:xfrm>
          <a:off x="4584700" y="6311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136766</xdr:rowOff>
    </xdr:from>
    <xdr:to>
      <xdr:col>19</xdr:col>
      <xdr:colOff>177800</xdr:colOff>
      <xdr:row>37</xdr:row>
      <xdr:rowOff>137071</xdr:rowOff>
    </xdr:to>
    <xdr:cxnSp macro="">
      <xdr:nvCxnSpPr>
        <xdr:cNvPr id="63" name="直線コネクタ 62">
          <a:extLst>
            <a:ext uri="{FF2B5EF4-FFF2-40B4-BE49-F238E27FC236}">
              <a16:creationId xmlns:a16="http://schemas.microsoft.com/office/drawing/2014/main" id="{00000000-0008-0000-0700-00003F000000}"/>
            </a:ext>
          </a:extLst>
        </xdr:cNvPr>
        <xdr:cNvCxnSpPr/>
      </xdr:nvCxnSpPr>
      <xdr:spPr>
        <a:xfrm>
          <a:off x="2908300" y="6480416"/>
          <a:ext cx="889000" cy="3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159823</xdr:rowOff>
    </xdr:from>
    <xdr:to>
      <xdr:col>20</xdr:col>
      <xdr:colOff>38100</xdr:colOff>
      <xdr:row>37</xdr:row>
      <xdr:rowOff>89973</xdr:rowOff>
    </xdr:to>
    <xdr:sp macro="" textlink="">
      <xdr:nvSpPr>
        <xdr:cNvPr id="64" name="フローチャート: 判断 63">
          <a:extLst>
            <a:ext uri="{FF2B5EF4-FFF2-40B4-BE49-F238E27FC236}">
              <a16:creationId xmlns:a16="http://schemas.microsoft.com/office/drawing/2014/main" id="{00000000-0008-0000-0700-000040000000}"/>
            </a:ext>
          </a:extLst>
        </xdr:cNvPr>
        <xdr:cNvSpPr/>
      </xdr:nvSpPr>
      <xdr:spPr>
        <a:xfrm>
          <a:off x="3746500" y="6332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35</xdr:row>
      <xdr:rowOff>106500</xdr:rowOff>
    </xdr:from>
    <xdr:ext cx="534377" cy="259045"/>
    <xdr:sp macro="" textlink="">
      <xdr:nvSpPr>
        <xdr:cNvPr id="65" name="テキスト ボックス 64">
          <a:extLst>
            <a:ext uri="{FF2B5EF4-FFF2-40B4-BE49-F238E27FC236}">
              <a16:creationId xmlns:a16="http://schemas.microsoft.com/office/drawing/2014/main" id="{00000000-0008-0000-0700-000041000000}"/>
            </a:ext>
          </a:extLst>
        </xdr:cNvPr>
        <xdr:cNvSpPr txBox="1"/>
      </xdr:nvSpPr>
      <xdr:spPr>
        <a:xfrm>
          <a:off x="3530111" y="61072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136766</xdr:rowOff>
    </xdr:from>
    <xdr:to>
      <xdr:col>15</xdr:col>
      <xdr:colOff>50800</xdr:colOff>
      <xdr:row>37</xdr:row>
      <xdr:rowOff>156064</xdr:rowOff>
    </xdr:to>
    <xdr:cxnSp macro="">
      <xdr:nvCxnSpPr>
        <xdr:cNvPr id="66" name="直線コネクタ 65">
          <a:extLst>
            <a:ext uri="{FF2B5EF4-FFF2-40B4-BE49-F238E27FC236}">
              <a16:creationId xmlns:a16="http://schemas.microsoft.com/office/drawing/2014/main" id="{00000000-0008-0000-0700-000042000000}"/>
            </a:ext>
          </a:extLst>
        </xdr:cNvPr>
        <xdr:cNvCxnSpPr/>
      </xdr:nvCxnSpPr>
      <xdr:spPr>
        <a:xfrm flipV="1">
          <a:off x="2019300" y="6480416"/>
          <a:ext cx="889000" cy="192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164967</xdr:rowOff>
    </xdr:from>
    <xdr:to>
      <xdr:col>15</xdr:col>
      <xdr:colOff>101600</xdr:colOff>
      <xdr:row>37</xdr:row>
      <xdr:rowOff>95117</xdr:rowOff>
    </xdr:to>
    <xdr:sp macro="" textlink="">
      <xdr:nvSpPr>
        <xdr:cNvPr id="67" name="フローチャート: 判断 66">
          <a:extLst>
            <a:ext uri="{FF2B5EF4-FFF2-40B4-BE49-F238E27FC236}">
              <a16:creationId xmlns:a16="http://schemas.microsoft.com/office/drawing/2014/main" id="{00000000-0008-0000-0700-000043000000}"/>
            </a:ext>
          </a:extLst>
        </xdr:cNvPr>
        <xdr:cNvSpPr/>
      </xdr:nvSpPr>
      <xdr:spPr>
        <a:xfrm>
          <a:off x="2857500" y="63371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35</xdr:row>
      <xdr:rowOff>111644</xdr:rowOff>
    </xdr:from>
    <xdr:ext cx="534377" cy="259045"/>
    <xdr:sp macro="" textlink="">
      <xdr:nvSpPr>
        <xdr:cNvPr id="68" name="テキスト ボックス 67">
          <a:extLst>
            <a:ext uri="{FF2B5EF4-FFF2-40B4-BE49-F238E27FC236}">
              <a16:creationId xmlns:a16="http://schemas.microsoft.com/office/drawing/2014/main" id="{00000000-0008-0000-0700-000044000000}"/>
            </a:ext>
          </a:extLst>
        </xdr:cNvPr>
        <xdr:cNvSpPr txBox="1"/>
      </xdr:nvSpPr>
      <xdr:spPr>
        <a:xfrm>
          <a:off x="2641111" y="61123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140024</xdr:rowOff>
    </xdr:from>
    <xdr:to>
      <xdr:col>10</xdr:col>
      <xdr:colOff>114300</xdr:colOff>
      <xdr:row>37</xdr:row>
      <xdr:rowOff>156064</xdr:rowOff>
    </xdr:to>
    <xdr:cxnSp macro="">
      <xdr:nvCxnSpPr>
        <xdr:cNvPr id="69" name="直線コネクタ 68">
          <a:extLst>
            <a:ext uri="{FF2B5EF4-FFF2-40B4-BE49-F238E27FC236}">
              <a16:creationId xmlns:a16="http://schemas.microsoft.com/office/drawing/2014/main" id="{00000000-0008-0000-0700-000045000000}"/>
            </a:ext>
          </a:extLst>
        </xdr:cNvPr>
        <xdr:cNvCxnSpPr/>
      </xdr:nvCxnSpPr>
      <xdr:spPr>
        <a:xfrm>
          <a:off x="1130300" y="6483674"/>
          <a:ext cx="889000" cy="160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7290</xdr:rowOff>
    </xdr:from>
    <xdr:to>
      <xdr:col>10</xdr:col>
      <xdr:colOff>165100</xdr:colOff>
      <xdr:row>37</xdr:row>
      <xdr:rowOff>108890</xdr:rowOff>
    </xdr:to>
    <xdr:sp macro="" textlink="">
      <xdr:nvSpPr>
        <xdr:cNvPr id="70" name="フローチャート: 判断 69">
          <a:extLst>
            <a:ext uri="{FF2B5EF4-FFF2-40B4-BE49-F238E27FC236}">
              <a16:creationId xmlns:a16="http://schemas.microsoft.com/office/drawing/2014/main" id="{00000000-0008-0000-0700-000046000000}"/>
            </a:ext>
          </a:extLst>
        </xdr:cNvPr>
        <xdr:cNvSpPr/>
      </xdr:nvSpPr>
      <xdr:spPr>
        <a:xfrm>
          <a:off x="1968500" y="6350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35</xdr:row>
      <xdr:rowOff>125417</xdr:rowOff>
    </xdr:from>
    <xdr:ext cx="534377" cy="259045"/>
    <xdr:sp macro="" textlink="">
      <xdr:nvSpPr>
        <xdr:cNvPr id="71" name="テキスト ボックス 70">
          <a:extLst>
            <a:ext uri="{FF2B5EF4-FFF2-40B4-BE49-F238E27FC236}">
              <a16:creationId xmlns:a16="http://schemas.microsoft.com/office/drawing/2014/main" id="{00000000-0008-0000-0700-000047000000}"/>
            </a:ext>
          </a:extLst>
        </xdr:cNvPr>
        <xdr:cNvSpPr txBox="1"/>
      </xdr:nvSpPr>
      <xdr:spPr>
        <a:xfrm>
          <a:off x="1752111" y="61261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9461</xdr:rowOff>
    </xdr:from>
    <xdr:to>
      <xdr:col>6</xdr:col>
      <xdr:colOff>38100</xdr:colOff>
      <xdr:row>37</xdr:row>
      <xdr:rowOff>111061</xdr:rowOff>
    </xdr:to>
    <xdr:sp macro="" textlink="">
      <xdr:nvSpPr>
        <xdr:cNvPr id="72" name="フローチャート: 判断 71">
          <a:extLst>
            <a:ext uri="{FF2B5EF4-FFF2-40B4-BE49-F238E27FC236}">
              <a16:creationId xmlns:a16="http://schemas.microsoft.com/office/drawing/2014/main" id="{00000000-0008-0000-0700-000048000000}"/>
            </a:ext>
          </a:extLst>
        </xdr:cNvPr>
        <xdr:cNvSpPr/>
      </xdr:nvSpPr>
      <xdr:spPr>
        <a:xfrm>
          <a:off x="1079500" y="6353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127588</xdr:rowOff>
    </xdr:from>
    <xdr:ext cx="534377" cy="259045"/>
    <xdr:sp macro="" textlink="">
      <xdr:nvSpPr>
        <xdr:cNvPr id="73" name="テキスト ボックス 72">
          <a:extLst>
            <a:ext uri="{FF2B5EF4-FFF2-40B4-BE49-F238E27FC236}">
              <a16:creationId xmlns:a16="http://schemas.microsoft.com/office/drawing/2014/main" id="{00000000-0008-0000-0700-000049000000}"/>
            </a:ext>
          </a:extLst>
        </xdr:cNvPr>
        <xdr:cNvSpPr txBox="1"/>
      </xdr:nvSpPr>
      <xdr:spPr>
        <a:xfrm>
          <a:off x="863111" y="61283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58534</xdr:rowOff>
    </xdr:from>
    <xdr:to>
      <xdr:col>24</xdr:col>
      <xdr:colOff>114300</xdr:colOff>
      <xdr:row>37</xdr:row>
      <xdr:rowOff>160134</xdr:rowOff>
    </xdr:to>
    <xdr:sp macro="" textlink="">
      <xdr:nvSpPr>
        <xdr:cNvPr id="79" name="楕円 78">
          <a:extLst>
            <a:ext uri="{FF2B5EF4-FFF2-40B4-BE49-F238E27FC236}">
              <a16:creationId xmlns:a16="http://schemas.microsoft.com/office/drawing/2014/main" id="{00000000-0008-0000-0700-00004F000000}"/>
            </a:ext>
          </a:extLst>
        </xdr:cNvPr>
        <xdr:cNvSpPr/>
      </xdr:nvSpPr>
      <xdr:spPr>
        <a:xfrm>
          <a:off x="4584700" y="64021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144911</xdr:rowOff>
    </xdr:from>
    <xdr:ext cx="534377" cy="259045"/>
    <xdr:sp macro="" textlink="">
      <xdr:nvSpPr>
        <xdr:cNvPr id="80" name="議会費該当値テキスト">
          <a:extLst>
            <a:ext uri="{FF2B5EF4-FFF2-40B4-BE49-F238E27FC236}">
              <a16:creationId xmlns:a16="http://schemas.microsoft.com/office/drawing/2014/main" id="{00000000-0008-0000-0700-000050000000}"/>
            </a:ext>
          </a:extLst>
        </xdr:cNvPr>
        <xdr:cNvSpPr txBox="1"/>
      </xdr:nvSpPr>
      <xdr:spPr>
        <a:xfrm>
          <a:off x="4686300" y="63171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14,594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86271</xdr:rowOff>
    </xdr:from>
    <xdr:to>
      <xdr:col>20</xdr:col>
      <xdr:colOff>38100</xdr:colOff>
      <xdr:row>38</xdr:row>
      <xdr:rowOff>16421</xdr:rowOff>
    </xdr:to>
    <xdr:sp macro="" textlink="">
      <xdr:nvSpPr>
        <xdr:cNvPr id="81" name="楕円 80">
          <a:extLst>
            <a:ext uri="{FF2B5EF4-FFF2-40B4-BE49-F238E27FC236}">
              <a16:creationId xmlns:a16="http://schemas.microsoft.com/office/drawing/2014/main" id="{00000000-0008-0000-0700-000051000000}"/>
            </a:ext>
          </a:extLst>
        </xdr:cNvPr>
        <xdr:cNvSpPr/>
      </xdr:nvSpPr>
      <xdr:spPr>
        <a:xfrm>
          <a:off x="3746500" y="64299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38</xdr:row>
      <xdr:rowOff>7548</xdr:rowOff>
    </xdr:from>
    <xdr:ext cx="534377" cy="259045"/>
    <xdr:sp macro="" textlink="">
      <xdr:nvSpPr>
        <xdr:cNvPr id="82" name="テキスト ボックス 81">
          <a:extLst>
            <a:ext uri="{FF2B5EF4-FFF2-40B4-BE49-F238E27FC236}">
              <a16:creationId xmlns:a16="http://schemas.microsoft.com/office/drawing/2014/main" id="{00000000-0008-0000-0700-000052000000}"/>
            </a:ext>
          </a:extLst>
        </xdr:cNvPr>
        <xdr:cNvSpPr txBox="1"/>
      </xdr:nvSpPr>
      <xdr:spPr>
        <a:xfrm>
          <a:off x="3530111" y="65226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85966</xdr:rowOff>
    </xdr:from>
    <xdr:to>
      <xdr:col>15</xdr:col>
      <xdr:colOff>101600</xdr:colOff>
      <xdr:row>38</xdr:row>
      <xdr:rowOff>16117</xdr:rowOff>
    </xdr:to>
    <xdr:sp macro="" textlink="">
      <xdr:nvSpPr>
        <xdr:cNvPr id="83" name="楕円 82">
          <a:extLst>
            <a:ext uri="{FF2B5EF4-FFF2-40B4-BE49-F238E27FC236}">
              <a16:creationId xmlns:a16="http://schemas.microsoft.com/office/drawing/2014/main" id="{00000000-0008-0000-0700-000053000000}"/>
            </a:ext>
          </a:extLst>
        </xdr:cNvPr>
        <xdr:cNvSpPr/>
      </xdr:nvSpPr>
      <xdr:spPr>
        <a:xfrm>
          <a:off x="2857500" y="6429616"/>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38</xdr:row>
      <xdr:rowOff>7243</xdr:rowOff>
    </xdr:from>
    <xdr:ext cx="534377" cy="259045"/>
    <xdr:sp macro="" textlink="">
      <xdr:nvSpPr>
        <xdr:cNvPr id="84" name="テキスト ボックス 83">
          <a:extLst>
            <a:ext uri="{FF2B5EF4-FFF2-40B4-BE49-F238E27FC236}">
              <a16:creationId xmlns:a16="http://schemas.microsoft.com/office/drawing/2014/main" id="{00000000-0008-0000-0700-000054000000}"/>
            </a:ext>
          </a:extLst>
        </xdr:cNvPr>
        <xdr:cNvSpPr txBox="1"/>
      </xdr:nvSpPr>
      <xdr:spPr>
        <a:xfrm>
          <a:off x="2641111" y="65223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105264</xdr:rowOff>
    </xdr:from>
    <xdr:to>
      <xdr:col>10</xdr:col>
      <xdr:colOff>165100</xdr:colOff>
      <xdr:row>38</xdr:row>
      <xdr:rowOff>35414</xdr:rowOff>
    </xdr:to>
    <xdr:sp macro="" textlink="">
      <xdr:nvSpPr>
        <xdr:cNvPr id="85" name="楕円 84">
          <a:extLst>
            <a:ext uri="{FF2B5EF4-FFF2-40B4-BE49-F238E27FC236}">
              <a16:creationId xmlns:a16="http://schemas.microsoft.com/office/drawing/2014/main" id="{00000000-0008-0000-0700-000055000000}"/>
            </a:ext>
          </a:extLst>
        </xdr:cNvPr>
        <xdr:cNvSpPr/>
      </xdr:nvSpPr>
      <xdr:spPr>
        <a:xfrm>
          <a:off x="1968500" y="64489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38</xdr:row>
      <xdr:rowOff>26541</xdr:rowOff>
    </xdr:from>
    <xdr:ext cx="534377" cy="259045"/>
    <xdr:sp macro="" textlink="">
      <xdr:nvSpPr>
        <xdr:cNvPr id="86" name="テキスト ボックス 85">
          <a:extLst>
            <a:ext uri="{FF2B5EF4-FFF2-40B4-BE49-F238E27FC236}">
              <a16:creationId xmlns:a16="http://schemas.microsoft.com/office/drawing/2014/main" id="{00000000-0008-0000-0700-000056000000}"/>
            </a:ext>
          </a:extLst>
        </xdr:cNvPr>
        <xdr:cNvSpPr txBox="1"/>
      </xdr:nvSpPr>
      <xdr:spPr>
        <a:xfrm>
          <a:off x="1752111" y="65416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89224</xdr:rowOff>
    </xdr:from>
    <xdr:to>
      <xdr:col>6</xdr:col>
      <xdr:colOff>38100</xdr:colOff>
      <xdr:row>38</xdr:row>
      <xdr:rowOff>19374</xdr:rowOff>
    </xdr:to>
    <xdr:sp macro="" textlink="">
      <xdr:nvSpPr>
        <xdr:cNvPr id="87" name="楕円 86">
          <a:extLst>
            <a:ext uri="{FF2B5EF4-FFF2-40B4-BE49-F238E27FC236}">
              <a16:creationId xmlns:a16="http://schemas.microsoft.com/office/drawing/2014/main" id="{00000000-0008-0000-0700-000057000000}"/>
            </a:ext>
          </a:extLst>
        </xdr:cNvPr>
        <xdr:cNvSpPr/>
      </xdr:nvSpPr>
      <xdr:spPr>
        <a:xfrm>
          <a:off x="1079500" y="64328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38</xdr:row>
      <xdr:rowOff>10501</xdr:rowOff>
    </xdr:from>
    <xdr:ext cx="534377" cy="259045"/>
    <xdr:sp macro="" textlink="">
      <xdr:nvSpPr>
        <xdr:cNvPr id="88" name="テキスト ボックス 87">
          <a:extLst>
            <a:ext uri="{FF2B5EF4-FFF2-40B4-BE49-F238E27FC236}">
              <a16:creationId xmlns:a16="http://schemas.microsoft.com/office/drawing/2014/main" id="{00000000-0008-0000-0700-000058000000}"/>
            </a:ext>
          </a:extLst>
        </xdr:cNvPr>
        <xdr:cNvSpPr txBox="1"/>
      </xdr:nvSpPr>
      <xdr:spPr>
        <a:xfrm>
          <a:off x="863111" y="65256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9" name="正方形/長方形 88">
          <a:extLst>
            <a:ext uri="{FF2B5EF4-FFF2-40B4-BE49-F238E27FC236}">
              <a16:creationId xmlns:a16="http://schemas.microsoft.com/office/drawing/2014/main" id="{00000000-0008-0000-0700-000059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141,365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7" name="テキスト ボックス 96">
          <a:extLst>
            <a:ext uri="{FF2B5EF4-FFF2-40B4-BE49-F238E27FC236}">
              <a16:creationId xmlns:a16="http://schemas.microsoft.com/office/drawing/2014/main" id="{00000000-0008-0000-0700-000061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8" name="直線コネクタ 97">
          <a:extLst>
            <a:ext uri="{FF2B5EF4-FFF2-40B4-BE49-F238E27FC236}">
              <a16:creationId xmlns:a16="http://schemas.microsoft.com/office/drawing/2014/main" id="{00000000-0008-0000-0700-000062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0" name="テキスト ボックス 99">
          <a:extLst>
            <a:ext uri="{FF2B5EF4-FFF2-40B4-BE49-F238E27FC236}">
              <a16:creationId xmlns:a16="http://schemas.microsoft.com/office/drawing/2014/main" id="{00000000-0008-0000-0700-000064000000}"/>
            </a:ext>
          </a:extLst>
        </xdr:cNvPr>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1" name="直線コネクタ 100">
          <a:extLst>
            <a:ext uri="{FF2B5EF4-FFF2-40B4-BE49-F238E27FC236}">
              <a16:creationId xmlns:a16="http://schemas.microsoft.com/office/drawing/2014/main" id="{00000000-0008-0000-0700-000065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55</xdr:row>
      <xdr:rowOff>54627</xdr:rowOff>
    </xdr:from>
    <xdr:ext cx="685572" cy="259045"/>
    <xdr:sp macro="" textlink="">
      <xdr:nvSpPr>
        <xdr:cNvPr id="102" name="テキスト ボックス 101">
          <a:extLst>
            <a:ext uri="{FF2B5EF4-FFF2-40B4-BE49-F238E27FC236}">
              <a16:creationId xmlns:a16="http://schemas.microsoft.com/office/drawing/2014/main" id="{00000000-0008-0000-0700-000066000000}"/>
            </a:ext>
          </a:extLst>
        </xdr:cNvPr>
        <xdr:cNvSpPr txBox="1"/>
      </xdr:nvSpPr>
      <xdr:spPr>
        <a:xfrm>
          <a:off x="76428" y="9484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3" name="直線コネクタ 102">
          <a:extLst>
            <a:ext uri="{FF2B5EF4-FFF2-40B4-BE49-F238E27FC236}">
              <a16:creationId xmlns:a16="http://schemas.microsoft.com/office/drawing/2014/main" id="{00000000-0008-0000-0700-000067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52</xdr:row>
      <xdr:rowOff>111777</xdr:rowOff>
    </xdr:from>
    <xdr:ext cx="685572" cy="259045"/>
    <xdr:sp macro="" textlink="">
      <xdr:nvSpPr>
        <xdr:cNvPr id="104" name="テキスト ボックス 103">
          <a:extLst>
            <a:ext uri="{FF2B5EF4-FFF2-40B4-BE49-F238E27FC236}">
              <a16:creationId xmlns:a16="http://schemas.microsoft.com/office/drawing/2014/main" id="{00000000-0008-0000-0700-000068000000}"/>
            </a:ext>
          </a:extLst>
        </xdr:cNvPr>
        <xdr:cNvSpPr txBox="1"/>
      </xdr:nvSpPr>
      <xdr:spPr>
        <a:xfrm>
          <a:off x="76428" y="9027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5" name="直線コネクタ 104">
          <a:extLst>
            <a:ext uri="{FF2B5EF4-FFF2-40B4-BE49-F238E27FC236}">
              <a16:creationId xmlns:a16="http://schemas.microsoft.com/office/drawing/2014/main" id="{00000000-0008-0000-0700-000069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168927</xdr:rowOff>
    </xdr:from>
    <xdr:ext cx="685572" cy="259045"/>
    <xdr:sp macro="" textlink="">
      <xdr:nvSpPr>
        <xdr:cNvPr id="106" name="テキスト ボックス 105">
          <a:extLst>
            <a:ext uri="{FF2B5EF4-FFF2-40B4-BE49-F238E27FC236}">
              <a16:creationId xmlns:a16="http://schemas.microsoft.com/office/drawing/2014/main" id="{00000000-0008-0000-0700-00006A000000}"/>
            </a:ext>
          </a:extLst>
        </xdr:cNvPr>
        <xdr:cNvSpPr txBox="1"/>
      </xdr:nvSpPr>
      <xdr:spPr>
        <a:xfrm>
          <a:off x="76428" y="8569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7" name="直線コネクタ 106">
          <a:extLst>
            <a:ext uri="{FF2B5EF4-FFF2-40B4-BE49-F238E27FC236}">
              <a16:creationId xmlns:a16="http://schemas.microsoft.com/office/drawing/2014/main" id="{00000000-0008-0000-0700-00006B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08" name="テキスト ボックス 107">
          <a:extLst>
            <a:ext uri="{FF2B5EF4-FFF2-40B4-BE49-F238E27FC236}">
              <a16:creationId xmlns:a16="http://schemas.microsoft.com/office/drawing/2014/main" id="{00000000-0008-0000-0700-00006C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09" name="総務費グラフ枠">
          <a:extLst>
            <a:ext uri="{FF2B5EF4-FFF2-40B4-BE49-F238E27FC236}">
              <a16:creationId xmlns:a16="http://schemas.microsoft.com/office/drawing/2014/main" id="{00000000-0008-0000-0700-00006D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52</xdr:row>
      <xdr:rowOff>16142</xdr:rowOff>
    </xdr:from>
    <xdr:to>
      <xdr:col>24</xdr:col>
      <xdr:colOff>62865</xdr:colOff>
      <xdr:row>58</xdr:row>
      <xdr:rowOff>61973</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flipV="1">
          <a:off x="4633595" y="8931542"/>
          <a:ext cx="1270" cy="10745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65800</xdr:rowOff>
    </xdr:from>
    <xdr:ext cx="599010" cy="259045"/>
    <xdr:sp macro="" textlink="">
      <xdr:nvSpPr>
        <xdr:cNvPr id="111" name="総務費最小値テキスト">
          <a:extLst>
            <a:ext uri="{FF2B5EF4-FFF2-40B4-BE49-F238E27FC236}">
              <a16:creationId xmlns:a16="http://schemas.microsoft.com/office/drawing/2014/main" id="{00000000-0008-0000-0700-00006F000000}"/>
            </a:ext>
          </a:extLst>
        </xdr:cNvPr>
        <xdr:cNvSpPr txBox="1"/>
      </xdr:nvSpPr>
      <xdr:spPr>
        <a:xfrm>
          <a:off x="4686300" y="100099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61973</xdr:rowOff>
    </xdr:from>
    <xdr:to>
      <xdr:col>24</xdr:col>
      <xdr:colOff>152400</xdr:colOff>
      <xdr:row>58</xdr:row>
      <xdr:rowOff>61973</xdr:rowOff>
    </xdr:to>
    <xdr:cxnSp macro="">
      <xdr:nvCxnSpPr>
        <xdr:cNvPr id="112" name="直線コネクタ 111">
          <a:extLst>
            <a:ext uri="{FF2B5EF4-FFF2-40B4-BE49-F238E27FC236}">
              <a16:creationId xmlns:a16="http://schemas.microsoft.com/office/drawing/2014/main" id="{00000000-0008-0000-0700-000070000000}"/>
            </a:ext>
          </a:extLst>
        </xdr:cNvPr>
        <xdr:cNvCxnSpPr/>
      </xdr:nvCxnSpPr>
      <xdr:spPr>
        <a:xfrm>
          <a:off x="4546600" y="100060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134269</xdr:rowOff>
    </xdr:from>
    <xdr:ext cx="690189" cy="259045"/>
    <xdr:sp macro="" textlink="">
      <xdr:nvSpPr>
        <xdr:cNvPr id="113" name="総務費最大値テキスト">
          <a:extLst>
            <a:ext uri="{FF2B5EF4-FFF2-40B4-BE49-F238E27FC236}">
              <a16:creationId xmlns:a16="http://schemas.microsoft.com/office/drawing/2014/main" id="{00000000-0008-0000-0700-000071000000}"/>
            </a:ext>
          </a:extLst>
        </xdr:cNvPr>
        <xdr:cNvSpPr txBox="1"/>
      </xdr:nvSpPr>
      <xdr:spPr>
        <a:xfrm>
          <a:off x="4686300" y="8706769"/>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2,520,250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52</xdr:row>
      <xdr:rowOff>16142</xdr:rowOff>
    </xdr:from>
    <xdr:to>
      <xdr:col>24</xdr:col>
      <xdr:colOff>152400</xdr:colOff>
      <xdr:row>52</xdr:row>
      <xdr:rowOff>16142</xdr:rowOff>
    </xdr:to>
    <xdr:cxnSp macro="">
      <xdr:nvCxnSpPr>
        <xdr:cNvPr id="114" name="直線コネクタ 113">
          <a:extLst>
            <a:ext uri="{FF2B5EF4-FFF2-40B4-BE49-F238E27FC236}">
              <a16:creationId xmlns:a16="http://schemas.microsoft.com/office/drawing/2014/main" id="{00000000-0008-0000-0700-000072000000}"/>
            </a:ext>
          </a:extLst>
        </xdr:cNvPr>
        <xdr:cNvCxnSpPr/>
      </xdr:nvCxnSpPr>
      <xdr:spPr>
        <a:xfrm>
          <a:off x="4546600" y="89315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85969</xdr:rowOff>
    </xdr:from>
    <xdr:to>
      <xdr:col>24</xdr:col>
      <xdr:colOff>63500</xdr:colOff>
      <xdr:row>57</xdr:row>
      <xdr:rowOff>96467</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flipV="1">
          <a:off x="3797300" y="9858619"/>
          <a:ext cx="838200" cy="104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59224</xdr:rowOff>
    </xdr:from>
    <xdr:ext cx="599010" cy="259045"/>
    <xdr:sp macro="" textlink="">
      <xdr:nvSpPr>
        <xdr:cNvPr id="116" name="総務費平均値テキスト">
          <a:extLst>
            <a:ext uri="{FF2B5EF4-FFF2-40B4-BE49-F238E27FC236}">
              <a16:creationId xmlns:a16="http://schemas.microsoft.com/office/drawing/2014/main" id="{00000000-0008-0000-0700-000074000000}"/>
            </a:ext>
          </a:extLst>
        </xdr:cNvPr>
        <xdr:cNvSpPr txBox="1"/>
      </xdr:nvSpPr>
      <xdr:spPr>
        <a:xfrm>
          <a:off x="4686300" y="983187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392,723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80797</xdr:rowOff>
    </xdr:from>
    <xdr:to>
      <xdr:col>24</xdr:col>
      <xdr:colOff>114300</xdr:colOff>
      <xdr:row>58</xdr:row>
      <xdr:rowOff>10947</xdr:rowOff>
    </xdr:to>
    <xdr:sp macro="" textlink="">
      <xdr:nvSpPr>
        <xdr:cNvPr id="117" name="フローチャート: 判断 116">
          <a:extLst>
            <a:ext uri="{FF2B5EF4-FFF2-40B4-BE49-F238E27FC236}">
              <a16:creationId xmlns:a16="http://schemas.microsoft.com/office/drawing/2014/main" id="{00000000-0008-0000-0700-000075000000}"/>
            </a:ext>
          </a:extLst>
        </xdr:cNvPr>
        <xdr:cNvSpPr/>
      </xdr:nvSpPr>
      <xdr:spPr>
        <a:xfrm>
          <a:off x="4584700" y="98534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96467</xdr:rowOff>
    </xdr:from>
    <xdr:to>
      <xdr:col>19</xdr:col>
      <xdr:colOff>177800</xdr:colOff>
      <xdr:row>57</xdr:row>
      <xdr:rowOff>146276</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flipV="1">
          <a:off x="2908300" y="9869117"/>
          <a:ext cx="889000" cy="49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95784</xdr:rowOff>
    </xdr:from>
    <xdr:to>
      <xdr:col>20</xdr:col>
      <xdr:colOff>38100</xdr:colOff>
      <xdr:row>58</xdr:row>
      <xdr:rowOff>25934</xdr:rowOff>
    </xdr:to>
    <xdr:sp macro="" textlink="">
      <xdr:nvSpPr>
        <xdr:cNvPr id="119" name="フローチャート: 判断 118">
          <a:extLst>
            <a:ext uri="{FF2B5EF4-FFF2-40B4-BE49-F238E27FC236}">
              <a16:creationId xmlns:a16="http://schemas.microsoft.com/office/drawing/2014/main" id="{00000000-0008-0000-0700-000077000000}"/>
            </a:ext>
          </a:extLst>
        </xdr:cNvPr>
        <xdr:cNvSpPr/>
      </xdr:nvSpPr>
      <xdr:spPr>
        <a:xfrm>
          <a:off x="3746500" y="98684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17061</xdr:rowOff>
    </xdr:from>
    <xdr:ext cx="599010" cy="259045"/>
    <xdr:sp macro="" textlink="">
      <xdr:nvSpPr>
        <xdr:cNvPr id="120" name="テキスト ボックス 119">
          <a:extLst>
            <a:ext uri="{FF2B5EF4-FFF2-40B4-BE49-F238E27FC236}">
              <a16:creationId xmlns:a16="http://schemas.microsoft.com/office/drawing/2014/main" id="{00000000-0008-0000-0700-000078000000}"/>
            </a:ext>
          </a:extLst>
        </xdr:cNvPr>
        <xdr:cNvSpPr txBox="1"/>
      </xdr:nvSpPr>
      <xdr:spPr>
        <a:xfrm>
          <a:off x="3497795" y="99611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359,943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109088</xdr:rowOff>
    </xdr:from>
    <xdr:to>
      <xdr:col>15</xdr:col>
      <xdr:colOff>50800</xdr:colOff>
      <xdr:row>57</xdr:row>
      <xdr:rowOff>146276</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a:off x="2019300" y="9881738"/>
          <a:ext cx="889000" cy="37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86508</xdr:rowOff>
    </xdr:from>
    <xdr:to>
      <xdr:col>15</xdr:col>
      <xdr:colOff>101600</xdr:colOff>
      <xdr:row>58</xdr:row>
      <xdr:rowOff>16658</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2857500" y="98591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33185</xdr:rowOff>
    </xdr:from>
    <xdr:ext cx="599010" cy="259045"/>
    <xdr:sp macro="" textlink="">
      <xdr:nvSpPr>
        <xdr:cNvPr id="123" name="テキスト ボックス 122">
          <a:extLst>
            <a:ext uri="{FF2B5EF4-FFF2-40B4-BE49-F238E27FC236}">
              <a16:creationId xmlns:a16="http://schemas.microsoft.com/office/drawing/2014/main" id="{00000000-0008-0000-0700-00007B000000}"/>
            </a:ext>
          </a:extLst>
        </xdr:cNvPr>
        <xdr:cNvSpPr txBox="1"/>
      </xdr:nvSpPr>
      <xdr:spPr>
        <a:xfrm>
          <a:off x="2608795" y="96343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380,232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108814</xdr:rowOff>
    </xdr:from>
    <xdr:to>
      <xdr:col>10</xdr:col>
      <xdr:colOff>114300</xdr:colOff>
      <xdr:row>57</xdr:row>
      <xdr:rowOff>109088</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a:off x="1130300" y="9881464"/>
          <a:ext cx="889000" cy="2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91374</xdr:rowOff>
    </xdr:from>
    <xdr:to>
      <xdr:col>10</xdr:col>
      <xdr:colOff>165100</xdr:colOff>
      <xdr:row>58</xdr:row>
      <xdr:rowOff>21524</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1968500" y="98640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12651</xdr:rowOff>
    </xdr:from>
    <xdr:ext cx="599010" cy="259045"/>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1719795" y="99567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369,588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67918</xdr:rowOff>
    </xdr:from>
    <xdr:to>
      <xdr:col>6</xdr:col>
      <xdr:colOff>38100</xdr:colOff>
      <xdr:row>57</xdr:row>
      <xdr:rowOff>169518</xdr:rowOff>
    </xdr:to>
    <xdr:sp macro="" textlink="">
      <xdr:nvSpPr>
        <xdr:cNvPr id="127" name="フローチャート: 判断 126">
          <a:extLst>
            <a:ext uri="{FF2B5EF4-FFF2-40B4-BE49-F238E27FC236}">
              <a16:creationId xmlns:a16="http://schemas.microsoft.com/office/drawing/2014/main" id="{00000000-0008-0000-0700-00007F000000}"/>
            </a:ext>
          </a:extLst>
        </xdr:cNvPr>
        <xdr:cNvSpPr/>
      </xdr:nvSpPr>
      <xdr:spPr>
        <a:xfrm>
          <a:off x="1079500" y="98405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57</xdr:row>
      <xdr:rowOff>160645</xdr:rowOff>
    </xdr:from>
    <xdr:ext cx="599010" cy="259045"/>
    <xdr:sp macro="" textlink="">
      <xdr:nvSpPr>
        <xdr:cNvPr id="128" name="テキスト ボックス 127">
          <a:extLst>
            <a:ext uri="{FF2B5EF4-FFF2-40B4-BE49-F238E27FC236}">
              <a16:creationId xmlns:a16="http://schemas.microsoft.com/office/drawing/2014/main" id="{00000000-0008-0000-0700-000080000000}"/>
            </a:ext>
          </a:extLst>
        </xdr:cNvPr>
        <xdr:cNvSpPr txBox="1"/>
      </xdr:nvSpPr>
      <xdr:spPr>
        <a:xfrm>
          <a:off x="830795" y="99332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420,891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35169</xdr:rowOff>
    </xdr:from>
    <xdr:to>
      <xdr:col>24</xdr:col>
      <xdr:colOff>114300</xdr:colOff>
      <xdr:row>57</xdr:row>
      <xdr:rowOff>136769</xdr:rowOff>
    </xdr:to>
    <xdr:sp macro="" textlink="">
      <xdr:nvSpPr>
        <xdr:cNvPr id="134" name="楕円 133">
          <a:extLst>
            <a:ext uri="{FF2B5EF4-FFF2-40B4-BE49-F238E27FC236}">
              <a16:creationId xmlns:a16="http://schemas.microsoft.com/office/drawing/2014/main" id="{00000000-0008-0000-0700-000086000000}"/>
            </a:ext>
          </a:extLst>
        </xdr:cNvPr>
        <xdr:cNvSpPr/>
      </xdr:nvSpPr>
      <xdr:spPr>
        <a:xfrm>
          <a:off x="4584700" y="98078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58046</xdr:rowOff>
    </xdr:from>
    <xdr:ext cx="599010" cy="259045"/>
    <xdr:sp macro="" textlink="">
      <xdr:nvSpPr>
        <xdr:cNvPr id="135" name="総務費該当値テキスト">
          <a:extLst>
            <a:ext uri="{FF2B5EF4-FFF2-40B4-BE49-F238E27FC236}">
              <a16:creationId xmlns:a16="http://schemas.microsoft.com/office/drawing/2014/main" id="{00000000-0008-0000-0700-000087000000}"/>
            </a:ext>
          </a:extLst>
        </xdr:cNvPr>
        <xdr:cNvSpPr txBox="1"/>
      </xdr:nvSpPr>
      <xdr:spPr>
        <a:xfrm>
          <a:off x="4686300" y="96592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492,521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45667</xdr:rowOff>
    </xdr:from>
    <xdr:to>
      <xdr:col>20</xdr:col>
      <xdr:colOff>38100</xdr:colOff>
      <xdr:row>57</xdr:row>
      <xdr:rowOff>147267</xdr:rowOff>
    </xdr:to>
    <xdr:sp macro="" textlink="">
      <xdr:nvSpPr>
        <xdr:cNvPr id="136" name="楕円 135">
          <a:extLst>
            <a:ext uri="{FF2B5EF4-FFF2-40B4-BE49-F238E27FC236}">
              <a16:creationId xmlns:a16="http://schemas.microsoft.com/office/drawing/2014/main" id="{00000000-0008-0000-0700-000088000000}"/>
            </a:ext>
          </a:extLst>
        </xdr:cNvPr>
        <xdr:cNvSpPr/>
      </xdr:nvSpPr>
      <xdr:spPr>
        <a:xfrm>
          <a:off x="3746500" y="98183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55</xdr:row>
      <xdr:rowOff>163794</xdr:rowOff>
    </xdr:from>
    <xdr:ext cx="599010" cy="259045"/>
    <xdr:sp macro="" textlink="">
      <xdr:nvSpPr>
        <xdr:cNvPr id="137" name="テキスト ボックス 136">
          <a:extLst>
            <a:ext uri="{FF2B5EF4-FFF2-40B4-BE49-F238E27FC236}">
              <a16:creationId xmlns:a16="http://schemas.microsoft.com/office/drawing/2014/main" id="{00000000-0008-0000-0700-000089000000}"/>
            </a:ext>
          </a:extLst>
        </xdr:cNvPr>
        <xdr:cNvSpPr txBox="1"/>
      </xdr:nvSpPr>
      <xdr:spPr>
        <a:xfrm>
          <a:off x="3497795" y="95935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469,560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95476</xdr:rowOff>
    </xdr:from>
    <xdr:to>
      <xdr:col>15</xdr:col>
      <xdr:colOff>101600</xdr:colOff>
      <xdr:row>58</xdr:row>
      <xdr:rowOff>25626</xdr:rowOff>
    </xdr:to>
    <xdr:sp macro="" textlink="">
      <xdr:nvSpPr>
        <xdr:cNvPr id="138" name="楕円 137">
          <a:extLst>
            <a:ext uri="{FF2B5EF4-FFF2-40B4-BE49-F238E27FC236}">
              <a16:creationId xmlns:a16="http://schemas.microsoft.com/office/drawing/2014/main" id="{00000000-0008-0000-0700-00008A000000}"/>
            </a:ext>
          </a:extLst>
        </xdr:cNvPr>
        <xdr:cNvSpPr/>
      </xdr:nvSpPr>
      <xdr:spPr>
        <a:xfrm>
          <a:off x="2857500" y="98681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16753</xdr:rowOff>
    </xdr:from>
    <xdr:ext cx="599010" cy="259045"/>
    <xdr:sp macro="" textlink="">
      <xdr:nvSpPr>
        <xdr:cNvPr id="139" name="テキスト ボックス 138">
          <a:extLst>
            <a:ext uri="{FF2B5EF4-FFF2-40B4-BE49-F238E27FC236}">
              <a16:creationId xmlns:a16="http://schemas.microsoft.com/office/drawing/2014/main" id="{00000000-0008-0000-0700-00008B000000}"/>
            </a:ext>
          </a:extLst>
        </xdr:cNvPr>
        <xdr:cNvSpPr txBox="1"/>
      </xdr:nvSpPr>
      <xdr:spPr>
        <a:xfrm>
          <a:off x="2608795" y="99608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360,616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58288</xdr:rowOff>
    </xdr:from>
    <xdr:to>
      <xdr:col>10</xdr:col>
      <xdr:colOff>165100</xdr:colOff>
      <xdr:row>57</xdr:row>
      <xdr:rowOff>159888</xdr:rowOff>
    </xdr:to>
    <xdr:sp macro="" textlink="">
      <xdr:nvSpPr>
        <xdr:cNvPr id="140" name="楕円 139">
          <a:extLst>
            <a:ext uri="{FF2B5EF4-FFF2-40B4-BE49-F238E27FC236}">
              <a16:creationId xmlns:a16="http://schemas.microsoft.com/office/drawing/2014/main" id="{00000000-0008-0000-0700-00008C000000}"/>
            </a:ext>
          </a:extLst>
        </xdr:cNvPr>
        <xdr:cNvSpPr/>
      </xdr:nvSpPr>
      <xdr:spPr>
        <a:xfrm>
          <a:off x="1968500" y="98309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4965</xdr:rowOff>
    </xdr:from>
    <xdr:ext cx="599010" cy="259045"/>
    <xdr:sp macro="" textlink="">
      <xdr:nvSpPr>
        <xdr:cNvPr id="141" name="テキスト ボックス 140">
          <a:extLst>
            <a:ext uri="{FF2B5EF4-FFF2-40B4-BE49-F238E27FC236}">
              <a16:creationId xmlns:a16="http://schemas.microsoft.com/office/drawing/2014/main" id="{00000000-0008-0000-0700-00008D000000}"/>
            </a:ext>
          </a:extLst>
        </xdr:cNvPr>
        <xdr:cNvSpPr txBox="1"/>
      </xdr:nvSpPr>
      <xdr:spPr>
        <a:xfrm>
          <a:off x="1719795" y="96061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441,956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58014</xdr:rowOff>
    </xdr:from>
    <xdr:to>
      <xdr:col>6</xdr:col>
      <xdr:colOff>38100</xdr:colOff>
      <xdr:row>57</xdr:row>
      <xdr:rowOff>159614</xdr:rowOff>
    </xdr:to>
    <xdr:sp macro="" textlink="">
      <xdr:nvSpPr>
        <xdr:cNvPr id="142" name="楕円 141">
          <a:extLst>
            <a:ext uri="{FF2B5EF4-FFF2-40B4-BE49-F238E27FC236}">
              <a16:creationId xmlns:a16="http://schemas.microsoft.com/office/drawing/2014/main" id="{00000000-0008-0000-0700-00008E000000}"/>
            </a:ext>
          </a:extLst>
        </xdr:cNvPr>
        <xdr:cNvSpPr/>
      </xdr:nvSpPr>
      <xdr:spPr>
        <a:xfrm>
          <a:off x="1079500" y="98306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4691</xdr:rowOff>
    </xdr:from>
    <xdr:ext cx="599010" cy="259045"/>
    <xdr:sp macro="" textlink="">
      <xdr:nvSpPr>
        <xdr:cNvPr id="143" name="テキスト ボックス 142">
          <a:extLst>
            <a:ext uri="{FF2B5EF4-FFF2-40B4-BE49-F238E27FC236}">
              <a16:creationId xmlns:a16="http://schemas.microsoft.com/office/drawing/2014/main" id="{00000000-0008-0000-0700-00008F000000}"/>
            </a:ext>
          </a:extLst>
        </xdr:cNvPr>
        <xdr:cNvSpPr txBox="1"/>
      </xdr:nvSpPr>
      <xdr:spPr>
        <a:xfrm>
          <a:off x="830795" y="96058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442,554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4" name="正方形/長方形 143">
          <a:extLst>
            <a:ext uri="{FF2B5EF4-FFF2-40B4-BE49-F238E27FC236}">
              <a16:creationId xmlns:a16="http://schemas.microsoft.com/office/drawing/2014/main" id="{00000000-0008-0000-0700-000090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5" name="正方形/長方形 144">
          <a:extLst>
            <a:ext uri="{FF2B5EF4-FFF2-40B4-BE49-F238E27FC236}">
              <a16:creationId xmlns:a16="http://schemas.microsoft.com/office/drawing/2014/main" id="{00000000-0008-0000-0700-000091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6" name="正方形/長方形 145">
          <a:extLst>
            <a:ext uri="{FF2B5EF4-FFF2-40B4-BE49-F238E27FC236}">
              <a16:creationId xmlns:a16="http://schemas.microsoft.com/office/drawing/2014/main" id="{00000000-0008-0000-0700-000092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244,011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2" name="テキスト ボックス 151">
          <a:extLst>
            <a:ext uri="{FF2B5EF4-FFF2-40B4-BE49-F238E27FC236}">
              <a16:creationId xmlns:a16="http://schemas.microsoft.com/office/drawing/2014/main" id="{00000000-0008-0000-0700-000098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3" name="直線コネクタ 152">
          <a:extLst>
            <a:ext uri="{FF2B5EF4-FFF2-40B4-BE49-F238E27FC236}">
              <a16:creationId xmlns:a16="http://schemas.microsoft.com/office/drawing/2014/main" id="{00000000-0008-0000-0700-000099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80</xdr:row>
      <xdr:rowOff>111777</xdr:rowOff>
    </xdr:from>
    <xdr:ext cx="248786" cy="259045"/>
    <xdr:sp macro="" textlink="">
      <xdr:nvSpPr>
        <xdr:cNvPr id="154" name="テキスト ボックス 153">
          <a:extLst>
            <a:ext uri="{FF2B5EF4-FFF2-40B4-BE49-F238E27FC236}">
              <a16:creationId xmlns:a16="http://schemas.microsoft.com/office/drawing/2014/main" id="{00000000-0008-0000-0700-00009A000000}"/>
            </a:ext>
          </a:extLst>
        </xdr:cNvPr>
        <xdr:cNvSpPr txBox="1"/>
      </xdr:nvSpPr>
      <xdr:spPr>
        <a:xfrm>
          <a:off x="513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98879</xdr:rowOff>
    </xdr:from>
    <xdr:to>
      <xdr:col>28</xdr:col>
      <xdr:colOff>114300</xdr:colOff>
      <xdr:row>79</xdr:row>
      <xdr:rowOff>98879</xdr:rowOff>
    </xdr:to>
    <xdr:cxnSp macro="">
      <xdr:nvCxnSpPr>
        <xdr:cNvPr id="155" name="直線コネクタ 154">
          <a:extLst>
            <a:ext uri="{FF2B5EF4-FFF2-40B4-BE49-F238E27FC236}">
              <a16:creationId xmlns:a16="http://schemas.microsoft.com/office/drawing/2014/main" id="{00000000-0008-0000-0700-00009B000000}"/>
            </a:ext>
          </a:extLst>
        </xdr:cNvPr>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128106</xdr:rowOff>
    </xdr:from>
    <xdr:ext cx="595419" cy="259045"/>
    <xdr:sp macro="" textlink="">
      <xdr:nvSpPr>
        <xdr:cNvPr id="156" name="テキスト ボックス 155">
          <a:extLst>
            <a:ext uri="{FF2B5EF4-FFF2-40B4-BE49-F238E27FC236}">
              <a16:creationId xmlns:a16="http://schemas.microsoft.com/office/drawing/2014/main" id="{00000000-0008-0000-0700-00009C000000}"/>
            </a:ext>
          </a:extLst>
        </xdr:cNvPr>
        <xdr:cNvSpPr txBox="1"/>
      </xdr:nvSpPr>
      <xdr:spPr>
        <a:xfrm>
          <a:off x="166581" y="13501206"/>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57" name="直線コネクタ 156">
          <a:extLst>
            <a:ext uri="{FF2B5EF4-FFF2-40B4-BE49-F238E27FC236}">
              <a16:creationId xmlns:a16="http://schemas.microsoft.com/office/drawing/2014/main" id="{00000000-0008-0000-0700-00009D000000}"/>
            </a:ext>
          </a:extLst>
        </xdr:cNvPr>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144434</xdr:rowOff>
    </xdr:from>
    <xdr:ext cx="595419" cy="259045"/>
    <xdr:sp macro="" textlink="">
      <xdr:nvSpPr>
        <xdr:cNvPr id="158" name="テキスト ボックス 157">
          <a:extLst>
            <a:ext uri="{FF2B5EF4-FFF2-40B4-BE49-F238E27FC236}">
              <a16:creationId xmlns:a16="http://schemas.microsoft.com/office/drawing/2014/main" id="{00000000-0008-0000-0700-00009E000000}"/>
            </a:ext>
          </a:extLst>
        </xdr:cNvPr>
        <xdr:cNvSpPr txBox="1"/>
      </xdr:nvSpPr>
      <xdr:spPr>
        <a:xfrm>
          <a:off x="166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59" name="直線コネクタ 158">
          <a:extLst>
            <a:ext uri="{FF2B5EF4-FFF2-40B4-BE49-F238E27FC236}">
              <a16:creationId xmlns:a16="http://schemas.microsoft.com/office/drawing/2014/main" id="{00000000-0008-0000-0700-00009F000000}"/>
            </a:ext>
          </a:extLst>
        </xdr:cNvPr>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74</xdr:row>
      <xdr:rowOff>160762</xdr:rowOff>
    </xdr:from>
    <xdr:ext cx="595419" cy="259045"/>
    <xdr:sp macro="" textlink="">
      <xdr:nvSpPr>
        <xdr:cNvPr id="160" name="テキスト ボックス 159">
          <a:extLst>
            <a:ext uri="{FF2B5EF4-FFF2-40B4-BE49-F238E27FC236}">
              <a16:creationId xmlns:a16="http://schemas.microsoft.com/office/drawing/2014/main" id="{00000000-0008-0000-0700-0000A0000000}"/>
            </a:ext>
          </a:extLst>
        </xdr:cNvPr>
        <xdr:cNvSpPr txBox="1"/>
      </xdr:nvSpPr>
      <xdr:spPr>
        <a:xfrm>
          <a:off x="166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1" name="直線コネクタ 160">
          <a:extLst>
            <a:ext uri="{FF2B5EF4-FFF2-40B4-BE49-F238E27FC236}">
              <a16:creationId xmlns:a16="http://schemas.microsoft.com/office/drawing/2014/main" id="{00000000-0008-0000-0700-0000A1000000}"/>
            </a:ext>
          </a:extLst>
        </xdr:cNvPr>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5642</xdr:rowOff>
    </xdr:from>
    <xdr:ext cx="595419" cy="259045"/>
    <xdr:sp macro="" textlink="">
      <xdr:nvSpPr>
        <xdr:cNvPr id="162" name="テキスト ボックス 161">
          <a:extLst>
            <a:ext uri="{FF2B5EF4-FFF2-40B4-BE49-F238E27FC236}">
              <a16:creationId xmlns:a16="http://schemas.microsoft.com/office/drawing/2014/main" id="{00000000-0008-0000-0700-0000A2000000}"/>
            </a:ext>
          </a:extLst>
        </xdr:cNvPr>
        <xdr:cNvSpPr txBox="1"/>
      </xdr:nvSpPr>
      <xdr:spPr>
        <a:xfrm>
          <a:off x="166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3" name="直線コネクタ 162">
          <a:extLst>
            <a:ext uri="{FF2B5EF4-FFF2-40B4-BE49-F238E27FC236}">
              <a16:creationId xmlns:a16="http://schemas.microsoft.com/office/drawing/2014/main" id="{00000000-0008-0000-0700-0000A3000000}"/>
            </a:ext>
          </a:extLst>
        </xdr:cNvPr>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21970</xdr:rowOff>
    </xdr:from>
    <xdr:ext cx="595419" cy="259045"/>
    <xdr:sp macro="" textlink="">
      <xdr:nvSpPr>
        <xdr:cNvPr id="164" name="テキスト ボックス 163">
          <a:extLst>
            <a:ext uri="{FF2B5EF4-FFF2-40B4-BE49-F238E27FC236}">
              <a16:creationId xmlns:a16="http://schemas.microsoft.com/office/drawing/2014/main" id="{00000000-0008-0000-0700-0000A4000000}"/>
            </a:ext>
          </a:extLst>
        </xdr:cNvPr>
        <xdr:cNvSpPr txBox="1"/>
      </xdr:nvSpPr>
      <xdr:spPr>
        <a:xfrm>
          <a:off x="166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65" name="直線コネクタ 164">
          <a:extLst>
            <a:ext uri="{FF2B5EF4-FFF2-40B4-BE49-F238E27FC236}">
              <a16:creationId xmlns:a16="http://schemas.microsoft.com/office/drawing/2014/main" id="{00000000-0008-0000-0700-0000A5000000}"/>
            </a:ext>
          </a:extLst>
        </xdr:cNvPr>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macro="" textlink="">
      <xdr:nvSpPr>
        <xdr:cNvPr id="166" name="テキスト ボックス 165">
          <a:extLst>
            <a:ext uri="{FF2B5EF4-FFF2-40B4-BE49-F238E27FC236}">
              <a16:creationId xmlns:a16="http://schemas.microsoft.com/office/drawing/2014/main" id="{00000000-0008-0000-0700-0000A6000000}"/>
            </a:ext>
          </a:extLst>
        </xdr:cNvPr>
        <xdr:cNvSpPr txBox="1"/>
      </xdr:nvSpPr>
      <xdr:spPr>
        <a:xfrm>
          <a:off x="166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7" name="直線コネクタ 166">
          <a:extLst>
            <a:ext uri="{FF2B5EF4-FFF2-40B4-BE49-F238E27FC236}">
              <a16:creationId xmlns:a16="http://schemas.microsoft.com/office/drawing/2014/main" id="{00000000-0008-0000-0700-0000A7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8" name="テキスト ボックス 167">
          <a:extLst>
            <a:ext uri="{FF2B5EF4-FFF2-40B4-BE49-F238E27FC236}">
              <a16:creationId xmlns:a16="http://schemas.microsoft.com/office/drawing/2014/main" id="{00000000-0008-0000-0700-0000A8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9" name="民生費グラフ枠">
          <a:extLst>
            <a:ext uri="{FF2B5EF4-FFF2-40B4-BE49-F238E27FC236}">
              <a16:creationId xmlns:a16="http://schemas.microsoft.com/office/drawing/2014/main" id="{00000000-0008-0000-0700-0000A9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69</xdr:row>
      <xdr:rowOff>116383</xdr:rowOff>
    </xdr:from>
    <xdr:to>
      <xdr:col>24</xdr:col>
      <xdr:colOff>62865</xdr:colOff>
      <xdr:row>78</xdr:row>
      <xdr:rowOff>96796</xdr:rowOff>
    </xdr:to>
    <xdr:cxnSp macro="">
      <xdr:nvCxnSpPr>
        <xdr:cNvPr id="170" name="直線コネクタ 169">
          <a:extLst>
            <a:ext uri="{FF2B5EF4-FFF2-40B4-BE49-F238E27FC236}">
              <a16:creationId xmlns:a16="http://schemas.microsoft.com/office/drawing/2014/main" id="{00000000-0008-0000-0700-0000AA000000}"/>
            </a:ext>
          </a:extLst>
        </xdr:cNvPr>
        <xdr:cNvCxnSpPr/>
      </xdr:nvCxnSpPr>
      <xdr:spPr>
        <a:xfrm flipV="1">
          <a:off x="4633595" y="11946433"/>
          <a:ext cx="1270" cy="15234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100623</xdr:rowOff>
    </xdr:from>
    <xdr:ext cx="599010" cy="259045"/>
    <xdr:sp macro="" textlink="">
      <xdr:nvSpPr>
        <xdr:cNvPr id="171" name="民生費最小値テキスト">
          <a:extLst>
            <a:ext uri="{FF2B5EF4-FFF2-40B4-BE49-F238E27FC236}">
              <a16:creationId xmlns:a16="http://schemas.microsoft.com/office/drawing/2014/main" id="{00000000-0008-0000-0700-0000AB000000}"/>
            </a:ext>
          </a:extLst>
        </xdr:cNvPr>
        <xdr:cNvSpPr txBox="1"/>
      </xdr:nvSpPr>
      <xdr:spPr>
        <a:xfrm>
          <a:off x="4686300" y="134737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153,138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96796</xdr:rowOff>
    </xdr:from>
    <xdr:to>
      <xdr:col>24</xdr:col>
      <xdr:colOff>152400</xdr:colOff>
      <xdr:row>78</xdr:row>
      <xdr:rowOff>96796</xdr:rowOff>
    </xdr:to>
    <xdr:cxnSp macro="">
      <xdr:nvCxnSpPr>
        <xdr:cNvPr id="172" name="直線コネクタ 171">
          <a:extLst>
            <a:ext uri="{FF2B5EF4-FFF2-40B4-BE49-F238E27FC236}">
              <a16:creationId xmlns:a16="http://schemas.microsoft.com/office/drawing/2014/main" id="{00000000-0008-0000-0700-0000AC000000}"/>
            </a:ext>
          </a:extLst>
        </xdr:cNvPr>
        <xdr:cNvCxnSpPr/>
      </xdr:nvCxnSpPr>
      <xdr:spPr>
        <a:xfrm>
          <a:off x="4546600" y="134698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68</xdr:row>
      <xdr:rowOff>63060</xdr:rowOff>
    </xdr:from>
    <xdr:ext cx="599010" cy="259045"/>
    <xdr:sp macro="" textlink="">
      <xdr:nvSpPr>
        <xdr:cNvPr id="173" name="民生費最大値テキスト">
          <a:extLst>
            <a:ext uri="{FF2B5EF4-FFF2-40B4-BE49-F238E27FC236}">
              <a16:creationId xmlns:a16="http://schemas.microsoft.com/office/drawing/2014/main" id="{00000000-0008-0000-0700-0000AD000000}"/>
            </a:ext>
          </a:extLst>
        </xdr:cNvPr>
        <xdr:cNvSpPr txBox="1"/>
      </xdr:nvSpPr>
      <xdr:spPr>
        <a:xfrm>
          <a:off x="4686300" y="117216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619,640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69</xdr:row>
      <xdr:rowOff>116383</xdr:rowOff>
    </xdr:from>
    <xdr:to>
      <xdr:col>24</xdr:col>
      <xdr:colOff>152400</xdr:colOff>
      <xdr:row>69</xdr:row>
      <xdr:rowOff>116383</xdr:rowOff>
    </xdr:to>
    <xdr:cxnSp macro="">
      <xdr:nvCxnSpPr>
        <xdr:cNvPr id="174" name="直線コネクタ 173">
          <a:extLst>
            <a:ext uri="{FF2B5EF4-FFF2-40B4-BE49-F238E27FC236}">
              <a16:creationId xmlns:a16="http://schemas.microsoft.com/office/drawing/2014/main" id="{00000000-0008-0000-0700-0000AE000000}"/>
            </a:ext>
          </a:extLst>
        </xdr:cNvPr>
        <xdr:cNvCxnSpPr/>
      </xdr:nvCxnSpPr>
      <xdr:spPr>
        <a:xfrm>
          <a:off x="4546600" y="119464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75</xdr:row>
      <xdr:rowOff>91684</xdr:rowOff>
    </xdr:from>
    <xdr:to>
      <xdr:col>24</xdr:col>
      <xdr:colOff>63500</xdr:colOff>
      <xdr:row>75</xdr:row>
      <xdr:rowOff>97445</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3797300" y="12950434"/>
          <a:ext cx="838200" cy="57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105274</xdr:rowOff>
    </xdr:from>
    <xdr:ext cx="599010" cy="259045"/>
    <xdr:sp macro="" textlink="">
      <xdr:nvSpPr>
        <xdr:cNvPr id="176" name="民生費平均値テキスト">
          <a:extLst>
            <a:ext uri="{FF2B5EF4-FFF2-40B4-BE49-F238E27FC236}">
              <a16:creationId xmlns:a16="http://schemas.microsoft.com/office/drawing/2014/main" id="{00000000-0008-0000-0700-0000B0000000}"/>
            </a:ext>
          </a:extLst>
        </xdr:cNvPr>
        <xdr:cNvSpPr txBox="1"/>
      </xdr:nvSpPr>
      <xdr:spPr>
        <a:xfrm>
          <a:off x="4686300" y="1296402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285,880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126847</xdr:rowOff>
    </xdr:from>
    <xdr:to>
      <xdr:col>24</xdr:col>
      <xdr:colOff>114300</xdr:colOff>
      <xdr:row>76</xdr:row>
      <xdr:rowOff>56998</xdr:rowOff>
    </xdr:to>
    <xdr:sp macro="" textlink="">
      <xdr:nvSpPr>
        <xdr:cNvPr id="177" name="フローチャート: 判断 176">
          <a:extLst>
            <a:ext uri="{FF2B5EF4-FFF2-40B4-BE49-F238E27FC236}">
              <a16:creationId xmlns:a16="http://schemas.microsoft.com/office/drawing/2014/main" id="{00000000-0008-0000-0700-0000B1000000}"/>
            </a:ext>
          </a:extLst>
        </xdr:cNvPr>
        <xdr:cNvSpPr/>
      </xdr:nvSpPr>
      <xdr:spPr>
        <a:xfrm>
          <a:off x="4584700" y="12985597"/>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75</xdr:row>
      <xdr:rowOff>91684</xdr:rowOff>
    </xdr:from>
    <xdr:to>
      <xdr:col>19</xdr:col>
      <xdr:colOff>177800</xdr:colOff>
      <xdr:row>76</xdr:row>
      <xdr:rowOff>9719</xdr:rowOff>
    </xdr:to>
    <xdr:cxnSp macro="">
      <xdr:nvCxnSpPr>
        <xdr:cNvPr id="178" name="直線コネクタ 177">
          <a:extLst>
            <a:ext uri="{FF2B5EF4-FFF2-40B4-BE49-F238E27FC236}">
              <a16:creationId xmlns:a16="http://schemas.microsoft.com/office/drawing/2014/main" id="{00000000-0008-0000-0700-0000B2000000}"/>
            </a:ext>
          </a:extLst>
        </xdr:cNvPr>
        <xdr:cNvCxnSpPr/>
      </xdr:nvCxnSpPr>
      <xdr:spPr>
        <a:xfrm flipV="1">
          <a:off x="2908300" y="12950434"/>
          <a:ext cx="889000" cy="894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75</xdr:row>
      <xdr:rowOff>169021</xdr:rowOff>
    </xdr:from>
    <xdr:to>
      <xdr:col>20</xdr:col>
      <xdr:colOff>38100</xdr:colOff>
      <xdr:row>76</xdr:row>
      <xdr:rowOff>99171</xdr:rowOff>
    </xdr:to>
    <xdr:sp macro="" textlink="">
      <xdr:nvSpPr>
        <xdr:cNvPr id="179" name="フローチャート: 判断 178">
          <a:extLst>
            <a:ext uri="{FF2B5EF4-FFF2-40B4-BE49-F238E27FC236}">
              <a16:creationId xmlns:a16="http://schemas.microsoft.com/office/drawing/2014/main" id="{00000000-0008-0000-0700-0000B3000000}"/>
            </a:ext>
          </a:extLst>
        </xdr:cNvPr>
        <xdr:cNvSpPr/>
      </xdr:nvSpPr>
      <xdr:spPr>
        <a:xfrm>
          <a:off x="3746500" y="130277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76</xdr:row>
      <xdr:rowOff>90298</xdr:rowOff>
    </xdr:from>
    <xdr:ext cx="599010" cy="259045"/>
    <xdr:sp macro="" textlink="">
      <xdr:nvSpPr>
        <xdr:cNvPr id="180" name="テキスト ボックス 179">
          <a:extLst>
            <a:ext uri="{FF2B5EF4-FFF2-40B4-BE49-F238E27FC236}">
              <a16:creationId xmlns:a16="http://schemas.microsoft.com/office/drawing/2014/main" id="{00000000-0008-0000-0700-0000B4000000}"/>
            </a:ext>
          </a:extLst>
        </xdr:cNvPr>
        <xdr:cNvSpPr txBox="1"/>
      </xdr:nvSpPr>
      <xdr:spPr>
        <a:xfrm>
          <a:off x="3497795" y="131204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272,966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9719</xdr:rowOff>
    </xdr:from>
    <xdr:to>
      <xdr:col>15</xdr:col>
      <xdr:colOff>50800</xdr:colOff>
      <xdr:row>76</xdr:row>
      <xdr:rowOff>39563</xdr:rowOff>
    </xdr:to>
    <xdr:cxnSp macro="">
      <xdr:nvCxnSpPr>
        <xdr:cNvPr id="181" name="直線コネクタ 180">
          <a:extLst>
            <a:ext uri="{FF2B5EF4-FFF2-40B4-BE49-F238E27FC236}">
              <a16:creationId xmlns:a16="http://schemas.microsoft.com/office/drawing/2014/main" id="{00000000-0008-0000-0700-0000B5000000}"/>
            </a:ext>
          </a:extLst>
        </xdr:cNvPr>
        <xdr:cNvCxnSpPr/>
      </xdr:nvCxnSpPr>
      <xdr:spPr>
        <a:xfrm flipV="1">
          <a:off x="2019300" y="13039919"/>
          <a:ext cx="889000" cy="298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65968</xdr:rowOff>
    </xdr:from>
    <xdr:to>
      <xdr:col>15</xdr:col>
      <xdr:colOff>101600</xdr:colOff>
      <xdr:row>76</xdr:row>
      <xdr:rowOff>167568</xdr:rowOff>
    </xdr:to>
    <xdr:sp macro="" textlink="">
      <xdr:nvSpPr>
        <xdr:cNvPr id="182" name="フローチャート: 判断 181">
          <a:extLst>
            <a:ext uri="{FF2B5EF4-FFF2-40B4-BE49-F238E27FC236}">
              <a16:creationId xmlns:a16="http://schemas.microsoft.com/office/drawing/2014/main" id="{00000000-0008-0000-0700-0000B6000000}"/>
            </a:ext>
          </a:extLst>
        </xdr:cNvPr>
        <xdr:cNvSpPr/>
      </xdr:nvSpPr>
      <xdr:spPr>
        <a:xfrm>
          <a:off x="2857500" y="130961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76</xdr:row>
      <xdr:rowOff>158695</xdr:rowOff>
    </xdr:from>
    <xdr:ext cx="599010" cy="259045"/>
    <xdr:sp macro="" textlink="">
      <xdr:nvSpPr>
        <xdr:cNvPr id="183" name="テキスト ボックス 182">
          <a:extLst>
            <a:ext uri="{FF2B5EF4-FFF2-40B4-BE49-F238E27FC236}">
              <a16:creationId xmlns:a16="http://schemas.microsoft.com/office/drawing/2014/main" id="{00000000-0008-0000-0700-0000B7000000}"/>
            </a:ext>
          </a:extLst>
        </xdr:cNvPr>
        <xdr:cNvSpPr txBox="1"/>
      </xdr:nvSpPr>
      <xdr:spPr>
        <a:xfrm>
          <a:off x="2608795" y="131888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252,022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76</xdr:row>
      <xdr:rowOff>39563</xdr:rowOff>
    </xdr:from>
    <xdr:to>
      <xdr:col>10</xdr:col>
      <xdr:colOff>114300</xdr:colOff>
      <xdr:row>76</xdr:row>
      <xdr:rowOff>127470</xdr:rowOff>
    </xdr:to>
    <xdr:cxnSp macro="">
      <xdr:nvCxnSpPr>
        <xdr:cNvPr id="184" name="直線コネクタ 183">
          <a:extLst>
            <a:ext uri="{FF2B5EF4-FFF2-40B4-BE49-F238E27FC236}">
              <a16:creationId xmlns:a16="http://schemas.microsoft.com/office/drawing/2014/main" id="{00000000-0008-0000-0700-0000B8000000}"/>
            </a:ext>
          </a:extLst>
        </xdr:cNvPr>
        <xdr:cNvCxnSpPr/>
      </xdr:nvCxnSpPr>
      <xdr:spPr>
        <a:xfrm flipV="1">
          <a:off x="1130300" y="13069763"/>
          <a:ext cx="889000" cy="879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48876</xdr:rowOff>
    </xdr:from>
    <xdr:to>
      <xdr:col>10</xdr:col>
      <xdr:colOff>165100</xdr:colOff>
      <xdr:row>76</xdr:row>
      <xdr:rowOff>150476</xdr:rowOff>
    </xdr:to>
    <xdr:sp macro="" textlink="">
      <xdr:nvSpPr>
        <xdr:cNvPr id="185" name="フローチャート: 判断 184">
          <a:extLst>
            <a:ext uri="{FF2B5EF4-FFF2-40B4-BE49-F238E27FC236}">
              <a16:creationId xmlns:a16="http://schemas.microsoft.com/office/drawing/2014/main" id="{00000000-0008-0000-0700-0000B9000000}"/>
            </a:ext>
          </a:extLst>
        </xdr:cNvPr>
        <xdr:cNvSpPr/>
      </xdr:nvSpPr>
      <xdr:spPr>
        <a:xfrm>
          <a:off x="1968500" y="130790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76</xdr:row>
      <xdr:rowOff>141603</xdr:rowOff>
    </xdr:from>
    <xdr:ext cx="599010" cy="259045"/>
    <xdr:sp macro="" textlink="">
      <xdr:nvSpPr>
        <xdr:cNvPr id="186" name="テキスト ボックス 185">
          <a:extLst>
            <a:ext uri="{FF2B5EF4-FFF2-40B4-BE49-F238E27FC236}">
              <a16:creationId xmlns:a16="http://schemas.microsoft.com/office/drawing/2014/main" id="{00000000-0008-0000-0700-0000BA000000}"/>
            </a:ext>
          </a:extLst>
        </xdr:cNvPr>
        <xdr:cNvSpPr txBox="1"/>
      </xdr:nvSpPr>
      <xdr:spPr>
        <a:xfrm>
          <a:off x="1719795" y="131718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257,256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120019</xdr:rowOff>
    </xdr:from>
    <xdr:to>
      <xdr:col>6</xdr:col>
      <xdr:colOff>38100</xdr:colOff>
      <xdr:row>77</xdr:row>
      <xdr:rowOff>50169</xdr:rowOff>
    </xdr:to>
    <xdr:sp macro="" textlink="">
      <xdr:nvSpPr>
        <xdr:cNvPr id="187" name="フローチャート: 判断 186">
          <a:extLst>
            <a:ext uri="{FF2B5EF4-FFF2-40B4-BE49-F238E27FC236}">
              <a16:creationId xmlns:a16="http://schemas.microsoft.com/office/drawing/2014/main" id="{00000000-0008-0000-0700-0000BB000000}"/>
            </a:ext>
          </a:extLst>
        </xdr:cNvPr>
        <xdr:cNvSpPr/>
      </xdr:nvSpPr>
      <xdr:spPr>
        <a:xfrm>
          <a:off x="1079500" y="131502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77</xdr:row>
      <xdr:rowOff>41296</xdr:rowOff>
    </xdr:from>
    <xdr:ext cx="599010" cy="259045"/>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830795" y="132429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46645</xdr:rowOff>
    </xdr:from>
    <xdr:to>
      <xdr:col>24</xdr:col>
      <xdr:colOff>114300</xdr:colOff>
      <xdr:row>75</xdr:row>
      <xdr:rowOff>148245</xdr:rowOff>
    </xdr:to>
    <xdr:sp macro="" textlink="">
      <xdr:nvSpPr>
        <xdr:cNvPr id="194" name="楕円 193">
          <a:extLst>
            <a:ext uri="{FF2B5EF4-FFF2-40B4-BE49-F238E27FC236}">
              <a16:creationId xmlns:a16="http://schemas.microsoft.com/office/drawing/2014/main" id="{00000000-0008-0000-0700-0000C2000000}"/>
            </a:ext>
          </a:extLst>
        </xdr:cNvPr>
        <xdr:cNvSpPr/>
      </xdr:nvSpPr>
      <xdr:spPr>
        <a:xfrm>
          <a:off x="4584700" y="12905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69522</xdr:rowOff>
    </xdr:from>
    <xdr:ext cx="599010" cy="259045"/>
    <xdr:sp macro="" textlink="">
      <xdr:nvSpPr>
        <xdr:cNvPr id="195" name="民生費該当値テキスト">
          <a:extLst>
            <a:ext uri="{FF2B5EF4-FFF2-40B4-BE49-F238E27FC236}">
              <a16:creationId xmlns:a16="http://schemas.microsoft.com/office/drawing/2014/main" id="{00000000-0008-0000-0700-0000C3000000}"/>
            </a:ext>
          </a:extLst>
        </xdr:cNvPr>
        <xdr:cNvSpPr txBox="1"/>
      </xdr:nvSpPr>
      <xdr:spPr>
        <a:xfrm>
          <a:off x="4686300" y="127568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310,439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75</xdr:row>
      <xdr:rowOff>40884</xdr:rowOff>
    </xdr:from>
    <xdr:to>
      <xdr:col>20</xdr:col>
      <xdr:colOff>38100</xdr:colOff>
      <xdr:row>75</xdr:row>
      <xdr:rowOff>142484</xdr:rowOff>
    </xdr:to>
    <xdr:sp macro="" textlink="">
      <xdr:nvSpPr>
        <xdr:cNvPr id="196" name="楕円 195">
          <a:extLst>
            <a:ext uri="{FF2B5EF4-FFF2-40B4-BE49-F238E27FC236}">
              <a16:creationId xmlns:a16="http://schemas.microsoft.com/office/drawing/2014/main" id="{00000000-0008-0000-0700-0000C4000000}"/>
            </a:ext>
          </a:extLst>
        </xdr:cNvPr>
        <xdr:cNvSpPr/>
      </xdr:nvSpPr>
      <xdr:spPr>
        <a:xfrm>
          <a:off x="3746500" y="128996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73</xdr:row>
      <xdr:rowOff>159011</xdr:rowOff>
    </xdr:from>
    <xdr:ext cx="599010" cy="259045"/>
    <xdr:sp macro="" textlink="">
      <xdr:nvSpPr>
        <xdr:cNvPr id="197" name="テキスト ボックス 196">
          <a:extLst>
            <a:ext uri="{FF2B5EF4-FFF2-40B4-BE49-F238E27FC236}">
              <a16:creationId xmlns:a16="http://schemas.microsoft.com/office/drawing/2014/main" id="{00000000-0008-0000-0700-0000C5000000}"/>
            </a:ext>
          </a:extLst>
        </xdr:cNvPr>
        <xdr:cNvSpPr txBox="1"/>
      </xdr:nvSpPr>
      <xdr:spPr>
        <a:xfrm>
          <a:off x="3497795" y="126748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312,203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75</xdr:row>
      <xdr:rowOff>130368</xdr:rowOff>
    </xdr:from>
    <xdr:to>
      <xdr:col>15</xdr:col>
      <xdr:colOff>101600</xdr:colOff>
      <xdr:row>76</xdr:row>
      <xdr:rowOff>60517</xdr:rowOff>
    </xdr:to>
    <xdr:sp macro="" textlink="">
      <xdr:nvSpPr>
        <xdr:cNvPr id="198" name="楕円 197">
          <a:extLst>
            <a:ext uri="{FF2B5EF4-FFF2-40B4-BE49-F238E27FC236}">
              <a16:creationId xmlns:a16="http://schemas.microsoft.com/office/drawing/2014/main" id="{00000000-0008-0000-0700-0000C6000000}"/>
            </a:ext>
          </a:extLst>
        </xdr:cNvPr>
        <xdr:cNvSpPr/>
      </xdr:nvSpPr>
      <xdr:spPr>
        <a:xfrm>
          <a:off x="2857500" y="12989118"/>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74</xdr:row>
      <xdr:rowOff>77045</xdr:rowOff>
    </xdr:from>
    <xdr:ext cx="599010" cy="259045"/>
    <xdr:sp macro="" textlink="">
      <xdr:nvSpPr>
        <xdr:cNvPr id="199" name="テキスト ボックス 198">
          <a:extLst>
            <a:ext uri="{FF2B5EF4-FFF2-40B4-BE49-F238E27FC236}">
              <a16:creationId xmlns:a16="http://schemas.microsoft.com/office/drawing/2014/main" id="{00000000-0008-0000-0700-0000C7000000}"/>
            </a:ext>
          </a:extLst>
        </xdr:cNvPr>
        <xdr:cNvSpPr txBox="1"/>
      </xdr:nvSpPr>
      <xdr:spPr>
        <a:xfrm>
          <a:off x="2608795" y="127643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284,802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75</xdr:row>
      <xdr:rowOff>160213</xdr:rowOff>
    </xdr:from>
    <xdr:to>
      <xdr:col>10</xdr:col>
      <xdr:colOff>165100</xdr:colOff>
      <xdr:row>76</xdr:row>
      <xdr:rowOff>90363</xdr:rowOff>
    </xdr:to>
    <xdr:sp macro="" textlink="">
      <xdr:nvSpPr>
        <xdr:cNvPr id="200" name="楕円 199">
          <a:extLst>
            <a:ext uri="{FF2B5EF4-FFF2-40B4-BE49-F238E27FC236}">
              <a16:creationId xmlns:a16="http://schemas.microsoft.com/office/drawing/2014/main" id="{00000000-0008-0000-0700-0000C8000000}"/>
            </a:ext>
          </a:extLst>
        </xdr:cNvPr>
        <xdr:cNvSpPr/>
      </xdr:nvSpPr>
      <xdr:spPr>
        <a:xfrm>
          <a:off x="1968500" y="130189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74</xdr:row>
      <xdr:rowOff>106890</xdr:rowOff>
    </xdr:from>
    <xdr:ext cx="599010" cy="259045"/>
    <xdr:sp macro="" textlink="">
      <xdr:nvSpPr>
        <xdr:cNvPr id="201" name="テキスト ボックス 200">
          <a:extLst>
            <a:ext uri="{FF2B5EF4-FFF2-40B4-BE49-F238E27FC236}">
              <a16:creationId xmlns:a16="http://schemas.microsoft.com/office/drawing/2014/main" id="{00000000-0008-0000-0700-0000C9000000}"/>
            </a:ext>
          </a:extLst>
        </xdr:cNvPr>
        <xdr:cNvSpPr txBox="1"/>
      </xdr:nvSpPr>
      <xdr:spPr>
        <a:xfrm>
          <a:off x="1719795" y="127941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275,663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76670</xdr:rowOff>
    </xdr:from>
    <xdr:to>
      <xdr:col>6</xdr:col>
      <xdr:colOff>38100</xdr:colOff>
      <xdr:row>77</xdr:row>
      <xdr:rowOff>6820</xdr:rowOff>
    </xdr:to>
    <xdr:sp macro="" textlink="">
      <xdr:nvSpPr>
        <xdr:cNvPr id="202" name="楕円 201">
          <a:extLst>
            <a:ext uri="{FF2B5EF4-FFF2-40B4-BE49-F238E27FC236}">
              <a16:creationId xmlns:a16="http://schemas.microsoft.com/office/drawing/2014/main" id="{00000000-0008-0000-0700-0000CA000000}"/>
            </a:ext>
          </a:extLst>
        </xdr:cNvPr>
        <xdr:cNvSpPr/>
      </xdr:nvSpPr>
      <xdr:spPr>
        <a:xfrm>
          <a:off x="1079500" y="13106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75</xdr:row>
      <xdr:rowOff>23347</xdr:rowOff>
    </xdr:from>
    <xdr:ext cx="599010" cy="259045"/>
    <xdr:sp macro="" textlink="">
      <xdr:nvSpPr>
        <xdr:cNvPr id="203" name="テキスト ボックス 202">
          <a:extLst>
            <a:ext uri="{FF2B5EF4-FFF2-40B4-BE49-F238E27FC236}">
              <a16:creationId xmlns:a16="http://schemas.microsoft.com/office/drawing/2014/main" id="{00000000-0008-0000-0700-0000CB000000}"/>
            </a:ext>
          </a:extLst>
        </xdr:cNvPr>
        <xdr:cNvSpPr txBox="1"/>
      </xdr:nvSpPr>
      <xdr:spPr>
        <a:xfrm>
          <a:off x="830795" y="128820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248,745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4" name="正方形/長方形 203">
          <a:extLst>
            <a:ext uri="{FF2B5EF4-FFF2-40B4-BE49-F238E27FC236}">
              <a16:creationId xmlns:a16="http://schemas.microsoft.com/office/drawing/2014/main" id="{00000000-0008-0000-0700-0000CC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45,646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2" name="テキスト ボックス 211">
          <a:extLst>
            <a:ext uri="{FF2B5EF4-FFF2-40B4-BE49-F238E27FC236}">
              <a16:creationId xmlns:a16="http://schemas.microsoft.com/office/drawing/2014/main" id="{00000000-0008-0000-0700-0000D4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3" name="直線コネクタ 212">
          <a:extLst>
            <a:ext uri="{FF2B5EF4-FFF2-40B4-BE49-F238E27FC236}">
              <a16:creationId xmlns:a16="http://schemas.microsoft.com/office/drawing/2014/main" id="{00000000-0008-0000-0700-0000D5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14" name="直線コネクタ 213">
          <a:extLst>
            <a:ext uri="{FF2B5EF4-FFF2-40B4-BE49-F238E27FC236}">
              <a16:creationId xmlns:a16="http://schemas.microsoft.com/office/drawing/2014/main" id="{00000000-0008-0000-0700-0000D6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73677</xdr:rowOff>
    </xdr:from>
    <xdr:ext cx="248786" cy="259045"/>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513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87</xdr:row>
      <xdr:rowOff>54627</xdr:rowOff>
    </xdr:from>
    <xdr:ext cx="685572" cy="259045"/>
    <xdr:sp macro="" textlink="">
      <xdr:nvSpPr>
        <xdr:cNvPr id="225" name="テキスト ボックス 224">
          <a:extLst>
            <a:ext uri="{FF2B5EF4-FFF2-40B4-BE49-F238E27FC236}">
              <a16:creationId xmlns:a16="http://schemas.microsoft.com/office/drawing/2014/main" id="{00000000-0008-0000-0700-0000E1000000}"/>
            </a:ext>
          </a:extLst>
        </xdr:cNvPr>
        <xdr:cNvSpPr txBox="1"/>
      </xdr:nvSpPr>
      <xdr:spPr>
        <a:xfrm>
          <a:off x="76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6" name="衛生費グラフ枠">
          <a:extLst>
            <a:ext uri="{FF2B5EF4-FFF2-40B4-BE49-F238E27FC236}">
              <a16:creationId xmlns:a16="http://schemas.microsoft.com/office/drawing/2014/main" id="{00000000-0008-0000-0700-0000E2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89</xdr:row>
      <xdr:rowOff>140266</xdr:rowOff>
    </xdr:from>
    <xdr:to>
      <xdr:col>24</xdr:col>
      <xdr:colOff>62865</xdr:colOff>
      <xdr:row>98</xdr:row>
      <xdr:rowOff>142207</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flipV="1">
          <a:off x="4633595" y="15399316"/>
          <a:ext cx="1270" cy="15449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146034</xdr:rowOff>
    </xdr:from>
    <xdr:ext cx="534377" cy="259045"/>
    <xdr:sp macro="" textlink="">
      <xdr:nvSpPr>
        <xdr:cNvPr id="228" name="衛生費最小値テキスト">
          <a:extLst>
            <a:ext uri="{FF2B5EF4-FFF2-40B4-BE49-F238E27FC236}">
              <a16:creationId xmlns:a16="http://schemas.microsoft.com/office/drawing/2014/main" id="{00000000-0008-0000-0700-0000E4000000}"/>
            </a:ext>
          </a:extLst>
        </xdr:cNvPr>
        <xdr:cNvSpPr txBox="1"/>
      </xdr:nvSpPr>
      <xdr:spPr>
        <a:xfrm>
          <a:off x="4686300" y="169481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38,684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142207</xdr:rowOff>
    </xdr:from>
    <xdr:to>
      <xdr:col>24</xdr:col>
      <xdr:colOff>152400</xdr:colOff>
      <xdr:row>98</xdr:row>
      <xdr:rowOff>142207</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a:off x="4546600" y="169443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86943</xdr:rowOff>
    </xdr:from>
    <xdr:ext cx="599010" cy="259045"/>
    <xdr:sp macro="" textlink="">
      <xdr:nvSpPr>
        <xdr:cNvPr id="230" name="衛生費最大値テキスト">
          <a:extLst>
            <a:ext uri="{FF2B5EF4-FFF2-40B4-BE49-F238E27FC236}">
              <a16:creationId xmlns:a16="http://schemas.microsoft.com/office/drawing/2014/main" id="{00000000-0008-0000-0700-0000E6000000}"/>
            </a:ext>
          </a:extLst>
        </xdr:cNvPr>
        <xdr:cNvSpPr txBox="1"/>
      </xdr:nvSpPr>
      <xdr:spPr>
        <a:xfrm>
          <a:off x="4686300" y="151745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849,703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89</xdr:row>
      <xdr:rowOff>140266</xdr:rowOff>
    </xdr:from>
    <xdr:to>
      <xdr:col>24</xdr:col>
      <xdr:colOff>152400</xdr:colOff>
      <xdr:row>89</xdr:row>
      <xdr:rowOff>140266</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a:off x="4546600" y="153993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55032</xdr:rowOff>
    </xdr:from>
    <xdr:to>
      <xdr:col>24</xdr:col>
      <xdr:colOff>63500</xdr:colOff>
      <xdr:row>97</xdr:row>
      <xdr:rowOff>66466</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flipV="1">
          <a:off x="3797300" y="16685682"/>
          <a:ext cx="838200" cy="11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33751</xdr:rowOff>
    </xdr:from>
    <xdr:ext cx="599010" cy="259045"/>
    <xdr:sp macro="" textlink="">
      <xdr:nvSpPr>
        <xdr:cNvPr id="233" name="衛生費平均値テキスト">
          <a:extLst>
            <a:ext uri="{FF2B5EF4-FFF2-40B4-BE49-F238E27FC236}">
              <a16:creationId xmlns:a16="http://schemas.microsoft.com/office/drawing/2014/main" id="{00000000-0008-0000-0700-0000E9000000}"/>
            </a:ext>
          </a:extLst>
        </xdr:cNvPr>
        <xdr:cNvSpPr txBox="1"/>
      </xdr:nvSpPr>
      <xdr:spPr>
        <a:xfrm>
          <a:off x="4686300" y="1666440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147,625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55324</xdr:rowOff>
    </xdr:from>
    <xdr:to>
      <xdr:col>24</xdr:col>
      <xdr:colOff>114300</xdr:colOff>
      <xdr:row>97</xdr:row>
      <xdr:rowOff>156924</xdr:rowOff>
    </xdr:to>
    <xdr:sp macro="" textlink="">
      <xdr:nvSpPr>
        <xdr:cNvPr id="234" name="フローチャート: 判断 233">
          <a:extLst>
            <a:ext uri="{FF2B5EF4-FFF2-40B4-BE49-F238E27FC236}">
              <a16:creationId xmlns:a16="http://schemas.microsoft.com/office/drawing/2014/main" id="{00000000-0008-0000-0700-0000EA000000}"/>
            </a:ext>
          </a:extLst>
        </xdr:cNvPr>
        <xdr:cNvSpPr/>
      </xdr:nvSpPr>
      <xdr:spPr>
        <a:xfrm>
          <a:off x="4584700" y="16685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66466</xdr:rowOff>
    </xdr:from>
    <xdr:to>
      <xdr:col>19</xdr:col>
      <xdr:colOff>177800</xdr:colOff>
      <xdr:row>97</xdr:row>
      <xdr:rowOff>67289</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flipV="1">
          <a:off x="2908300" y="16697116"/>
          <a:ext cx="889000" cy="8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54373</xdr:rowOff>
    </xdr:from>
    <xdr:to>
      <xdr:col>20</xdr:col>
      <xdr:colOff>38100</xdr:colOff>
      <xdr:row>97</xdr:row>
      <xdr:rowOff>155973</xdr:rowOff>
    </xdr:to>
    <xdr:sp macro="" textlink="">
      <xdr:nvSpPr>
        <xdr:cNvPr id="236" name="フローチャート: 判断 235">
          <a:extLst>
            <a:ext uri="{FF2B5EF4-FFF2-40B4-BE49-F238E27FC236}">
              <a16:creationId xmlns:a16="http://schemas.microsoft.com/office/drawing/2014/main" id="{00000000-0008-0000-0700-0000EC000000}"/>
            </a:ext>
          </a:extLst>
        </xdr:cNvPr>
        <xdr:cNvSpPr/>
      </xdr:nvSpPr>
      <xdr:spPr>
        <a:xfrm>
          <a:off x="3746500" y="16685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97</xdr:row>
      <xdr:rowOff>147100</xdr:rowOff>
    </xdr:from>
    <xdr:ext cx="599010" cy="259045"/>
    <xdr:sp macro="" textlink="">
      <xdr:nvSpPr>
        <xdr:cNvPr id="237" name="テキスト ボックス 236">
          <a:extLst>
            <a:ext uri="{FF2B5EF4-FFF2-40B4-BE49-F238E27FC236}">
              <a16:creationId xmlns:a16="http://schemas.microsoft.com/office/drawing/2014/main" id="{00000000-0008-0000-0700-0000ED000000}"/>
            </a:ext>
          </a:extLst>
        </xdr:cNvPr>
        <xdr:cNvSpPr txBox="1"/>
      </xdr:nvSpPr>
      <xdr:spPr>
        <a:xfrm>
          <a:off x="3497795" y="167777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67289</xdr:rowOff>
    </xdr:from>
    <xdr:to>
      <xdr:col>15</xdr:col>
      <xdr:colOff>50800</xdr:colOff>
      <xdr:row>97</xdr:row>
      <xdr:rowOff>67656</xdr:rowOff>
    </xdr:to>
    <xdr:cxnSp macro="">
      <xdr:nvCxnSpPr>
        <xdr:cNvPr id="238" name="直線コネクタ 237">
          <a:extLst>
            <a:ext uri="{FF2B5EF4-FFF2-40B4-BE49-F238E27FC236}">
              <a16:creationId xmlns:a16="http://schemas.microsoft.com/office/drawing/2014/main" id="{00000000-0008-0000-0700-0000EE000000}"/>
            </a:ext>
          </a:extLst>
        </xdr:cNvPr>
        <xdr:cNvCxnSpPr/>
      </xdr:nvCxnSpPr>
      <xdr:spPr>
        <a:xfrm flipV="1">
          <a:off x="2019300" y="16697939"/>
          <a:ext cx="889000" cy="3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78777</xdr:rowOff>
    </xdr:from>
    <xdr:to>
      <xdr:col>15</xdr:col>
      <xdr:colOff>101600</xdr:colOff>
      <xdr:row>98</xdr:row>
      <xdr:rowOff>8927</xdr:rowOff>
    </xdr:to>
    <xdr:sp macro="" textlink="">
      <xdr:nvSpPr>
        <xdr:cNvPr id="239" name="フローチャート: 判断 238">
          <a:extLst>
            <a:ext uri="{FF2B5EF4-FFF2-40B4-BE49-F238E27FC236}">
              <a16:creationId xmlns:a16="http://schemas.microsoft.com/office/drawing/2014/main" id="{00000000-0008-0000-0700-0000EF000000}"/>
            </a:ext>
          </a:extLst>
        </xdr:cNvPr>
        <xdr:cNvSpPr/>
      </xdr:nvSpPr>
      <xdr:spPr>
        <a:xfrm>
          <a:off x="2857500" y="167094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98</xdr:row>
      <xdr:rowOff>54</xdr:rowOff>
    </xdr:from>
    <xdr:ext cx="599010" cy="259045"/>
    <xdr:sp macro="" textlink="">
      <xdr:nvSpPr>
        <xdr:cNvPr id="240" name="テキスト ボックス 239">
          <a:extLst>
            <a:ext uri="{FF2B5EF4-FFF2-40B4-BE49-F238E27FC236}">
              <a16:creationId xmlns:a16="http://schemas.microsoft.com/office/drawing/2014/main" id="{00000000-0008-0000-0700-0000F0000000}"/>
            </a:ext>
          </a:extLst>
        </xdr:cNvPr>
        <xdr:cNvSpPr txBox="1"/>
      </xdr:nvSpPr>
      <xdr:spPr>
        <a:xfrm>
          <a:off x="2608795" y="168021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135,314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67656</xdr:rowOff>
    </xdr:from>
    <xdr:to>
      <xdr:col>10</xdr:col>
      <xdr:colOff>114300</xdr:colOff>
      <xdr:row>97</xdr:row>
      <xdr:rowOff>105262</xdr:rowOff>
    </xdr:to>
    <xdr:cxnSp macro="">
      <xdr:nvCxnSpPr>
        <xdr:cNvPr id="241" name="直線コネクタ 240">
          <a:extLst>
            <a:ext uri="{FF2B5EF4-FFF2-40B4-BE49-F238E27FC236}">
              <a16:creationId xmlns:a16="http://schemas.microsoft.com/office/drawing/2014/main" id="{00000000-0008-0000-0700-0000F1000000}"/>
            </a:ext>
          </a:extLst>
        </xdr:cNvPr>
        <xdr:cNvCxnSpPr/>
      </xdr:nvCxnSpPr>
      <xdr:spPr>
        <a:xfrm flipV="1">
          <a:off x="1130300" y="16698306"/>
          <a:ext cx="889000" cy="376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86278</xdr:rowOff>
    </xdr:from>
    <xdr:to>
      <xdr:col>10</xdr:col>
      <xdr:colOff>165100</xdr:colOff>
      <xdr:row>98</xdr:row>
      <xdr:rowOff>16428</xdr:rowOff>
    </xdr:to>
    <xdr:sp macro="" textlink="">
      <xdr:nvSpPr>
        <xdr:cNvPr id="242" name="フローチャート: 判断 241">
          <a:extLst>
            <a:ext uri="{FF2B5EF4-FFF2-40B4-BE49-F238E27FC236}">
              <a16:creationId xmlns:a16="http://schemas.microsoft.com/office/drawing/2014/main" id="{00000000-0008-0000-0700-0000F2000000}"/>
            </a:ext>
          </a:extLst>
        </xdr:cNvPr>
        <xdr:cNvSpPr/>
      </xdr:nvSpPr>
      <xdr:spPr>
        <a:xfrm>
          <a:off x="1968500" y="167169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98</xdr:row>
      <xdr:rowOff>7555</xdr:rowOff>
    </xdr:from>
    <xdr:ext cx="599010" cy="259045"/>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1719795" y="168096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131,376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94886</xdr:rowOff>
    </xdr:from>
    <xdr:to>
      <xdr:col>6</xdr:col>
      <xdr:colOff>38100</xdr:colOff>
      <xdr:row>98</xdr:row>
      <xdr:rowOff>25036</xdr:rowOff>
    </xdr:to>
    <xdr:sp macro="" textlink="">
      <xdr:nvSpPr>
        <xdr:cNvPr id="244" name="フローチャート: 判断 243">
          <a:extLst>
            <a:ext uri="{FF2B5EF4-FFF2-40B4-BE49-F238E27FC236}">
              <a16:creationId xmlns:a16="http://schemas.microsoft.com/office/drawing/2014/main" id="{00000000-0008-0000-0700-0000F4000000}"/>
            </a:ext>
          </a:extLst>
        </xdr:cNvPr>
        <xdr:cNvSpPr/>
      </xdr:nvSpPr>
      <xdr:spPr>
        <a:xfrm>
          <a:off x="1079500" y="167255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98</xdr:row>
      <xdr:rowOff>16163</xdr:rowOff>
    </xdr:from>
    <xdr:ext cx="599010"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830795" y="168182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126,858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4232</xdr:rowOff>
    </xdr:from>
    <xdr:to>
      <xdr:col>24</xdr:col>
      <xdr:colOff>114300</xdr:colOff>
      <xdr:row>97</xdr:row>
      <xdr:rowOff>105832</xdr:rowOff>
    </xdr:to>
    <xdr:sp macro="" textlink="">
      <xdr:nvSpPr>
        <xdr:cNvPr id="251" name="楕円 250">
          <a:extLst>
            <a:ext uri="{FF2B5EF4-FFF2-40B4-BE49-F238E27FC236}">
              <a16:creationId xmlns:a16="http://schemas.microsoft.com/office/drawing/2014/main" id="{00000000-0008-0000-0700-0000FB000000}"/>
            </a:ext>
          </a:extLst>
        </xdr:cNvPr>
        <xdr:cNvSpPr/>
      </xdr:nvSpPr>
      <xdr:spPr>
        <a:xfrm>
          <a:off x="4584700" y="166348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27109</xdr:rowOff>
    </xdr:from>
    <xdr:ext cx="599010" cy="259045"/>
    <xdr:sp macro="" textlink="">
      <xdr:nvSpPr>
        <xdr:cNvPr id="252" name="衛生費該当値テキスト">
          <a:extLst>
            <a:ext uri="{FF2B5EF4-FFF2-40B4-BE49-F238E27FC236}">
              <a16:creationId xmlns:a16="http://schemas.microsoft.com/office/drawing/2014/main" id="{00000000-0008-0000-0700-0000FC000000}"/>
            </a:ext>
          </a:extLst>
        </xdr:cNvPr>
        <xdr:cNvSpPr txBox="1"/>
      </xdr:nvSpPr>
      <xdr:spPr>
        <a:xfrm>
          <a:off x="4686300" y="164863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174,445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15666</xdr:rowOff>
    </xdr:from>
    <xdr:to>
      <xdr:col>20</xdr:col>
      <xdr:colOff>38100</xdr:colOff>
      <xdr:row>97</xdr:row>
      <xdr:rowOff>117266</xdr:rowOff>
    </xdr:to>
    <xdr:sp macro="" textlink="">
      <xdr:nvSpPr>
        <xdr:cNvPr id="253" name="楕円 252">
          <a:extLst>
            <a:ext uri="{FF2B5EF4-FFF2-40B4-BE49-F238E27FC236}">
              <a16:creationId xmlns:a16="http://schemas.microsoft.com/office/drawing/2014/main" id="{00000000-0008-0000-0700-0000FD000000}"/>
            </a:ext>
          </a:extLst>
        </xdr:cNvPr>
        <xdr:cNvSpPr/>
      </xdr:nvSpPr>
      <xdr:spPr>
        <a:xfrm>
          <a:off x="3746500" y="166463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95</xdr:row>
      <xdr:rowOff>133793</xdr:rowOff>
    </xdr:from>
    <xdr:ext cx="599010"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3497795" y="164215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168,443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16489</xdr:rowOff>
    </xdr:from>
    <xdr:to>
      <xdr:col>15</xdr:col>
      <xdr:colOff>101600</xdr:colOff>
      <xdr:row>97</xdr:row>
      <xdr:rowOff>118089</xdr:rowOff>
    </xdr:to>
    <xdr:sp macro="" textlink="">
      <xdr:nvSpPr>
        <xdr:cNvPr id="255" name="楕円 254">
          <a:extLst>
            <a:ext uri="{FF2B5EF4-FFF2-40B4-BE49-F238E27FC236}">
              <a16:creationId xmlns:a16="http://schemas.microsoft.com/office/drawing/2014/main" id="{00000000-0008-0000-0700-0000FF000000}"/>
            </a:ext>
          </a:extLst>
        </xdr:cNvPr>
        <xdr:cNvSpPr/>
      </xdr:nvSpPr>
      <xdr:spPr>
        <a:xfrm>
          <a:off x="2857500" y="166471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95</xdr:row>
      <xdr:rowOff>134616</xdr:rowOff>
    </xdr:from>
    <xdr:ext cx="599010" cy="259045"/>
    <xdr:sp macro="" textlink="">
      <xdr:nvSpPr>
        <xdr:cNvPr id="256" name="テキスト ボックス 255">
          <a:extLst>
            <a:ext uri="{FF2B5EF4-FFF2-40B4-BE49-F238E27FC236}">
              <a16:creationId xmlns:a16="http://schemas.microsoft.com/office/drawing/2014/main" id="{00000000-0008-0000-0700-000000010000}"/>
            </a:ext>
          </a:extLst>
        </xdr:cNvPr>
        <xdr:cNvSpPr txBox="1"/>
      </xdr:nvSpPr>
      <xdr:spPr>
        <a:xfrm>
          <a:off x="2608795" y="164223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16856</xdr:rowOff>
    </xdr:from>
    <xdr:to>
      <xdr:col>10</xdr:col>
      <xdr:colOff>165100</xdr:colOff>
      <xdr:row>97</xdr:row>
      <xdr:rowOff>118456</xdr:rowOff>
    </xdr:to>
    <xdr:sp macro="" textlink="">
      <xdr:nvSpPr>
        <xdr:cNvPr id="257" name="楕円 256">
          <a:extLst>
            <a:ext uri="{FF2B5EF4-FFF2-40B4-BE49-F238E27FC236}">
              <a16:creationId xmlns:a16="http://schemas.microsoft.com/office/drawing/2014/main" id="{00000000-0008-0000-0700-000001010000}"/>
            </a:ext>
          </a:extLst>
        </xdr:cNvPr>
        <xdr:cNvSpPr/>
      </xdr:nvSpPr>
      <xdr:spPr>
        <a:xfrm>
          <a:off x="1968500" y="166475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95</xdr:row>
      <xdr:rowOff>134983</xdr:rowOff>
    </xdr:from>
    <xdr:ext cx="599010" cy="259045"/>
    <xdr:sp macro="" textlink="">
      <xdr:nvSpPr>
        <xdr:cNvPr id="258" name="テキスト ボックス 257">
          <a:extLst>
            <a:ext uri="{FF2B5EF4-FFF2-40B4-BE49-F238E27FC236}">
              <a16:creationId xmlns:a16="http://schemas.microsoft.com/office/drawing/2014/main" id="{00000000-0008-0000-0700-000002010000}"/>
            </a:ext>
          </a:extLst>
        </xdr:cNvPr>
        <xdr:cNvSpPr txBox="1"/>
      </xdr:nvSpPr>
      <xdr:spPr>
        <a:xfrm>
          <a:off x="1719795" y="164227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167,818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54462</xdr:rowOff>
    </xdr:from>
    <xdr:to>
      <xdr:col>6</xdr:col>
      <xdr:colOff>38100</xdr:colOff>
      <xdr:row>97</xdr:row>
      <xdr:rowOff>156062</xdr:rowOff>
    </xdr:to>
    <xdr:sp macro="" textlink="">
      <xdr:nvSpPr>
        <xdr:cNvPr id="259" name="楕円 258">
          <a:extLst>
            <a:ext uri="{FF2B5EF4-FFF2-40B4-BE49-F238E27FC236}">
              <a16:creationId xmlns:a16="http://schemas.microsoft.com/office/drawing/2014/main" id="{00000000-0008-0000-0700-000003010000}"/>
            </a:ext>
          </a:extLst>
        </xdr:cNvPr>
        <xdr:cNvSpPr/>
      </xdr:nvSpPr>
      <xdr:spPr>
        <a:xfrm>
          <a:off x="1079500" y="166851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96</xdr:row>
      <xdr:rowOff>1139</xdr:rowOff>
    </xdr:from>
    <xdr:ext cx="599010" cy="259045"/>
    <xdr:sp macro="" textlink="">
      <xdr:nvSpPr>
        <xdr:cNvPr id="260" name="テキスト ボックス 259">
          <a:extLst>
            <a:ext uri="{FF2B5EF4-FFF2-40B4-BE49-F238E27FC236}">
              <a16:creationId xmlns:a16="http://schemas.microsoft.com/office/drawing/2014/main" id="{00000000-0008-0000-0700-000004010000}"/>
            </a:ext>
          </a:extLst>
        </xdr:cNvPr>
        <xdr:cNvSpPr txBox="1"/>
      </xdr:nvSpPr>
      <xdr:spPr>
        <a:xfrm>
          <a:off x="830795" y="164603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148,078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9" name="テキスト ボックス 268">
          <a:extLst>
            <a:ext uri="{FF2B5EF4-FFF2-40B4-BE49-F238E27FC236}">
              <a16:creationId xmlns:a16="http://schemas.microsoft.com/office/drawing/2014/main" id="{00000000-0008-0000-0700-00000D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0" name="直線コネクタ 269">
          <a:extLst>
            <a:ext uri="{FF2B5EF4-FFF2-40B4-BE49-F238E27FC236}">
              <a16:creationId xmlns:a16="http://schemas.microsoft.com/office/drawing/2014/main" id="{00000000-0008-0000-0700-00000E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1" name="直線コネクタ 270">
          <a:extLst>
            <a:ext uri="{FF2B5EF4-FFF2-40B4-BE49-F238E27FC236}">
              <a16:creationId xmlns:a16="http://schemas.microsoft.com/office/drawing/2014/main" id="{00000000-0008-0000-0700-00000F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2" name="テキスト ボックス 271">
          <a:extLst>
            <a:ext uri="{FF2B5EF4-FFF2-40B4-BE49-F238E27FC236}">
              <a16:creationId xmlns:a16="http://schemas.microsoft.com/office/drawing/2014/main" id="{00000000-0008-0000-0700-000010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3" name="直線コネクタ 272">
          <a:extLst>
            <a:ext uri="{FF2B5EF4-FFF2-40B4-BE49-F238E27FC236}">
              <a16:creationId xmlns:a16="http://schemas.microsoft.com/office/drawing/2014/main" id="{00000000-0008-0000-0700-000011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35577</xdr:rowOff>
    </xdr:from>
    <xdr:ext cx="467179" cy="259045"/>
    <xdr:sp macro="" textlink="">
      <xdr:nvSpPr>
        <xdr:cNvPr id="274" name="テキスト ボックス 273">
          <a:extLst>
            <a:ext uri="{FF2B5EF4-FFF2-40B4-BE49-F238E27FC236}">
              <a16:creationId xmlns:a16="http://schemas.microsoft.com/office/drawing/2014/main" id="{00000000-0008-0000-0700-000012010000}"/>
            </a:ext>
          </a:extLst>
        </xdr:cNvPr>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168927</xdr:rowOff>
    </xdr:from>
    <xdr:ext cx="467179" cy="259045"/>
    <xdr:sp macro="" textlink="">
      <xdr:nvSpPr>
        <xdr:cNvPr id="276" name="テキスト ボックス 275">
          <a:extLst>
            <a:ext uri="{FF2B5EF4-FFF2-40B4-BE49-F238E27FC236}">
              <a16:creationId xmlns:a16="http://schemas.microsoft.com/office/drawing/2014/main" id="{00000000-0008-0000-0700-000014010000}"/>
            </a:ext>
          </a:extLst>
        </xdr:cNvPr>
        <xdr:cNvSpPr txBox="1"/>
      </xdr:nvSpPr>
      <xdr:spPr>
        <a:xfrm>
          <a:off x="6136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130827</xdr:rowOff>
    </xdr:from>
    <xdr:ext cx="467179" cy="259045"/>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136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29</xdr:row>
      <xdr:rowOff>92727</xdr:rowOff>
    </xdr:from>
    <xdr:ext cx="531299" cy="259045"/>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6072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27</xdr:row>
      <xdr:rowOff>54627</xdr:rowOff>
    </xdr:from>
    <xdr:ext cx="531299" cy="259045"/>
    <xdr:sp macro="" textlink="">
      <xdr:nvSpPr>
        <xdr:cNvPr id="282" name="テキスト ボックス 281">
          <a:extLst>
            <a:ext uri="{FF2B5EF4-FFF2-40B4-BE49-F238E27FC236}">
              <a16:creationId xmlns:a16="http://schemas.microsoft.com/office/drawing/2014/main" id="{00000000-0008-0000-0700-00001A010000}"/>
            </a:ext>
          </a:extLst>
        </xdr:cNvPr>
        <xdr:cNvSpPr txBox="1"/>
      </xdr:nvSpPr>
      <xdr:spPr>
        <a:xfrm>
          <a:off x="6072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3" name="労働費グラフ枠">
          <a:extLst>
            <a:ext uri="{FF2B5EF4-FFF2-40B4-BE49-F238E27FC236}">
              <a16:creationId xmlns:a16="http://schemas.microsoft.com/office/drawing/2014/main" id="{00000000-0008-0000-0700-00001B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29</xdr:row>
      <xdr:rowOff>120904</xdr:rowOff>
    </xdr:from>
    <xdr:to>
      <xdr:col>54</xdr:col>
      <xdr:colOff>189865</xdr:colOff>
      <xdr:row>39</xdr:row>
      <xdr:rowOff>44450</xdr:rowOff>
    </xdr:to>
    <xdr:cxnSp macro="">
      <xdr:nvCxnSpPr>
        <xdr:cNvPr id="284" name="直線コネクタ 283">
          <a:extLst>
            <a:ext uri="{FF2B5EF4-FFF2-40B4-BE49-F238E27FC236}">
              <a16:creationId xmlns:a16="http://schemas.microsoft.com/office/drawing/2014/main" id="{00000000-0008-0000-0700-00001C010000}"/>
            </a:ext>
          </a:extLst>
        </xdr:cNvPr>
        <xdr:cNvCxnSpPr/>
      </xdr:nvCxnSpPr>
      <xdr:spPr>
        <a:xfrm flipV="1">
          <a:off x="10475595" y="5092954"/>
          <a:ext cx="1270" cy="16380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48277</xdr:rowOff>
    </xdr:from>
    <xdr:ext cx="249299" cy="259045"/>
    <xdr:sp macro="" textlink="">
      <xdr:nvSpPr>
        <xdr:cNvPr id="285" name="労働費最小値テキスト">
          <a:extLst>
            <a:ext uri="{FF2B5EF4-FFF2-40B4-BE49-F238E27FC236}">
              <a16:creationId xmlns:a16="http://schemas.microsoft.com/office/drawing/2014/main" id="{00000000-0008-0000-0700-00001D010000}"/>
            </a:ext>
          </a:extLst>
        </xdr:cNvPr>
        <xdr:cNvSpPr txBox="1"/>
      </xdr:nvSpPr>
      <xdr:spPr>
        <a:xfrm>
          <a:off x="10528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44450</xdr:rowOff>
    </xdr:from>
    <xdr:to>
      <xdr:col>55</xdr:col>
      <xdr:colOff>88900</xdr:colOff>
      <xdr:row>39</xdr:row>
      <xdr:rowOff>44450</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a:off x="10388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67581</xdr:rowOff>
    </xdr:from>
    <xdr:ext cx="534377" cy="259045"/>
    <xdr:sp macro="" textlink="">
      <xdr:nvSpPr>
        <xdr:cNvPr id="287" name="労働費最大値テキスト">
          <a:extLst>
            <a:ext uri="{FF2B5EF4-FFF2-40B4-BE49-F238E27FC236}">
              <a16:creationId xmlns:a16="http://schemas.microsoft.com/office/drawing/2014/main" id="{00000000-0008-0000-0700-00001F010000}"/>
            </a:ext>
          </a:extLst>
        </xdr:cNvPr>
        <xdr:cNvSpPr txBox="1"/>
      </xdr:nvSpPr>
      <xdr:spPr>
        <a:xfrm>
          <a:off x="10528300" y="48681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12,898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29</xdr:row>
      <xdr:rowOff>120904</xdr:rowOff>
    </xdr:from>
    <xdr:to>
      <xdr:col>55</xdr:col>
      <xdr:colOff>88900</xdr:colOff>
      <xdr:row>29</xdr:row>
      <xdr:rowOff>120904</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a:off x="10388600" y="50929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39</xdr:row>
      <xdr:rowOff>44450</xdr:rowOff>
    </xdr:from>
    <xdr:to>
      <xdr:col>55</xdr:col>
      <xdr:colOff>0</xdr:colOff>
      <xdr:row>39</xdr:row>
      <xdr:rowOff>44450</xdr:rowOff>
    </xdr:to>
    <xdr:cxnSp macro="">
      <xdr:nvCxnSpPr>
        <xdr:cNvPr id="289" name="直線コネクタ 288">
          <a:extLst>
            <a:ext uri="{FF2B5EF4-FFF2-40B4-BE49-F238E27FC236}">
              <a16:creationId xmlns:a16="http://schemas.microsoft.com/office/drawing/2014/main" id="{00000000-0008-0000-0700-000021010000}"/>
            </a:ext>
          </a:extLst>
        </xdr:cNvPr>
        <xdr:cNvCxnSpPr/>
      </xdr:nvCxnSpPr>
      <xdr:spPr>
        <a:xfrm>
          <a:off x="9639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91330</xdr:rowOff>
    </xdr:from>
    <xdr:ext cx="378565" cy="259045"/>
    <xdr:sp macro="" textlink="">
      <xdr:nvSpPr>
        <xdr:cNvPr id="290" name="労働費平均値テキスト">
          <a:extLst>
            <a:ext uri="{FF2B5EF4-FFF2-40B4-BE49-F238E27FC236}">
              <a16:creationId xmlns:a16="http://schemas.microsoft.com/office/drawing/2014/main" id="{00000000-0008-0000-0700-000022010000}"/>
            </a:ext>
          </a:extLst>
        </xdr:cNvPr>
        <xdr:cNvSpPr txBox="1"/>
      </xdr:nvSpPr>
      <xdr:spPr>
        <a:xfrm>
          <a:off x="10528300" y="6434980"/>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68453</xdr:rowOff>
    </xdr:from>
    <xdr:to>
      <xdr:col>55</xdr:col>
      <xdr:colOff>50800</xdr:colOff>
      <xdr:row>38</xdr:row>
      <xdr:rowOff>170053</xdr:rowOff>
    </xdr:to>
    <xdr:sp macro="" textlink="">
      <xdr:nvSpPr>
        <xdr:cNvPr id="291" name="フローチャート: 判断 290">
          <a:extLst>
            <a:ext uri="{FF2B5EF4-FFF2-40B4-BE49-F238E27FC236}">
              <a16:creationId xmlns:a16="http://schemas.microsoft.com/office/drawing/2014/main" id="{00000000-0008-0000-0700-000023010000}"/>
            </a:ext>
          </a:extLst>
        </xdr:cNvPr>
        <xdr:cNvSpPr/>
      </xdr:nvSpPr>
      <xdr:spPr>
        <a:xfrm>
          <a:off x="10426700" y="65835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44450</xdr:rowOff>
    </xdr:from>
    <xdr:to>
      <xdr:col>50</xdr:col>
      <xdr:colOff>114300</xdr:colOff>
      <xdr:row>39</xdr:row>
      <xdr:rowOff>44450</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a:off x="8750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80391</xdr:rowOff>
    </xdr:from>
    <xdr:to>
      <xdr:col>50</xdr:col>
      <xdr:colOff>165100</xdr:colOff>
      <xdr:row>39</xdr:row>
      <xdr:rowOff>10541</xdr:rowOff>
    </xdr:to>
    <xdr:sp macro="" textlink="">
      <xdr:nvSpPr>
        <xdr:cNvPr id="293" name="フローチャート: 判断 292">
          <a:extLst>
            <a:ext uri="{FF2B5EF4-FFF2-40B4-BE49-F238E27FC236}">
              <a16:creationId xmlns:a16="http://schemas.microsoft.com/office/drawing/2014/main" id="{00000000-0008-0000-0700-000025010000}"/>
            </a:ext>
          </a:extLst>
        </xdr:cNvPr>
        <xdr:cNvSpPr/>
      </xdr:nvSpPr>
      <xdr:spPr>
        <a:xfrm>
          <a:off x="9588500" y="65954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37</xdr:row>
      <xdr:rowOff>27068</xdr:rowOff>
    </xdr:from>
    <xdr:ext cx="378565" cy="259045"/>
    <xdr:sp macro="" textlink="">
      <xdr:nvSpPr>
        <xdr:cNvPr id="294" name="テキスト ボックス 293">
          <a:extLst>
            <a:ext uri="{FF2B5EF4-FFF2-40B4-BE49-F238E27FC236}">
              <a16:creationId xmlns:a16="http://schemas.microsoft.com/office/drawing/2014/main" id="{00000000-0008-0000-0700-000026010000}"/>
            </a:ext>
          </a:extLst>
        </xdr:cNvPr>
        <xdr:cNvSpPr txBox="1"/>
      </xdr:nvSpPr>
      <xdr:spPr>
        <a:xfrm>
          <a:off x="9450017" y="637071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39</xdr:row>
      <xdr:rowOff>44450</xdr:rowOff>
    </xdr:from>
    <xdr:to>
      <xdr:col>45</xdr:col>
      <xdr:colOff>177800</xdr:colOff>
      <xdr:row>39</xdr:row>
      <xdr:rowOff>44450</xdr:rowOff>
    </xdr:to>
    <xdr:cxnSp macro="">
      <xdr:nvCxnSpPr>
        <xdr:cNvPr id="295" name="直線コネクタ 294">
          <a:extLst>
            <a:ext uri="{FF2B5EF4-FFF2-40B4-BE49-F238E27FC236}">
              <a16:creationId xmlns:a16="http://schemas.microsoft.com/office/drawing/2014/main" id="{00000000-0008-0000-0700-000027010000}"/>
            </a:ext>
          </a:extLst>
        </xdr:cNvPr>
        <xdr:cNvCxnSpPr/>
      </xdr:nvCxnSpPr>
      <xdr:spPr>
        <a:xfrm>
          <a:off x="7861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82677</xdr:rowOff>
    </xdr:from>
    <xdr:to>
      <xdr:col>46</xdr:col>
      <xdr:colOff>38100</xdr:colOff>
      <xdr:row>39</xdr:row>
      <xdr:rowOff>12827</xdr:rowOff>
    </xdr:to>
    <xdr:sp macro="" textlink="">
      <xdr:nvSpPr>
        <xdr:cNvPr id="296" name="フローチャート: 判断 295">
          <a:extLst>
            <a:ext uri="{FF2B5EF4-FFF2-40B4-BE49-F238E27FC236}">
              <a16:creationId xmlns:a16="http://schemas.microsoft.com/office/drawing/2014/main" id="{00000000-0008-0000-0700-000028010000}"/>
            </a:ext>
          </a:extLst>
        </xdr:cNvPr>
        <xdr:cNvSpPr/>
      </xdr:nvSpPr>
      <xdr:spPr>
        <a:xfrm>
          <a:off x="8699500" y="65977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37</xdr:row>
      <xdr:rowOff>29354</xdr:rowOff>
    </xdr:from>
    <xdr:ext cx="378565" cy="259045"/>
    <xdr:sp macro="" textlink="">
      <xdr:nvSpPr>
        <xdr:cNvPr id="297" name="テキスト ボックス 296">
          <a:extLst>
            <a:ext uri="{FF2B5EF4-FFF2-40B4-BE49-F238E27FC236}">
              <a16:creationId xmlns:a16="http://schemas.microsoft.com/office/drawing/2014/main" id="{00000000-0008-0000-0700-000029010000}"/>
            </a:ext>
          </a:extLst>
        </xdr:cNvPr>
        <xdr:cNvSpPr txBox="1"/>
      </xdr:nvSpPr>
      <xdr:spPr>
        <a:xfrm>
          <a:off x="8561017" y="637300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39</xdr:row>
      <xdr:rowOff>44450</xdr:rowOff>
    </xdr:from>
    <xdr:to>
      <xdr:col>41</xdr:col>
      <xdr:colOff>50800</xdr:colOff>
      <xdr:row>39</xdr:row>
      <xdr:rowOff>44450</xdr:rowOff>
    </xdr:to>
    <xdr:cxnSp macro="">
      <xdr:nvCxnSpPr>
        <xdr:cNvPr id="298" name="直線コネクタ 297">
          <a:extLst>
            <a:ext uri="{FF2B5EF4-FFF2-40B4-BE49-F238E27FC236}">
              <a16:creationId xmlns:a16="http://schemas.microsoft.com/office/drawing/2014/main" id="{00000000-0008-0000-0700-00002A010000}"/>
            </a:ext>
          </a:extLst>
        </xdr:cNvPr>
        <xdr:cNvCxnSpPr/>
      </xdr:nvCxnSpPr>
      <xdr:spPr>
        <a:xfrm>
          <a:off x="6972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75438</xdr:rowOff>
    </xdr:from>
    <xdr:to>
      <xdr:col>41</xdr:col>
      <xdr:colOff>101600</xdr:colOff>
      <xdr:row>39</xdr:row>
      <xdr:rowOff>5588</xdr:rowOff>
    </xdr:to>
    <xdr:sp macro="" textlink="">
      <xdr:nvSpPr>
        <xdr:cNvPr id="299" name="フローチャート: 判断 298">
          <a:extLst>
            <a:ext uri="{FF2B5EF4-FFF2-40B4-BE49-F238E27FC236}">
              <a16:creationId xmlns:a16="http://schemas.microsoft.com/office/drawing/2014/main" id="{00000000-0008-0000-0700-00002B010000}"/>
            </a:ext>
          </a:extLst>
        </xdr:cNvPr>
        <xdr:cNvSpPr/>
      </xdr:nvSpPr>
      <xdr:spPr>
        <a:xfrm>
          <a:off x="7810500" y="65905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37</xdr:row>
      <xdr:rowOff>22115</xdr:rowOff>
    </xdr:from>
    <xdr:ext cx="378565" cy="259045"/>
    <xdr:sp macro="" textlink="">
      <xdr:nvSpPr>
        <xdr:cNvPr id="300" name="テキスト ボックス 299">
          <a:extLst>
            <a:ext uri="{FF2B5EF4-FFF2-40B4-BE49-F238E27FC236}">
              <a16:creationId xmlns:a16="http://schemas.microsoft.com/office/drawing/2014/main" id="{00000000-0008-0000-0700-00002C010000}"/>
            </a:ext>
          </a:extLst>
        </xdr:cNvPr>
        <xdr:cNvSpPr txBox="1"/>
      </xdr:nvSpPr>
      <xdr:spPr>
        <a:xfrm>
          <a:off x="7672017" y="636576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72263</xdr:rowOff>
    </xdr:from>
    <xdr:to>
      <xdr:col>36</xdr:col>
      <xdr:colOff>165100</xdr:colOff>
      <xdr:row>39</xdr:row>
      <xdr:rowOff>2413</xdr:rowOff>
    </xdr:to>
    <xdr:sp macro="" textlink="">
      <xdr:nvSpPr>
        <xdr:cNvPr id="301" name="フローチャート: 判断 300">
          <a:extLst>
            <a:ext uri="{FF2B5EF4-FFF2-40B4-BE49-F238E27FC236}">
              <a16:creationId xmlns:a16="http://schemas.microsoft.com/office/drawing/2014/main" id="{00000000-0008-0000-0700-00002D010000}"/>
            </a:ext>
          </a:extLst>
        </xdr:cNvPr>
        <xdr:cNvSpPr/>
      </xdr:nvSpPr>
      <xdr:spPr>
        <a:xfrm>
          <a:off x="6921500" y="65873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37</xdr:row>
      <xdr:rowOff>18940</xdr:rowOff>
    </xdr:from>
    <xdr:ext cx="378565"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6783017" y="636259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165100</xdr:rowOff>
    </xdr:from>
    <xdr:to>
      <xdr:col>55</xdr:col>
      <xdr:colOff>50800</xdr:colOff>
      <xdr:row>39</xdr:row>
      <xdr:rowOff>95250</xdr:rowOff>
    </xdr:to>
    <xdr:sp macro="" textlink="">
      <xdr:nvSpPr>
        <xdr:cNvPr id="308" name="楕円 307">
          <a:extLst>
            <a:ext uri="{FF2B5EF4-FFF2-40B4-BE49-F238E27FC236}">
              <a16:creationId xmlns:a16="http://schemas.microsoft.com/office/drawing/2014/main" id="{00000000-0008-0000-0700-000034010000}"/>
            </a:ext>
          </a:extLst>
        </xdr:cNvPr>
        <xdr:cNvSpPr/>
      </xdr:nvSpPr>
      <xdr:spPr>
        <a:xfrm>
          <a:off x="10426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80027</xdr:rowOff>
    </xdr:from>
    <xdr:ext cx="249299" cy="259045"/>
    <xdr:sp macro="" textlink="">
      <xdr:nvSpPr>
        <xdr:cNvPr id="309" name="労働費該当値テキスト">
          <a:extLst>
            <a:ext uri="{FF2B5EF4-FFF2-40B4-BE49-F238E27FC236}">
              <a16:creationId xmlns:a16="http://schemas.microsoft.com/office/drawing/2014/main" id="{00000000-0008-0000-0700-000035010000}"/>
            </a:ext>
          </a:extLst>
        </xdr:cNvPr>
        <xdr:cNvSpPr txBox="1"/>
      </xdr:nvSpPr>
      <xdr:spPr>
        <a:xfrm>
          <a:off x="10528300" y="6595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165100</xdr:rowOff>
    </xdr:from>
    <xdr:to>
      <xdr:col>50</xdr:col>
      <xdr:colOff>165100</xdr:colOff>
      <xdr:row>39</xdr:row>
      <xdr:rowOff>95250</xdr:rowOff>
    </xdr:to>
    <xdr:sp macro="" textlink="">
      <xdr:nvSpPr>
        <xdr:cNvPr id="310" name="楕円 309">
          <a:extLst>
            <a:ext uri="{FF2B5EF4-FFF2-40B4-BE49-F238E27FC236}">
              <a16:creationId xmlns:a16="http://schemas.microsoft.com/office/drawing/2014/main" id="{00000000-0008-0000-0700-000036010000}"/>
            </a:ext>
          </a:extLst>
        </xdr:cNvPr>
        <xdr:cNvSpPr/>
      </xdr:nvSpPr>
      <xdr:spPr>
        <a:xfrm>
          <a:off x="9588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180150</xdr:colOff>
      <xdr:row>39</xdr:row>
      <xdr:rowOff>86377</xdr:rowOff>
    </xdr:from>
    <xdr:ext cx="249299"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9514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165100</xdr:rowOff>
    </xdr:from>
    <xdr:to>
      <xdr:col>46</xdr:col>
      <xdr:colOff>38100</xdr:colOff>
      <xdr:row>39</xdr:row>
      <xdr:rowOff>95250</xdr:rowOff>
    </xdr:to>
    <xdr:sp macro="" textlink="">
      <xdr:nvSpPr>
        <xdr:cNvPr id="312" name="楕円 311">
          <a:extLst>
            <a:ext uri="{FF2B5EF4-FFF2-40B4-BE49-F238E27FC236}">
              <a16:creationId xmlns:a16="http://schemas.microsoft.com/office/drawing/2014/main" id="{00000000-0008-0000-0700-000038010000}"/>
            </a:ext>
          </a:extLst>
        </xdr:cNvPr>
        <xdr:cNvSpPr/>
      </xdr:nvSpPr>
      <xdr:spPr>
        <a:xfrm>
          <a:off x="8699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45</xdr:col>
      <xdr:colOff>53150</xdr:colOff>
      <xdr:row>39</xdr:row>
      <xdr:rowOff>86377</xdr:rowOff>
    </xdr:from>
    <xdr:ext cx="249299" cy="259045"/>
    <xdr:sp macro=""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8625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165100</xdr:rowOff>
    </xdr:from>
    <xdr:to>
      <xdr:col>41</xdr:col>
      <xdr:colOff>101600</xdr:colOff>
      <xdr:row>39</xdr:row>
      <xdr:rowOff>95250</xdr:rowOff>
    </xdr:to>
    <xdr:sp macro="" textlink="">
      <xdr:nvSpPr>
        <xdr:cNvPr id="314" name="楕円 313">
          <a:extLst>
            <a:ext uri="{FF2B5EF4-FFF2-40B4-BE49-F238E27FC236}">
              <a16:creationId xmlns:a16="http://schemas.microsoft.com/office/drawing/2014/main" id="{00000000-0008-0000-0700-00003A010000}"/>
            </a:ext>
          </a:extLst>
        </xdr:cNvPr>
        <xdr:cNvSpPr/>
      </xdr:nvSpPr>
      <xdr:spPr>
        <a:xfrm>
          <a:off x="7810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116650</xdr:colOff>
      <xdr:row>39</xdr:row>
      <xdr:rowOff>86377</xdr:rowOff>
    </xdr:from>
    <xdr:ext cx="249299" cy="259045"/>
    <xdr:sp macro="" textlink="">
      <xdr:nvSpPr>
        <xdr:cNvPr id="315" name="テキスト ボックス 314">
          <a:extLst>
            <a:ext uri="{FF2B5EF4-FFF2-40B4-BE49-F238E27FC236}">
              <a16:creationId xmlns:a16="http://schemas.microsoft.com/office/drawing/2014/main" id="{00000000-0008-0000-0700-00003B010000}"/>
            </a:ext>
          </a:extLst>
        </xdr:cNvPr>
        <xdr:cNvSpPr txBox="1"/>
      </xdr:nvSpPr>
      <xdr:spPr>
        <a:xfrm>
          <a:off x="7736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165100</xdr:rowOff>
    </xdr:from>
    <xdr:to>
      <xdr:col>36</xdr:col>
      <xdr:colOff>165100</xdr:colOff>
      <xdr:row>39</xdr:row>
      <xdr:rowOff>95250</xdr:rowOff>
    </xdr:to>
    <xdr:sp macro="" textlink="">
      <xdr:nvSpPr>
        <xdr:cNvPr id="316" name="楕円 315">
          <a:extLst>
            <a:ext uri="{FF2B5EF4-FFF2-40B4-BE49-F238E27FC236}">
              <a16:creationId xmlns:a16="http://schemas.microsoft.com/office/drawing/2014/main" id="{00000000-0008-0000-0700-00003C010000}"/>
            </a:ext>
          </a:extLst>
        </xdr:cNvPr>
        <xdr:cNvSpPr/>
      </xdr:nvSpPr>
      <xdr:spPr>
        <a:xfrm>
          <a:off x="6921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180150</xdr:colOff>
      <xdr:row>39</xdr:row>
      <xdr:rowOff>86377</xdr:rowOff>
    </xdr:from>
    <xdr:ext cx="249299" cy="259045"/>
    <xdr:sp macro="" textlink="">
      <xdr:nvSpPr>
        <xdr:cNvPr id="317" name="テキスト ボックス 316">
          <a:extLst>
            <a:ext uri="{FF2B5EF4-FFF2-40B4-BE49-F238E27FC236}">
              <a16:creationId xmlns:a16="http://schemas.microsoft.com/office/drawing/2014/main" id="{00000000-0008-0000-0700-00003D010000}"/>
            </a:ext>
          </a:extLst>
        </xdr:cNvPr>
        <xdr:cNvSpPr txBox="1"/>
      </xdr:nvSpPr>
      <xdr:spPr>
        <a:xfrm>
          <a:off x="6847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8" name="正方形/長方形 317">
          <a:extLst>
            <a:ext uri="{FF2B5EF4-FFF2-40B4-BE49-F238E27FC236}">
              <a16:creationId xmlns:a16="http://schemas.microsoft.com/office/drawing/2014/main" id="{00000000-0008-0000-0700-00003E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31,759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6" name="テキスト ボックス 325">
          <a:extLst>
            <a:ext uri="{FF2B5EF4-FFF2-40B4-BE49-F238E27FC236}">
              <a16:creationId xmlns:a16="http://schemas.microsoft.com/office/drawing/2014/main" id="{00000000-0008-0000-0700-000046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7" name="直線コネクタ 326">
          <a:extLst>
            <a:ext uri="{FF2B5EF4-FFF2-40B4-BE49-F238E27FC236}">
              <a16:creationId xmlns:a16="http://schemas.microsoft.com/office/drawing/2014/main" id="{00000000-0008-0000-0700-000047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8" name="直線コネクタ 327">
          <a:extLst>
            <a:ext uri="{FF2B5EF4-FFF2-40B4-BE49-F238E27FC236}">
              <a16:creationId xmlns:a16="http://schemas.microsoft.com/office/drawing/2014/main" id="{00000000-0008-0000-0700-000048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29" name="テキスト ボックス 328">
          <a:extLst>
            <a:ext uri="{FF2B5EF4-FFF2-40B4-BE49-F238E27FC236}">
              <a16:creationId xmlns:a16="http://schemas.microsoft.com/office/drawing/2014/main" id="{00000000-0008-0000-0700-000049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0" name="直線コネクタ 329">
          <a:extLst>
            <a:ext uri="{FF2B5EF4-FFF2-40B4-BE49-F238E27FC236}">
              <a16:creationId xmlns:a16="http://schemas.microsoft.com/office/drawing/2014/main" id="{00000000-0008-0000-0700-00004A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35577</xdr:rowOff>
    </xdr:from>
    <xdr:ext cx="595419" cy="259045"/>
    <xdr:sp macro="" textlink="">
      <xdr:nvSpPr>
        <xdr:cNvPr id="331" name="テキスト ボックス 330">
          <a:extLst>
            <a:ext uri="{FF2B5EF4-FFF2-40B4-BE49-F238E27FC236}">
              <a16:creationId xmlns:a16="http://schemas.microsoft.com/office/drawing/2014/main" id="{00000000-0008-0000-0700-00004B010000}"/>
            </a:ext>
          </a:extLst>
        </xdr:cNvPr>
        <xdr:cNvSpPr txBox="1"/>
      </xdr:nvSpPr>
      <xdr:spPr>
        <a:xfrm>
          <a:off x="6008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2" name="直線コネクタ 331">
          <a:extLst>
            <a:ext uri="{FF2B5EF4-FFF2-40B4-BE49-F238E27FC236}">
              <a16:creationId xmlns:a16="http://schemas.microsoft.com/office/drawing/2014/main" id="{00000000-0008-0000-0700-00004C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3" name="テキスト ボックス 332">
          <a:extLst>
            <a:ext uri="{FF2B5EF4-FFF2-40B4-BE49-F238E27FC236}">
              <a16:creationId xmlns:a16="http://schemas.microsoft.com/office/drawing/2014/main" id="{00000000-0008-0000-0700-00004D010000}"/>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49</xdr:row>
      <xdr:rowOff>92727</xdr:rowOff>
    </xdr:from>
    <xdr:ext cx="685572" cy="259045"/>
    <xdr:sp macro="" textlink="">
      <xdr:nvSpPr>
        <xdr:cNvPr id="337" name="テキスト ボックス 336">
          <a:extLst>
            <a:ext uri="{FF2B5EF4-FFF2-40B4-BE49-F238E27FC236}">
              <a16:creationId xmlns:a16="http://schemas.microsoft.com/office/drawing/2014/main" id="{00000000-0008-0000-0700-000051010000}"/>
            </a:ext>
          </a:extLst>
        </xdr:cNvPr>
        <xdr:cNvSpPr txBox="1"/>
      </xdr:nvSpPr>
      <xdr:spPr>
        <a:xfrm>
          <a:off x="5918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39" name="テキスト ボックス 338">
          <a:extLst>
            <a:ext uri="{FF2B5EF4-FFF2-40B4-BE49-F238E27FC236}">
              <a16:creationId xmlns:a16="http://schemas.microsoft.com/office/drawing/2014/main" id="{00000000-0008-0000-0700-000053010000}"/>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0" name="農林水産業費グラフ枠">
          <a:extLst>
            <a:ext uri="{FF2B5EF4-FFF2-40B4-BE49-F238E27FC236}">
              <a16:creationId xmlns:a16="http://schemas.microsoft.com/office/drawing/2014/main" id="{00000000-0008-0000-0700-000054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104083</xdr:rowOff>
    </xdr:from>
    <xdr:to>
      <xdr:col>54</xdr:col>
      <xdr:colOff>189865</xdr:colOff>
      <xdr:row>59</xdr:row>
      <xdr:rowOff>12364</xdr:rowOff>
    </xdr:to>
    <xdr:cxnSp macro="">
      <xdr:nvCxnSpPr>
        <xdr:cNvPr id="341" name="直線コネクタ 340">
          <a:extLst>
            <a:ext uri="{FF2B5EF4-FFF2-40B4-BE49-F238E27FC236}">
              <a16:creationId xmlns:a16="http://schemas.microsoft.com/office/drawing/2014/main" id="{00000000-0008-0000-0700-000055010000}"/>
            </a:ext>
          </a:extLst>
        </xdr:cNvPr>
        <xdr:cNvCxnSpPr/>
      </xdr:nvCxnSpPr>
      <xdr:spPr>
        <a:xfrm flipV="1">
          <a:off x="10475595" y="8848033"/>
          <a:ext cx="1270" cy="12798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16191</xdr:rowOff>
    </xdr:from>
    <xdr:ext cx="534377" cy="259045"/>
    <xdr:sp macro="" textlink="">
      <xdr:nvSpPr>
        <xdr:cNvPr id="342" name="農林水産業費最小値テキスト">
          <a:extLst>
            <a:ext uri="{FF2B5EF4-FFF2-40B4-BE49-F238E27FC236}">
              <a16:creationId xmlns:a16="http://schemas.microsoft.com/office/drawing/2014/main" id="{00000000-0008-0000-0700-000056010000}"/>
            </a:ext>
          </a:extLst>
        </xdr:cNvPr>
        <xdr:cNvSpPr txBox="1"/>
      </xdr:nvSpPr>
      <xdr:spPr>
        <a:xfrm>
          <a:off x="10528300" y="101317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25,264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12364</xdr:rowOff>
    </xdr:from>
    <xdr:to>
      <xdr:col>55</xdr:col>
      <xdr:colOff>88900</xdr:colOff>
      <xdr:row>59</xdr:row>
      <xdr:rowOff>12364</xdr:rowOff>
    </xdr:to>
    <xdr:cxnSp macro="">
      <xdr:nvCxnSpPr>
        <xdr:cNvPr id="343" name="直線コネクタ 342">
          <a:extLst>
            <a:ext uri="{FF2B5EF4-FFF2-40B4-BE49-F238E27FC236}">
              <a16:creationId xmlns:a16="http://schemas.microsoft.com/office/drawing/2014/main" id="{00000000-0008-0000-0700-000057010000}"/>
            </a:ext>
          </a:extLst>
        </xdr:cNvPr>
        <xdr:cNvCxnSpPr/>
      </xdr:nvCxnSpPr>
      <xdr:spPr>
        <a:xfrm>
          <a:off x="10388600" y="101279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50760</xdr:rowOff>
    </xdr:from>
    <xdr:ext cx="690189" cy="259045"/>
    <xdr:sp macro="" textlink="">
      <xdr:nvSpPr>
        <xdr:cNvPr id="344" name="農林水産業費最大値テキスト">
          <a:extLst>
            <a:ext uri="{FF2B5EF4-FFF2-40B4-BE49-F238E27FC236}">
              <a16:creationId xmlns:a16="http://schemas.microsoft.com/office/drawing/2014/main" id="{00000000-0008-0000-0700-000058010000}"/>
            </a:ext>
          </a:extLst>
        </xdr:cNvPr>
        <xdr:cNvSpPr txBox="1"/>
      </xdr:nvSpPr>
      <xdr:spPr>
        <a:xfrm>
          <a:off x="10528300" y="862326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1,033,045</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104083</xdr:rowOff>
    </xdr:from>
    <xdr:to>
      <xdr:col>55</xdr:col>
      <xdr:colOff>88900</xdr:colOff>
      <xdr:row>51</xdr:row>
      <xdr:rowOff>104083</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a:off x="10388600" y="88480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126550</xdr:rowOff>
    </xdr:from>
    <xdr:to>
      <xdr:col>55</xdr:col>
      <xdr:colOff>0</xdr:colOff>
      <xdr:row>57</xdr:row>
      <xdr:rowOff>126868</xdr:rowOff>
    </xdr:to>
    <xdr:cxnSp macro="">
      <xdr:nvCxnSpPr>
        <xdr:cNvPr id="346" name="直線コネクタ 345">
          <a:extLst>
            <a:ext uri="{FF2B5EF4-FFF2-40B4-BE49-F238E27FC236}">
              <a16:creationId xmlns:a16="http://schemas.microsoft.com/office/drawing/2014/main" id="{00000000-0008-0000-0700-00005A010000}"/>
            </a:ext>
          </a:extLst>
        </xdr:cNvPr>
        <xdr:cNvCxnSpPr/>
      </xdr:nvCxnSpPr>
      <xdr:spPr>
        <a:xfrm>
          <a:off x="9639300" y="9899200"/>
          <a:ext cx="838200" cy="3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99189</xdr:rowOff>
    </xdr:from>
    <xdr:ext cx="599010" cy="259045"/>
    <xdr:sp macro="" textlink="">
      <xdr:nvSpPr>
        <xdr:cNvPr id="347" name="農林水産業費平均値テキスト">
          <a:extLst>
            <a:ext uri="{FF2B5EF4-FFF2-40B4-BE49-F238E27FC236}">
              <a16:creationId xmlns:a16="http://schemas.microsoft.com/office/drawing/2014/main" id="{00000000-0008-0000-0700-00005B010000}"/>
            </a:ext>
          </a:extLst>
        </xdr:cNvPr>
        <xdr:cNvSpPr txBox="1"/>
      </xdr:nvSpPr>
      <xdr:spPr>
        <a:xfrm>
          <a:off x="10528300" y="987183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169,912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120762</xdr:rowOff>
    </xdr:from>
    <xdr:to>
      <xdr:col>55</xdr:col>
      <xdr:colOff>50800</xdr:colOff>
      <xdr:row>58</xdr:row>
      <xdr:rowOff>50912</xdr:rowOff>
    </xdr:to>
    <xdr:sp macro="" textlink="">
      <xdr:nvSpPr>
        <xdr:cNvPr id="348" name="フローチャート: 判断 347">
          <a:extLst>
            <a:ext uri="{FF2B5EF4-FFF2-40B4-BE49-F238E27FC236}">
              <a16:creationId xmlns:a16="http://schemas.microsoft.com/office/drawing/2014/main" id="{00000000-0008-0000-0700-00005C010000}"/>
            </a:ext>
          </a:extLst>
        </xdr:cNvPr>
        <xdr:cNvSpPr/>
      </xdr:nvSpPr>
      <xdr:spPr>
        <a:xfrm>
          <a:off x="10426700" y="98934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71656</xdr:rowOff>
    </xdr:from>
    <xdr:to>
      <xdr:col>50</xdr:col>
      <xdr:colOff>114300</xdr:colOff>
      <xdr:row>57</xdr:row>
      <xdr:rowOff>126550</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a:off x="8750300" y="9844306"/>
          <a:ext cx="889000" cy="548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104604</xdr:rowOff>
    </xdr:from>
    <xdr:to>
      <xdr:col>50</xdr:col>
      <xdr:colOff>165100</xdr:colOff>
      <xdr:row>58</xdr:row>
      <xdr:rowOff>34754</xdr:rowOff>
    </xdr:to>
    <xdr:sp macro="" textlink="">
      <xdr:nvSpPr>
        <xdr:cNvPr id="350" name="フローチャート: 判断 349">
          <a:extLst>
            <a:ext uri="{FF2B5EF4-FFF2-40B4-BE49-F238E27FC236}">
              <a16:creationId xmlns:a16="http://schemas.microsoft.com/office/drawing/2014/main" id="{00000000-0008-0000-0700-00005E010000}"/>
            </a:ext>
          </a:extLst>
        </xdr:cNvPr>
        <xdr:cNvSpPr/>
      </xdr:nvSpPr>
      <xdr:spPr>
        <a:xfrm>
          <a:off x="9588500" y="98772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58</xdr:row>
      <xdr:rowOff>25881</xdr:rowOff>
    </xdr:from>
    <xdr:ext cx="599010" cy="259045"/>
    <xdr:sp macro="" textlink="">
      <xdr:nvSpPr>
        <xdr:cNvPr id="351" name="テキスト ボックス 350">
          <a:extLst>
            <a:ext uri="{FF2B5EF4-FFF2-40B4-BE49-F238E27FC236}">
              <a16:creationId xmlns:a16="http://schemas.microsoft.com/office/drawing/2014/main" id="{00000000-0008-0000-0700-00005F010000}"/>
            </a:ext>
          </a:extLst>
        </xdr:cNvPr>
        <xdr:cNvSpPr txBox="1"/>
      </xdr:nvSpPr>
      <xdr:spPr>
        <a:xfrm>
          <a:off x="9339795" y="99699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65708</xdr:rowOff>
    </xdr:from>
    <xdr:to>
      <xdr:col>45</xdr:col>
      <xdr:colOff>177800</xdr:colOff>
      <xdr:row>57</xdr:row>
      <xdr:rowOff>71656</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a:off x="7861300" y="9838358"/>
          <a:ext cx="889000" cy="59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94931</xdr:rowOff>
    </xdr:from>
    <xdr:to>
      <xdr:col>46</xdr:col>
      <xdr:colOff>38100</xdr:colOff>
      <xdr:row>58</xdr:row>
      <xdr:rowOff>25081</xdr:rowOff>
    </xdr:to>
    <xdr:sp macro="" textlink="">
      <xdr:nvSpPr>
        <xdr:cNvPr id="353" name="フローチャート: 判断 352">
          <a:extLst>
            <a:ext uri="{FF2B5EF4-FFF2-40B4-BE49-F238E27FC236}">
              <a16:creationId xmlns:a16="http://schemas.microsoft.com/office/drawing/2014/main" id="{00000000-0008-0000-0700-000061010000}"/>
            </a:ext>
          </a:extLst>
        </xdr:cNvPr>
        <xdr:cNvSpPr/>
      </xdr:nvSpPr>
      <xdr:spPr>
        <a:xfrm>
          <a:off x="8699500" y="98675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58</xdr:row>
      <xdr:rowOff>16208</xdr:rowOff>
    </xdr:from>
    <xdr:ext cx="599010" cy="259045"/>
    <xdr:sp macro="" textlink="">
      <xdr:nvSpPr>
        <xdr:cNvPr id="354" name="テキスト ボックス 353">
          <a:extLst>
            <a:ext uri="{FF2B5EF4-FFF2-40B4-BE49-F238E27FC236}">
              <a16:creationId xmlns:a16="http://schemas.microsoft.com/office/drawing/2014/main" id="{00000000-0008-0000-0700-000062010000}"/>
            </a:ext>
          </a:extLst>
        </xdr:cNvPr>
        <xdr:cNvSpPr txBox="1"/>
      </xdr:nvSpPr>
      <xdr:spPr>
        <a:xfrm>
          <a:off x="8450795" y="99603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65708</xdr:rowOff>
    </xdr:from>
    <xdr:to>
      <xdr:col>41</xdr:col>
      <xdr:colOff>50800</xdr:colOff>
      <xdr:row>57</xdr:row>
      <xdr:rowOff>105265</xdr:rowOff>
    </xdr:to>
    <xdr:cxnSp macro="">
      <xdr:nvCxnSpPr>
        <xdr:cNvPr id="355" name="直線コネクタ 354">
          <a:extLst>
            <a:ext uri="{FF2B5EF4-FFF2-40B4-BE49-F238E27FC236}">
              <a16:creationId xmlns:a16="http://schemas.microsoft.com/office/drawing/2014/main" id="{00000000-0008-0000-0700-000063010000}"/>
            </a:ext>
          </a:extLst>
        </xdr:cNvPr>
        <xdr:cNvCxnSpPr/>
      </xdr:nvCxnSpPr>
      <xdr:spPr>
        <a:xfrm flipV="1">
          <a:off x="6972300" y="9838358"/>
          <a:ext cx="889000" cy="395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121736</xdr:rowOff>
    </xdr:from>
    <xdr:to>
      <xdr:col>41</xdr:col>
      <xdr:colOff>101600</xdr:colOff>
      <xdr:row>58</xdr:row>
      <xdr:rowOff>51886</xdr:rowOff>
    </xdr:to>
    <xdr:sp macro="" textlink="">
      <xdr:nvSpPr>
        <xdr:cNvPr id="356" name="フローチャート: 判断 355">
          <a:extLst>
            <a:ext uri="{FF2B5EF4-FFF2-40B4-BE49-F238E27FC236}">
              <a16:creationId xmlns:a16="http://schemas.microsoft.com/office/drawing/2014/main" id="{00000000-0008-0000-0700-000064010000}"/>
            </a:ext>
          </a:extLst>
        </xdr:cNvPr>
        <xdr:cNvSpPr/>
      </xdr:nvSpPr>
      <xdr:spPr>
        <a:xfrm>
          <a:off x="7810500" y="98943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58</xdr:row>
      <xdr:rowOff>43013</xdr:rowOff>
    </xdr:from>
    <xdr:ext cx="599010"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7561795" y="99871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133362</xdr:rowOff>
    </xdr:from>
    <xdr:to>
      <xdr:col>36</xdr:col>
      <xdr:colOff>165100</xdr:colOff>
      <xdr:row>58</xdr:row>
      <xdr:rowOff>63512</xdr:rowOff>
    </xdr:to>
    <xdr:sp macro="" textlink="">
      <xdr:nvSpPr>
        <xdr:cNvPr id="358" name="フローチャート: 判断 357">
          <a:extLst>
            <a:ext uri="{FF2B5EF4-FFF2-40B4-BE49-F238E27FC236}">
              <a16:creationId xmlns:a16="http://schemas.microsoft.com/office/drawing/2014/main" id="{00000000-0008-0000-0700-000066010000}"/>
            </a:ext>
          </a:extLst>
        </xdr:cNvPr>
        <xdr:cNvSpPr/>
      </xdr:nvSpPr>
      <xdr:spPr>
        <a:xfrm>
          <a:off x="6921500" y="99060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58</xdr:row>
      <xdr:rowOff>54639</xdr:rowOff>
    </xdr:from>
    <xdr:ext cx="599010"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6672795" y="99987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159,990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76068</xdr:rowOff>
    </xdr:from>
    <xdr:to>
      <xdr:col>55</xdr:col>
      <xdr:colOff>50800</xdr:colOff>
      <xdr:row>58</xdr:row>
      <xdr:rowOff>6218</xdr:rowOff>
    </xdr:to>
    <xdr:sp macro="" textlink="">
      <xdr:nvSpPr>
        <xdr:cNvPr id="365" name="楕円 364">
          <a:extLst>
            <a:ext uri="{FF2B5EF4-FFF2-40B4-BE49-F238E27FC236}">
              <a16:creationId xmlns:a16="http://schemas.microsoft.com/office/drawing/2014/main" id="{00000000-0008-0000-0700-00006D010000}"/>
            </a:ext>
          </a:extLst>
        </xdr:cNvPr>
        <xdr:cNvSpPr/>
      </xdr:nvSpPr>
      <xdr:spPr>
        <a:xfrm>
          <a:off x="10426700" y="98487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98945</xdr:rowOff>
    </xdr:from>
    <xdr:ext cx="599010" cy="259045"/>
    <xdr:sp macro="" textlink="">
      <xdr:nvSpPr>
        <xdr:cNvPr id="366" name="農林水産業費該当値テキスト">
          <a:extLst>
            <a:ext uri="{FF2B5EF4-FFF2-40B4-BE49-F238E27FC236}">
              <a16:creationId xmlns:a16="http://schemas.microsoft.com/office/drawing/2014/main" id="{00000000-0008-0000-0700-00006E010000}"/>
            </a:ext>
          </a:extLst>
        </xdr:cNvPr>
        <xdr:cNvSpPr txBox="1"/>
      </xdr:nvSpPr>
      <xdr:spPr>
        <a:xfrm>
          <a:off x="10528300" y="97001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205,104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75750</xdr:rowOff>
    </xdr:from>
    <xdr:to>
      <xdr:col>50</xdr:col>
      <xdr:colOff>165100</xdr:colOff>
      <xdr:row>58</xdr:row>
      <xdr:rowOff>5900</xdr:rowOff>
    </xdr:to>
    <xdr:sp macro="" textlink="">
      <xdr:nvSpPr>
        <xdr:cNvPr id="367" name="楕円 366">
          <a:extLst>
            <a:ext uri="{FF2B5EF4-FFF2-40B4-BE49-F238E27FC236}">
              <a16:creationId xmlns:a16="http://schemas.microsoft.com/office/drawing/2014/main" id="{00000000-0008-0000-0700-00006F010000}"/>
            </a:ext>
          </a:extLst>
        </xdr:cNvPr>
        <xdr:cNvSpPr/>
      </xdr:nvSpPr>
      <xdr:spPr>
        <a:xfrm>
          <a:off x="9588500" y="9848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56</xdr:row>
      <xdr:rowOff>22427</xdr:rowOff>
    </xdr:from>
    <xdr:ext cx="599010" cy="259045"/>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9339795" y="96236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205,354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20856</xdr:rowOff>
    </xdr:from>
    <xdr:to>
      <xdr:col>46</xdr:col>
      <xdr:colOff>38100</xdr:colOff>
      <xdr:row>57</xdr:row>
      <xdr:rowOff>122456</xdr:rowOff>
    </xdr:to>
    <xdr:sp macro="" textlink="">
      <xdr:nvSpPr>
        <xdr:cNvPr id="369" name="楕円 368">
          <a:extLst>
            <a:ext uri="{FF2B5EF4-FFF2-40B4-BE49-F238E27FC236}">
              <a16:creationId xmlns:a16="http://schemas.microsoft.com/office/drawing/2014/main" id="{00000000-0008-0000-0700-000071010000}"/>
            </a:ext>
          </a:extLst>
        </xdr:cNvPr>
        <xdr:cNvSpPr/>
      </xdr:nvSpPr>
      <xdr:spPr>
        <a:xfrm>
          <a:off x="8699500" y="97935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55</xdr:row>
      <xdr:rowOff>138983</xdr:rowOff>
    </xdr:from>
    <xdr:ext cx="599010"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8450795" y="95687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248,578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14908</xdr:rowOff>
    </xdr:from>
    <xdr:to>
      <xdr:col>41</xdr:col>
      <xdr:colOff>101600</xdr:colOff>
      <xdr:row>57</xdr:row>
      <xdr:rowOff>116508</xdr:rowOff>
    </xdr:to>
    <xdr:sp macro="" textlink="">
      <xdr:nvSpPr>
        <xdr:cNvPr id="371" name="楕円 370">
          <a:extLst>
            <a:ext uri="{FF2B5EF4-FFF2-40B4-BE49-F238E27FC236}">
              <a16:creationId xmlns:a16="http://schemas.microsoft.com/office/drawing/2014/main" id="{00000000-0008-0000-0700-000073010000}"/>
            </a:ext>
          </a:extLst>
        </xdr:cNvPr>
        <xdr:cNvSpPr/>
      </xdr:nvSpPr>
      <xdr:spPr>
        <a:xfrm>
          <a:off x="7810500" y="97875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55</xdr:row>
      <xdr:rowOff>133035</xdr:rowOff>
    </xdr:from>
    <xdr:ext cx="599010" cy="259045"/>
    <xdr:sp macro="" textlink="">
      <xdr:nvSpPr>
        <xdr:cNvPr id="372" name="テキスト ボックス 371">
          <a:extLst>
            <a:ext uri="{FF2B5EF4-FFF2-40B4-BE49-F238E27FC236}">
              <a16:creationId xmlns:a16="http://schemas.microsoft.com/office/drawing/2014/main" id="{00000000-0008-0000-0700-000074010000}"/>
            </a:ext>
          </a:extLst>
        </xdr:cNvPr>
        <xdr:cNvSpPr txBox="1"/>
      </xdr:nvSpPr>
      <xdr:spPr>
        <a:xfrm>
          <a:off x="7561795" y="95627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253,261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54465</xdr:rowOff>
    </xdr:from>
    <xdr:to>
      <xdr:col>36</xdr:col>
      <xdr:colOff>165100</xdr:colOff>
      <xdr:row>57</xdr:row>
      <xdr:rowOff>156065</xdr:rowOff>
    </xdr:to>
    <xdr:sp macro="" textlink="">
      <xdr:nvSpPr>
        <xdr:cNvPr id="373" name="楕円 372">
          <a:extLst>
            <a:ext uri="{FF2B5EF4-FFF2-40B4-BE49-F238E27FC236}">
              <a16:creationId xmlns:a16="http://schemas.microsoft.com/office/drawing/2014/main" id="{00000000-0008-0000-0700-000075010000}"/>
            </a:ext>
          </a:extLst>
        </xdr:cNvPr>
        <xdr:cNvSpPr/>
      </xdr:nvSpPr>
      <xdr:spPr>
        <a:xfrm>
          <a:off x="6921500" y="9827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56</xdr:row>
      <xdr:rowOff>1142</xdr:rowOff>
    </xdr:from>
    <xdr:ext cx="599010" cy="259045"/>
    <xdr:sp macro="" textlink="">
      <xdr:nvSpPr>
        <xdr:cNvPr id="374" name="テキスト ボックス 373">
          <a:extLst>
            <a:ext uri="{FF2B5EF4-FFF2-40B4-BE49-F238E27FC236}">
              <a16:creationId xmlns:a16="http://schemas.microsoft.com/office/drawing/2014/main" id="{00000000-0008-0000-0700-000076010000}"/>
            </a:ext>
          </a:extLst>
        </xdr:cNvPr>
        <xdr:cNvSpPr txBox="1"/>
      </xdr:nvSpPr>
      <xdr:spPr>
        <a:xfrm>
          <a:off x="6672795" y="96023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222,114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5" name="正方形/長方形 374">
          <a:extLst>
            <a:ext uri="{FF2B5EF4-FFF2-40B4-BE49-F238E27FC236}">
              <a16:creationId xmlns:a16="http://schemas.microsoft.com/office/drawing/2014/main" id="{00000000-0008-0000-0700-000077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24,272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3" name="テキスト ボックス 382">
          <a:extLst>
            <a:ext uri="{FF2B5EF4-FFF2-40B4-BE49-F238E27FC236}">
              <a16:creationId xmlns:a16="http://schemas.microsoft.com/office/drawing/2014/main" id="{00000000-0008-0000-0700-00007F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4" name="直線コネクタ 383">
          <a:extLst>
            <a:ext uri="{FF2B5EF4-FFF2-40B4-BE49-F238E27FC236}">
              <a16:creationId xmlns:a16="http://schemas.microsoft.com/office/drawing/2014/main" id="{00000000-0008-0000-0700-000080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5" name="直線コネクタ 384">
          <a:extLst>
            <a:ext uri="{FF2B5EF4-FFF2-40B4-BE49-F238E27FC236}">
              <a16:creationId xmlns:a16="http://schemas.microsoft.com/office/drawing/2014/main" id="{00000000-0008-0000-0700-000081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6" name="テキスト ボックス 385">
          <a:extLst>
            <a:ext uri="{FF2B5EF4-FFF2-40B4-BE49-F238E27FC236}">
              <a16:creationId xmlns:a16="http://schemas.microsoft.com/office/drawing/2014/main" id="{00000000-0008-0000-0700-000082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7" name="直線コネクタ 386">
          <a:extLst>
            <a:ext uri="{FF2B5EF4-FFF2-40B4-BE49-F238E27FC236}">
              <a16:creationId xmlns:a16="http://schemas.microsoft.com/office/drawing/2014/main" id="{00000000-0008-0000-0700-000083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76</xdr:row>
      <xdr:rowOff>35577</xdr:rowOff>
    </xdr:from>
    <xdr:ext cx="595419" cy="259045"/>
    <xdr:sp macro="" textlink="">
      <xdr:nvSpPr>
        <xdr:cNvPr id="388" name="テキスト ボックス 387">
          <a:extLst>
            <a:ext uri="{FF2B5EF4-FFF2-40B4-BE49-F238E27FC236}">
              <a16:creationId xmlns:a16="http://schemas.microsoft.com/office/drawing/2014/main" id="{00000000-0008-0000-0700-000084010000}"/>
            </a:ext>
          </a:extLst>
        </xdr:cNvPr>
        <xdr:cNvSpPr txBox="1"/>
      </xdr:nvSpPr>
      <xdr:spPr>
        <a:xfrm>
          <a:off x="6008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9" name="直線コネクタ 388">
          <a:extLst>
            <a:ext uri="{FF2B5EF4-FFF2-40B4-BE49-F238E27FC236}">
              <a16:creationId xmlns:a16="http://schemas.microsoft.com/office/drawing/2014/main" id="{00000000-0008-0000-0700-000085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168927</xdr:rowOff>
    </xdr:from>
    <xdr:ext cx="595419" cy="259045"/>
    <xdr:sp macro="" textlink="">
      <xdr:nvSpPr>
        <xdr:cNvPr id="390" name="テキスト ボックス 389">
          <a:extLst>
            <a:ext uri="{FF2B5EF4-FFF2-40B4-BE49-F238E27FC236}">
              <a16:creationId xmlns:a16="http://schemas.microsoft.com/office/drawing/2014/main" id="{00000000-0008-0000-0700-000086010000}"/>
            </a:ext>
          </a:extLst>
        </xdr:cNvPr>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130827</xdr:rowOff>
    </xdr:from>
    <xdr:ext cx="595419" cy="259045"/>
    <xdr:sp macro=""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6008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92727</xdr:rowOff>
    </xdr:from>
    <xdr:ext cx="595419" cy="259045"/>
    <xdr:sp macro="" textlink="">
      <xdr:nvSpPr>
        <xdr:cNvPr id="394" name="テキスト ボックス 393">
          <a:extLst>
            <a:ext uri="{FF2B5EF4-FFF2-40B4-BE49-F238E27FC236}">
              <a16:creationId xmlns:a16="http://schemas.microsoft.com/office/drawing/2014/main" id="{00000000-0008-0000-0700-00008A010000}"/>
            </a:ext>
          </a:extLst>
        </xdr:cNvPr>
        <xdr:cNvSpPr txBox="1"/>
      </xdr:nvSpPr>
      <xdr:spPr>
        <a:xfrm>
          <a:off x="6008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6" name="テキスト ボックス 395">
          <a:extLst>
            <a:ext uri="{FF2B5EF4-FFF2-40B4-BE49-F238E27FC236}">
              <a16:creationId xmlns:a16="http://schemas.microsoft.com/office/drawing/2014/main" id="{00000000-0008-0000-0700-00008C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7" name="商工費グラフ枠">
          <a:extLst>
            <a:ext uri="{FF2B5EF4-FFF2-40B4-BE49-F238E27FC236}">
              <a16:creationId xmlns:a16="http://schemas.microsoft.com/office/drawing/2014/main" id="{00000000-0008-0000-0700-00008D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137742</xdr:rowOff>
    </xdr:from>
    <xdr:to>
      <xdr:col>54</xdr:col>
      <xdr:colOff>189865</xdr:colOff>
      <xdr:row>79</xdr:row>
      <xdr:rowOff>41219</xdr:rowOff>
    </xdr:to>
    <xdr:cxnSp macro="">
      <xdr:nvCxnSpPr>
        <xdr:cNvPr id="398" name="直線コネクタ 397">
          <a:extLst>
            <a:ext uri="{FF2B5EF4-FFF2-40B4-BE49-F238E27FC236}">
              <a16:creationId xmlns:a16="http://schemas.microsoft.com/office/drawing/2014/main" id="{00000000-0008-0000-0700-00008E010000}"/>
            </a:ext>
          </a:extLst>
        </xdr:cNvPr>
        <xdr:cNvCxnSpPr/>
      </xdr:nvCxnSpPr>
      <xdr:spPr>
        <a:xfrm flipV="1">
          <a:off x="10475595" y="12139242"/>
          <a:ext cx="1270" cy="14465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45046</xdr:rowOff>
    </xdr:from>
    <xdr:ext cx="378565" cy="259045"/>
    <xdr:sp macro="" textlink="">
      <xdr:nvSpPr>
        <xdr:cNvPr id="399" name="商工費最小値テキスト">
          <a:extLst>
            <a:ext uri="{FF2B5EF4-FFF2-40B4-BE49-F238E27FC236}">
              <a16:creationId xmlns:a16="http://schemas.microsoft.com/office/drawing/2014/main" id="{00000000-0008-0000-0700-00008F010000}"/>
            </a:ext>
          </a:extLst>
        </xdr:cNvPr>
        <xdr:cNvSpPr txBox="1"/>
      </xdr:nvSpPr>
      <xdr:spPr>
        <a:xfrm>
          <a:off x="10528300" y="1358959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41219</xdr:rowOff>
    </xdr:from>
    <xdr:to>
      <xdr:col>55</xdr:col>
      <xdr:colOff>88900</xdr:colOff>
      <xdr:row>79</xdr:row>
      <xdr:rowOff>41219</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a:off x="10388600" y="135857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84419</xdr:rowOff>
    </xdr:from>
    <xdr:ext cx="599010" cy="259045"/>
    <xdr:sp macro="" textlink="">
      <xdr:nvSpPr>
        <xdr:cNvPr id="401" name="商工費最大値テキスト">
          <a:extLst>
            <a:ext uri="{FF2B5EF4-FFF2-40B4-BE49-F238E27FC236}">
              <a16:creationId xmlns:a16="http://schemas.microsoft.com/office/drawing/2014/main" id="{00000000-0008-0000-0700-000091010000}"/>
            </a:ext>
          </a:extLst>
        </xdr:cNvPr>
        <xdr:cNvSpPr txBox="1"/>
      </xdr:nvSpPr>
      <xdr:spPr>
        <a:xfrm>
          <a:off x="10528300" y="119144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380,514</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137742</xdr:rowOff>
    </xdr:from>
    <xdr:to>
      <xdr:col>55</xdr:col>
      <xdr:colOff>88900</xdr:colOff>
      <xdr:row>70</xdr:row>
      <xdr:rowOff>137742</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a:off x="10388600" y="121392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136237</xdr:rowOff>
    </xdr:from>
    <xdr:to>
      <xdr:col>55</xdr:col>
      <xdr:colOff>0</xdr:colOff>
      <xdr:row>77</xdr:row>
      <xdr:rowOff>138187</xdr:rowOff>
    </xdr:to>
    <xdr:cxnSp macro="">
      <xdr:nvCxnSpPr>
        <xdr:cNvPr id="403" name="直線コネクタ 402">
          <a:extLst>
            <a:ext uri="{FF2B5EF4-FFF2-40B4-BE49-F238E27FC236}">
              <a16:creationId xmlns:a16="http://schemas.microsoft.com/office/drawing/2014/main" id="{00000000-0008-0000-0700-000093010000}"/>
            </a:ext>
          </a:extLst>
        </xdr:cNvPr>
        <xdr:cNvCxnSpPr/>
      </xdr:nvCxnSpPr>
      <xdr:spPr>
        <a:xfrm flipV="1">
          <a:off x="9639300" y="13337887"/>
          <a:ext cx="838200" cy="19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66893</xdr:rowOff>
    </xdr:from>
    <xdr:ext cx="534377" cy="259045"/>
    <xdr:sp macro="" textlink="">
      <xdr:nvSpPr>
        <xdr:cNvPr id="404" name="商工費平均値テキスト">
          <a:extLst>
            <a:ext uri="{FF2B5EF4-FFF2-40B4-BE49-F238E27FC236}">
              <a16:creationId xmlns:a16="http://schemas.microsoft.com/office/drawing/2014/main" id="{00000000-0008-0000-0700-000094010000}"/>
            </a:ext>
          </a:extLst>
        </xdr:cNvPr>
        <xdr:cNvSpPr txBox="1"/>
      </xdr:nvSpPr>
      <xdr:spPr>
        <a:xfrm>
          <a:off x="10528300" y="1326854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65,114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88466</xdr:rowOff>
    </xdr:from>
    <xdr:to>
      <xdr:col>55</xdr:col>
      <xdr:colOff>50800</xdr:colOff>
      <xdr:row>78</xdr:row>
      <xdr:rowOff>18616</xdr:rowOff>
    </xdr:to>
    <xdr:sp macro="" textlink="">
      <xdr:nvSpPr>
        <xdr:cNvPr id="405" name="フローチャート: 判断 404">
          <a:extLst>
            <a:ext uri="{FF2B5EF4-FFF2-40B4-BE49-F238E27FC236}">
              <a16:creationId xmlns:a16="http://schemas.microsoft.com/office/drawing/2014/main" id="{00000000-0008-0000-0700-000095010000}"/>
            </a:ext>
          </a:extLst>
        </xdr:cNvPr>
        <xdr:cNvSpPr/>
      </xdr:nvSpPr>
      <xdr:spPr>
        <a:xfrm>
          <a:off x="10426700" y="13290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138187</xdr:rowOff>
    </xdr:from>
    <xdr:to>
      <xdr:col>50</xdr:col>
      <xdr:colOff>114300</xdr:colOff>
      <xdr:row>77</xdr:row>
      <xdr:rowOff>159600</xdr:rowOff>
    </xdr:to>
    <xdr:cxnSp macro="">
      <xdr:nvCxnSpPr>
        <xdr:cNvPr id="406" name="直線コネクタ 405">
          <a:extLst>
            <a:ext uri="{FF2B5EF4-FFF2-40B4-BE49-F238E27FC236}">
              <a16:creationId xmlns:a16="http://schemas.microsoft.com/office/drawing/2014/main" id="{00000000-0008-0000-0700-000096010000}"/>
            </a:ext>
          </a:extLst>
        </xdr:cNvPr>
        <xdr:cNvCxnSpPr/>
      </xdr:nvCxnSpPr>
      <xdr:spPr>
        <a:xfrm flipV="1">
          <a:off x="8750300" y="13339837"/>
          <a:ext cx="889000" cy="214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70935</xdr:rowOff>
    </xdr:from>
    <xdr:to>
      <xdr:col>50</xdr:col>
      <xdr:colOff>165100</xdr:colOff>
      <xdr:row>78</xdr:row>
      <xdr:rowOff>1085</xdr:rowOff>
    </xdr:to>
    <xdr:sp macro="" textlink="">
      <xdr:nvSpPr>
        <xdr:cNvPr id="407" name="フローチャート: 判断 406">
          <a:extLst>
            <a:ext uri="{FF2B5EF4-FFF2-40B4-BE49-F238E27FC236}">
              <a16:creationId xmlns:a16="http://schemas.microsoft.com/office/drawing/2014/main" id="{00000000-0008-0000-0700-000097010000}"/>
            </a:ext>
          </a:extLst>
        </xdr:cNvPr>
        <xdr:cNvSpPr/>
      </xdr:nvSpPr>
      <xdr:spPr>
        <a:xfrm>
          <a:off x="9588500" y="13272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17612</xdr:rowOff>
    </xdr:from>
    <xdr:ext cx="534377" cy="259045"/>
    <xdr:sp macro="" textlink="">
      <xdr:nvSpPr>
        <xdr:cNvPr id="408" name="テキスト ボックス 407">
          <a:extLst>
            <a:ext uri="{FF2B5EF4-FFF2-40B4-BE49-F238E27FC236}">
              <a16:creationId xmlns:a16="http://schemas.microsoft.com/office/drawing/2014/main" id="{00000000-0008-0000-0700-000098010000}"/>
            </a:ext>
          </a:extLst>
        </xdr:cNvPr>
        <xdr:cNvSpPr txBox="1"/>
      </xdr:nvSpPr>
      <xdr:spPr>
        <a:xfrm>
          <a:off x="9372111" y="130478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129935</xdr:rowOff>
    </xdr:from>
    <xdr:to>
      <xdr:col>45</xdr:col>
      <xdr:colOff>177800</xdr:colOff>
      <xdr:row>77</xdr:row>
      <xdr:rowOff>159600</xdr:rowOff>
    </xdr:to>
    <xdr:cxnSp macro="">
      <xdr:nvCxnSpPr>
        <xdr:cNvPr id="409" name="直線コネクタ 408">
          <a:extLst>
            <a:ext uri="{FF2B5EF4-FFF2-40B4-BE49-F238E27FC236}">
              <a16:creationId xmlns:a16="http://schemas.microsoft.com/office/drawing/2014/main" id="{00000000-0008-0000-0700-000099010000}"/>
            </a:ext>
          </a:extLst>
        </xdr:cNvPr>
        <xdr:cNvCxnSpPr/>
      </xdr:nvCxnSpPr>
      <xdr:spPr>
        <a:xfrm>
          <a:off x="7861300" y="13331585"/>
          <a:ext cx="889000" cy="296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60981</xdr:rowOff>
    </xdr:from>
    <xdr:to>
      <xdr:col>46</xdr:col>
      <xdr:colOff>38100</xdr:colOff>
      <xdr:row>77</xdr:row>
      <xdr:rowOff>162581</xdr:rowOff>
    </xdr:to>
    <xdr:sp macro="" textlink="">
      <xdr:nvSpPr>
        <xdr:cNvPr id="410" name="フローチャート: 判断 409">
          <a:extLst>
            <a:ext uri="{FF2B5EF4-FFF2-40B4-BE49-F238E27FC236}">
              <a16:creationId xmlns:a16="http://schemas.microsoft.com/office/drawing/2014/main" id="{00000000-0008-0000-0700-00009A010000}"/>
            </a:ext>
          </a:extLst>
        </xdr:cNvPr>
        <xdr:cNvSpPr/>
      </xdr:nvSpPr>
      <xdr:spPr>
        <a:xfrm>
          <a:off x="8699500" y="132626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7658</xdr:rowOff>
    </xdr:from>
    <xdr:ext cx="534377" cy="259045"/>
    <xdr:sp macro="" textlink="">
      <xdr:nvSpPr>
        <xdr:cNvPr id="411" name="テキスト ボックス 410">
          <a:extLst>
            <a:ext uri="{FF2B5EF4-FFF2-40B4-BE49-F238E27FC236}">
              <a16:creationId xmlns:a16="http://schemas.microsoft.com/office/drawing/2014/main" id="{00000000-0008-0000-0700-00009B010000}"/>
            </a:ext>
          </a:extLst>
        </xdr:cNvPr>
        <xdr:cNvSpPr txBox="1"/>
      </xdr:nvSpPr>
      <xdr:spPr>
        <a:xfrm>
          <a:off x="8483111" y="130378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72,328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129935</xdr:rowOff>
    </xdr:from>
    <xdr:to>
      <xdr:col>41</xdr:col>
      <xdr:colOff>50800</xdr:colOff>
      <xdr:row>77</xdr:row>
      <xdr:rowOff>159772</xdr:rowOff>
    </xdr:to>
    <xdr:cxnSp macro="">
      <xdr:nvCxnSpPr>
        <xdr:cNvPr id="412" name="直線コネクタ 411">
          <a:extLst>
            <a:ext uri="{FF2B5EF4-FFF2-40B4-BE49-F238E27FC236}">
              <a16:creationId xmlns:a16="http://schemas.microsoft.com/office/drawing/2014/main" id="{00000000-0008-0000-0700-00009C010000}"/>
            </a:ext>
          </a:extLst>
        </xdr:cNvPr>
        <xdr:cNvCxnSpPr/>
      </xdr:nvCxnSpPr>
      <xdr:spPr>
        <a:xfrm flipV="1">
          <a:off x="6972300" y="13331585"/>
          <a:ext cx="889000" cy="298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92580</xdr:rowOff>
    </xdr:from>
    <xdr:to>
      <xdr:col>41</xdr:col>
      <xdr:colOff>101600</xdr:colOff>
      <xdr:row>78</xdr:row>
      <xdr:rowOff>22730</xdr:rowOff>
    </xdr:to>
    <xdr:sp macro="" textlink="">
      <xdr:nvSpPr>
        <xdr:cNvPr id="413" name="フローチャート: 判断 412">
          <a:extLst>
            <a:ext uri="{FF2B5EF4-FFF2-40B4-BE49-F238E27FC236}">
              <a16:creationId xmlns:a16="http://schemas.microsoft.com/office/drawing/2014/main" id="{00000000-0008-0000-0700-00009D010000}"/>
            </a:ext>
          </a:extLst>
        </xdr:cNvPr>
        <xdr:cNvSpPr/>
      </xdr:nvSpPr>
      <xdr:spPr>
        <a:xfrm>
          <a:off x="7810500" y="13294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13857</xdr:rowOff>
    </xdr:from>
    <xdr:ext cx="534377" cy="259045"/>
    <xdr:sp macro="" textlink="">
      <xdr:nvSpPr>
        <xdr:cNvPr id="414" name="テキスト ボックス 413">
          <a:extLst>
            <a:ext uri="{FF2B5EF4-FFF2-40B4-BE49-F238E27FC236}">
              <a16:creationId xmlns:a16="http://schemas.microsoft.com/office/drawing/2014/main" id="{00000000-0008-0000-0700-00009E010000}"/>
            </a:ext>
          </a:extLst>
        </xdr:cNvPr>
        <xdr:cNvSpPr txBox="1"/>
      </xdr:nvSpPr>
      <xdr:spPr>
        <a:xfrm>
          <a:off x="7594111" y="133869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80018</xdr:rowOff>
    </xdr:from>
    <xdr:to>
      <xdr:col>36</xdr:col>
      <xdr:colOff>165100</xdr:colOff>
      <xdr:row>78</xdr:row>
      <xdr:rowOff>10168</xdr:rowOff>
    </xdr:to>
    <xdr:sp macro="" textlink="">
      <xdr:nvSpPr>
        <xdr:cNvPr id="415" name="フローチャート: 判断 414">
          <a:extLst>
            <a:ext uri="{FF2B5EF4-FFF2-40B4-BE49-F238E27FC236}">
              <a16:creationId xmlns:a16="http://schemas.microsoft.com/office/drawing/2014/main" id="{00000000-0008-0000-0700-00009F010000}"/>
            </a:ext>
          </a:extLst>
        </xdr:cNvPr>
        <xdr:cNvSpPr/>
      </xdr:nvSpPr>
      <xdr:spPr>
        <a:xfrm>
          <a:off x="6921500" y="132816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26695</xdr:rowOff>
    </xdr:from>
    <xdr:ext cx="534377"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6705111" y="130568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85437</xdr:rowOff>
    </xdr:from>
    <xdr:to>
      <xdr:col>55</xdr:col>
      <xdr:colOff>50800</xdr:colOff>
      <xdr:row>78</xdr:row>
      <xdr:rowOff>15587</xdr:rowOff>
    </xdr:to>
    <xdr:sp macro="" textlink="">
      <xdr:nvSpPr>
        <xdr:cNvPr id="422" name="楕円 421">
          <a:extLst>
            <a:ext uri="{FF2B5EF4-FFF2-40B4-BE49-F238E27FC236}">
              <a16:creationId xmlns:a16="http://schemas.microsoft.com/office/drawing/2014/main" id="{00000000-0008-0000-0700-0000A6010000}"/>
            </a:ext>
          </a:extLst>
        </xdr:cNvPr>
        <xdr:cNvSpPr/>
      </xdr:nvSpPr>
      <xdr:spPr>
        <a:xfrm>
          <a:off x="10426700" y="132870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76</xdr:row>
      <xdr:rowOff>108314</xdr:rowOff>
    </xdr:from>
    <xdr:ext cx="534377" cy="259045"/>
    <xdr:sp macro="" textlink="">
      <xdr:nvSpPr>
        <xdr:cNvPr id="423" name="商工費該当値テキスト">
          <a:extLst>
            <a:ext uri="{FF2B5EF4-FFF2-40B4-BE49-F238E27FC236}">
              <a16:creationId xmlns:a16="http://schemas.microsoft.com/office/drawing/2014/main" id="{00000000-0008-0000-0700-0000A7010000}"/>
            </a:ext>
          </a:extLst>
        </xdr:cNvPr>
        <xdr:cNvSpPr txBox="1"/>
      </xdr:nvSpPr>
      <xdr:spPr>
        <a:xfrm>
          <a:off x="10528300" y="131385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65,909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87387</xdr:rowOff>
    </xdr:from>
    <xdr:to>
      <xdr:col>50</xdr:col>
      <xdr:colOff>165100</xdr:colOff>
      <xdr:row>78</xdr:row>
      <xdr:rowOff>17537</xdr:rowOff>
    </xdr:to>
    <xdr:sp macro="" textlink="">
      <xdr:nvSpPr>
        <xdr:cNvPr id="424" name="楕円 423">
          <a:extLst>
            <a:ext uri="{FF2B5EF4-FFF2-40B4-BE49-F238E27FC236}">
              <a16:creationId xmlns:a16="http://schemas.microsoft.com/office/drawing/2014/main" id="{00000000-0008-0000-0700-0000A8010000}"/>
            </a:ext>
          </a:extLst>
        </xdr:cNvPr>
        <xdr:cNvSpPr/>
      </xdr:nvSpPr>
      <xdr:spPr>
        <a:xfrm>
          <a:off x="9588500" y="132890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8664</xdr:rowOff>
    </xdr:from>
    <xdr:ext cx="534377" cy="259045"/>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9372111" y="133817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65,397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108800</xdr:rowOff>
    </xdr:from>
    <xdr:to>
      <xdr:col>46</xdr:col>
      <xdr:colOff>38100</xdr:colOff>
      <xdr:row>78</xdr:row>
      <xdr:rowOff>38950</xdr:rowOff>
    </xdr:to>
    <xdr:sp macro="" textlink="">
      <xdr:nvSpPr>
        <xdr:cNvPr id="426" name="楕円 425">
          <a:extLst>
            <a:ext uri="{FF2B5EF4-FFF2-40B4-BE49-F238E27FC236}">
              <a16:creationId xmlns:a16="http://schemas.microsoft.com/office/drawing/2014/main" id="{00000000-0008-0000-0700-0000AA010000}"/>
            </a:ext>
          </a:extLst>
        </xdr:cNvPr>
        <xdr:cNvSpPr/>
      </xdr:nvSpPr>
      <xdr:spPr>
        <a:xfrm>
          <a:off x="8699500" y="13310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30077</xdr:rowOff>
    </xdr:from>
    <xdr:ext cx="534377" cy="259045"/>
    <xdr:sp macro="" textlink="">
      <xdr:nvSpPr>
        <xdr:cNvPr id="427" name="テキスト ボックス 426">
          <a:extLst>
            <a:ext uri="{FF2B5EF4-FFF2-40B4-BE49-F238E27FC236}">
              <a16:creationId xmlns:a16="http://schemas.microsoft.com/office/drawing/2014/main" id="{00000000-0008-0000-0700-0000AB010000}"/>
            </a:ext>
          </a:extLst>
        </xdr:cNvPr>
        <xdr:cNvSpPr txBox="1"/>
      </xdr:nvSpPr>
      <xdr:spPr>
        <a:xfrm>
          <a:off x="8483111" y="134031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59,777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79135</xdr:rowOff>
    </xdr:from>
    <xdr:to>
      <xdr:col>41</xdr:col>
      <xdr:colOff>101600</xdr:colOff>
      <xdr:row>78</xdr:row>
      <xdr:rowOff>9285</xdr:rowOff>
    </xdr:to>
    <xdr:sp macro="" textlink="">
      <xdr:nvSpPr>
        <xdr:cNvPr id="428" name="楕円 427">
          <a:extLst>
            <a:ext uri="{FF2B5EF4-FFF2-40B4-BE49-F238E27FC236}">
              <a16:creationId xmlns:a16="http://schemas.microsoft.com/office/drawing/2014/main" id="{00000000-0008-0000-0700-0000AC010000}"/>
            </a:ext>
          </a:extLst>
        </xdr:cNvPr>
        <xdr:cNvSpPr/>
      </xdr:nvSpPr>
      <xdr:spPr>
        <a:xfrm>
          <a:off x="7810500" y="13280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25812</xdr:rowOff>
    </xdr:from>
    <xdr:ext cx="534377" cy="259045"/>
    <xdr:sp macro="" textlink="">
      <xdr:nvSpPr>
        <xdr:cNvPr id="429" name="テキスト ボックス 428">
          <a:extLst>
            <a:ext uri="{FF2B5EF4-FFF2-40B4-BE49-F238E27FC236}">
              <a16:creationId xmlns:a16="http://schemas.microsoft.com/office/drawing/2014/main" id="{00000000-0008-0000-0700-0000AD010000}"/>
            </a:ext>
          </a:extLst>
        </xdr:cNvPr>
        <xdr:cNvSpPr txBox="1"/>
      </xdr:nvSpPr>
      <xdr:spPr>
        <a:xfrm>
          <a:off x="7594111" y="130560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67,563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108972</xdr:rowOff>
    </xdr:from>
    <xdr:to>
      <xdr:col>36</xdr:col>
      <xdr:colOff>165100</xdr:colOff>
      <xdr:row>78</xdr:row>
      <xdr:rowOff>39122</xdr:rowOff>
    </xdr:to>
    <xdr:sp macro="" textlink="">
      <xdr:nvSpPr>
        <xdr:cNvPr id="430" name="楕円 429">
          <a:extLst>
            <a:ext uri="{FF2B5EF4-FFF2-40B4-BE49-F238E27FC236}">
              <a16:creationId xmlns:a16="http://schemas.microsoft.com/office/drawing/2014/main" id="{00000000-0008-0000-0700-0000AE010000}"/>
            </a:ext>
          </a:extLst>
        </xdr:cNvPr>
        <xdr:cNvSpPr/>
      </xdr:nvSpPr>
      <xdr:spPr>
        <a:xfrm>
          <a:off x="6921500" y="133106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30249</xdr:rowOff>
    </xdr:from>
    <xdr:ext cx="534377" cy="259045"/>
    <xdr:sp macro="" textlink="">
      <xdr:nvSpPr>
        <xdr:cNvPr id="431" name="テキスト ボックス 430">
          <a:extLst>
            <a:ext uri="{FF2B5EF4-FFF2-40B4-BE49-F238E27FC236}">
              <a16:creationId xmlns:a16="http://schemas.microsoft.com/office/drawing/2014/main" id="{00000000-0008-0000-0700-0000AF010000}"/>
            </a:ext>
          </a:extLst>
        </xdr:cNvPr>
        <xdr:cNvSpPr txBox="1"/>
      </xdr:nvSpPr>
      <xdr:spPr>
        <a:xfrm>
          <a:off x="6705111" y="134033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2" name="正方形/長方形 431">
          <a:extLst>
            <a:ext uri="{FF2B5EF4-FFF2-40B4-BE49-F238E27FC236}">
              <a16:creationId xmlns:a16="http://schemas.microsoft.com/office/drawing/2014/main" id="{00000000-0008-0000-0700-0000B0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130/151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55,612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0" name="テキスト ボックス 439">
          <a:extLst>
            <a:ext uri="{FF2B5EF4-FFF2-40B4-BE49-F238E27FC236}">
              <a16:creationId xmlns:a16="http://schemas.microsoft.com/office/drawing/2014/main" id="{00000000-0008-0000-0700-0000B8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1" name="直線コネクタ 440">
          <a:extLst>
            <a:ext uri="{FF2B5EF4-FFF2-40B4-BE49-F238E27FC236}">
              <a16:creationId xmlns:a16="http://schemas.microsoft.com/office/drawing/2014/main" id="{00000000-0008-0000-0700-0000B9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98879</xdr:rowOff>
    </xdr:from>
    <xdr:to>
      <xdr:col>59</xdr:col>
      <xdr:colOff>50800</xdr:colOff>
      <xdr:row>99</xdr:row>
      <xdr:rowOff>98879</xdr:rowOff>
    </xdr:to>
    <xdr:cxnSp macro="">
      <xdr:nvCxnSpPr>
        <xdr:cNvPr id="442" name="直線コネクタ 441">
          <a:extLst>
            <a:ext uri="{FF2B5EF4-FFF2-40B4-BE49-F238E27FC236}">
              <a16:creationId xmlns:a16="http://schemas.microsoft.com/office/drawing/2014/main" id="{00000000-0008-0000-0700-0000BA010000}"/>
            </a:ext>
          </a:extLst>
        </xdr:cNvPr>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128106</xdr:rowOff>
    </xdr:from>
    <xdr:ext cx="248786" cy="259045"/>
    <xdr:sp macro="" textlink="">
      <xdr:nvSpPr>
        <xdr:cNvPr id="443" name="テキスト ボックス 442">
          <a:extLst>
            <a:ext uri="{FF2B5EF4-FFF2-40B4-BE49-F238E27FC236}">
              <a16:creationId xmlns:a16="http://schemas.microsoft.com/office/drawing/2014/main" id="{00000000-0008-0000-0700-0000BB010000}"/>
            </a:ext>
          </a:extLst>
        </xdr:cNvPr>
        <xdr:cNvSpPr txBox="1"/>
      </xdr:nvSpPr>
      <xdr:spPr>
        <a:xfrm>
          <a:off x="6355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44" name="直線コネクタ 443">
          <a:extLst>
            <a:ext uri="{FF2B5EF4-FFF2-40B4-BE49-F238E27FC236}">
              <a16:creationId xmlns:a16="http://schemas.microsoft.com/office/drawing/2014/main" id="{00000000-0008-0000-0700-0000BC010000}"/>
            </a:ext>
          </a:extLst>
        </xdr:cNvPr>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144434</xdr:rowOff>
    </xdr:from>
    <xdr:ext cx="595419" cy="259045"/>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008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94</xdr:row>
      <xdr:rowOff>160763</xdr:rowOff>
    </xdr:from>
    <xdr:ext cx="595419" cy="25904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6008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5641</xdr:rowOff>
    </xdr:from>
    <xdr:ext cx="595419"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008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21970</xdr:rowOff>
    </xdr:from>
    <xdr:ext cx="595419"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6008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89</xdr:row>
      <xdr:rowOff>38298</xdr:rowOff>
    </xdr:from>
    <xdr:ext cx="685572" cy="259045"/>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5918428" y="15297348"/>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87</xdr:row>
      <xdr:rowOff>54627</xdr:rowOff>
    </xdr:from>
    <xdr:ext cx="685572" cy="259045"/>
    <xdr:sp macro="" textlink="">
      <xdr:nvSpPr>
        <xdr:cNvPr id="455" name="テキスト ボックス 454">
          <a:extLst>
            <a:ext uri="{FF2B5EF4-FFF2-40B4-BE49-F238E27FC236}">
              <a16:creationId xmlns:a16="http://schemas.microsoft.com/office/drawing/2014/main" id="{00000000-0008-0000-0700-0000C7010000}"/>
            </a:ext>
          </a:extLst>
        </xdr:cNvPr>
        <xdr:cNvSpPr txBox="1"/>
      </xdr:nvSpPr>
      <xdr:spPr>
        <a:xfrm>
          <a:off x="5918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6" name="土木費グラフ枠">
          <a:extLst>
            <a:ext uri="{FF2B5EF4-FFF2-40B4-BE49-F238E27FC236}">
              <a16:creationId xmlns:a16="http://schemas.microsoft.com/office/drawing/2014/main" id="{00000000-0008-0000-0700-0000C8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29763</xdr:rowOff>
    </xdr:from>
    <xdr:to>
      <xdr:col>54</xdr:col>
      <xdr:colOff>189865</xdr:colOff>
      <xdr:row>99</xdr:row>
      <xdr:rowOff>27891</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flipV="1">
          <a:off x="10475595" y="15460263"/>
          <a:ext cx="1270" cy="15411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31718</xdr:rowOff>
    </xdr:from>
    <xdr:ext cx="534377" cy="259045"/>
    <xdr:sp macro="" textlink="">
      <xdr:nvSpPr>
        <xdr:cNvPr id="458" name="土木費最小値テキスト">
          <a:extLst>
            <a:ext uri="{FF2B5EF4-FFF2-40B4-BE49-F238E27FC236}">
              <a16:creationId xmlns:a16="http://schemas.microsoft.com/office/drawing/2014/main" id="{00000000-0008-0000-0700-0000CA010000}"/>
            </a:ext>
          </a:extLst>
        </xdr:cNvPr>
        <xdr:cNvSpPr txBox="1"/>
      </xdr:nvSpPr>
      <xdr:spPr>
        <a:xfrm>
          <a:off x="10528300" y="170052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43,474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27891</xdr:rowOff>
    </xdr:from>
    <xdr:to>
      <xdr:col>55</xdr:col>
      <xdr:colOff>88900</xdr:colOff>
      <xdr:row>99</xdr:row>
      <xdr:rowOff>27891</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10388600" y="170014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147890</xdr:rowOff>
    </xdr:from>
    <xdr:ext cx="599010" cy="259045"/>
    <xdr:sp macro="" textlink="">
      <xdr:nvSpPr>
        <xdr:cNvPr id="460" name="土木費最大値テキスト">
          <a:extLst>
            <a:ext uri="{FF2B5EF4-FFF2-40B4-BE49-F238E27FC236}">
              <a16:creationId xmlns:a16="http://schemas.microsoft.com/office/drawing/2014/main" id="{00000000-0008-0000-0700-0000CC010000}"/>
            </a:ext>
          </a:extLst>
        </xdr:cNvPr>
        <xdr:cNvSpPr txBox="1"/>
      </xdr:nvSpPr>
      <xdr:spPr>
        <a:xfrm>
          <a:off x="10528300" y="152354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987,328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29763</xdr:rowOff>
    </xdr:from>
    <xdr:to>
      <xdr:col>55</xdr:col>
      <xdr:colOff>88900</xdr:colOff>
      <xdr:row>90</xdr:row>
      <xdr:rowOff>29763</xdr:rowOff>
    </xdr:to>
    <xdr:cxnSp macro="">
      <xdr:nvCxnSpPr>
        <xdr:cNvPr id="461" name="直線コネクタ 460">
          <a:extLst>
            <a:ext uri="{FF2B5EF4-FFF2-40B4-BE49-F238E27FC236}">
              <a16:creationId xmlns:a16="http://schemas.microsoft.com/office/drawing/2014/main" id="{00000000-0008-0000-0700-0000CD010000}"/>
            </a:ext>
          </a:extLst>
        </xdr:cNvPr>
        <xdr:cNvCxnSpPr/>
      </xdr:nvCxnSpPr>
      <xdr:spPr>
        <a:xfrm>
          <a:off x="10388600" y="154602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84031</xdr:rowOff>
    </xdr:from>
    <xdr:to>
      <xdr:col>55</xdr:col>
      <xdr:colOff>0</xdr:colOff>
      <xdr:row>98</xdr:row>
      <xdr:rowOff>114060</xdr:rowOff>
    </xdr:to>
    <xdr:cxnSp macro="">
      <xdr:nvCxnSpPr>
        <xdr:cNvPr id="462" name="直線コネクタ 461">
          <a:extLst>
            <a:ext uri="{FF2B5EF4-FFF2-40B4-BE49-F238E27FC236}">
              <a16:creationId xmlns:a16="http://schemas.microsoft.com/office/drawing/2014/main" id="{00000000-0008-0000-0700-0000CE010000}"/>
            </a:ext>
          </a:extLst>
        </xdr:cNvPr>
        <xdr:cNvCxnSpPr/>
      </xdr:nvCxnSpPr>
      <xdr:spPr>
        <a:xfrm>
          <a:off x="9639300" y="16886131"/>
          <a:ext cx="838200" cy="300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111527</xdr:rowOff>
    </xdr:from>
    <xdr:ext cx="599010" cy="259045"/>
    <xdr:sp macro="" textlink="">
      <xdr:nvSpPr>
        <xdr:cNvPr id="463" name="土木費平均値テキスト">
          <a:extLst>
            <a:ext uri="{FF2B5EF4-FFF2-40B4-BE49-F238E27FC236}">
              <a16:creationId xmlns:a16="http://schemas.microsoft.com/office/drawing/2014/main" id="{00000000-0008-0000-0700-0000CF010000}"/>
            </a:ext>
          </a:extLst>
        </xdr:cNvPr>
        <xdr:cNvSpPr txBox="1"/>
      </xdr:nvSpPr>
      <xdr:spPr>
        <a:xfrm>
          <a:off x="10528300" y="1657072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185,153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88650</xdr:rowOff>
    </xdr:from>
    <xdr:to>
      <xdr:col>55</xdr:col>
      <xdr:colOff>50800</xdr:colOff>
      <xdr:row>98</xdr:row>
      <xdr:rowOff>18800</xdr:rowOff>
    </xdr:to>
    <xdr:sp macro="" textlink="">
      <xdr:nvSpPr>
        <xdr:cNvPr id="464" name="フローチャート: 判断 463">
          <a:extLst>
            <a:ext uri="{FF2B5EF4-FFF2-40B4-BE49-F238E27FC236}">
              <a16:creationId xmlns:a16="http://schemas.microsoft.com/office/drawing/2014/main" id="{00000000-0008-0000-0700-0000D0010000}"/>
            </a:ext>
          </a:extLst>
        </xdr:cNvPr>
        <xdr:cNvSpPr/>
      </xdr:nvSpPr>
      <xdr:spPr>
        <a:xfrm>
          <a:off x="10426700" y="16719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157415</xdr:rowOff>
    </xdr:from>
    <xdr:to>
      <xdr:col>50</xdr:col>
      <xdr:colOff>114300</xdr:colOff>
      <xdr:row>98</xdr:row>
      <xdr:rowOff>84031</xdr:rowOff>
    </xdr:to>
    <xdr:cxnSp macro="">
      <xdr:nvCxnSpPr>
        <xdr:cNvPr id="465" name="直線コネクタ 464">
          <a:extLst>
            <a:ext uri="{FF2B5EF4-FFF2-40B4-BE49-F238E27FC236}">
              <a16:creationId xmlns:a16="http://schemas.microsoft.com/office/drawing/2014/main" id="{00000000-0008-0000-0700-0000D1010000}"/>
            </a:ext>
          </a:extLst>
        </xdr:cNvPr>
        <xdr:cNvCxnSpPr/>
      </xdr:nvCxnSpPr>
      <xdr:spPr>
        <a:xfrm>
          <a:off x="8750300" y="16788065"/>
          <a:ext cx="889000" cy="980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104459</xdr:rowOff>
    </xdr:from>
    <xdr:to>
      <xdr:col>50</xdr:col>
      <xdr:colOff>165100</xdr:colOff>
      <xdr:row>98</xdr:row>
      <xdr:rowOff>34609</xdr:rowOff>
    </xdr:to>
    <xdr:sp macro="" textlink="">
      <xdr:nvSpPr>
        <xdr:cNvPr id="466" name="フローチャート: 判断 465">
          <a:extLst>
            <a:ext uri="{FF2B5EF4-FFF2-40B4-BE49-F238E27FC236}">
              <a16:creationId xmlns:a16="http://schemas.microsoft.com/office/drawing/2014/main" id="{00000000-0008-0000-0700-0000D2010000}"/>
            </a:ext>
          </a:extLst>
        </xdr:cNvPr>
        <xdr:cNvSpPr/>
      </xdr:nvSpPr>
      <xdr:spPr>
        <a:xfrm>
          <a:off x="9588500" y="167351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96</xdr:row>
      <xdr:rowOff>51136</xdr:rowOff>
    </xdr:from>
    <xdr:ext cx="599010" cy="259045"/>
    <xdr:sp macro="" textlink="">
      <xdr:nvSpPr>
        <xdr:cNvPr id="467" name="テキスト ボックス 466">
          <a:extLst>
            <a:ext uri="{FF2B5EF4-FFF2-40B4-BE49-F238E27FC236}">
              <a16:creationId xmlns:a16="http://schemas.microsoft.com/office/drawing/2014/main" id="{00000000-0008-0000-0700-0000D3010000}"/>
            </a:ext>
          </a:extLst>
        </xdr:cNvPr>
        <xdr:cNvSpPr txBox="1"/>
      </xdr:nvSpPr>
      <xdr:spPr>
        <a:xfrm>
          <a:off x="9339795" y="165103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157415</xdr:rowOff>
    </xdr:from>
    <xdr:to>
      <xdr:col>45</xdr:col>
      <xdr:colOff>177800</xdr:colOff>
      <xdr:row>98</xdr:row>
      <xdr:rowOff>74214</xdr:rowOff>
    </xdr:to>
    <xdr:cxnSp macro="">
      <xdr:nvCxnSpPr>
        <xdr:cNvPr id="468" name="直線コネクタ 467">
          <a:extLst>
            <a:ext uri="{FF2B5EF4-FFF2-40B4-BE49-F238E27FC236}">
              <a16:creationId xmlns:a16="http://schemas.microsoft.com/office/drawing/2014/main" id="{00000000-0008-0000-0700-0000D4010000}"/>
            </a:ext>
          </a:extLst>
        </xdr:cNvPr>
        <xdr:cNvCxnSpPr/>
      </xdr:nvCxnSpPr>
      <xdr:spPr>
        <a:xfrm flipV="1">
          <a:off x="7861300" y="16788065"/>
          <a:ext cx="889000" cy="882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115833</xdr:rowOff>
    </xdr:from>
    <xdr:to>
      <xdr:col>46</xdr:col>
      <xdr:colOff>38100</xdr:colOff>
      <xdr:row>98</xdr:row>
      <xdr:rowOff>45983</xdr:rowOff>
    </xdr:to>
    <xdr:sp macro="" textlink="">
      <xdr:nvSpPr>
        <xdr:cNvPr id="469" name="フローチャート: 判断 468">
          <a:extLst>
            <a:ext uri="{FF2B5EF4-FFF2-40B4-BE49-F238E27FC236}">
              <a16:creationId xmlns:a16="http://schemas.microsoft.com/office/drawing/2014/main" id="{00000000-0008-0000-0700-0000D5010000}"/>
            </a:ext>
          </a:extLst>
        </xdr:cNvPr>
        <xdr:cNvSpPr/>
      </xdr:nvSpPr>
      <xdr:spPr>
        <a:xfrm>
          <a:off x="8699500" y="167464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98</xdr:row>
      <xdr:rowOff>37110</xdr:rowOff>
    </xdr:from>
    <xdr:ext cx="599010" cy="259045"/>
    <xdr:sp macro="" textlink="">
      <xdr:nvSpPr>
        <xdr:cNvPr id="470" name="テキスト ボックス 469">
          <a:extLst>
            <a:ext uri="{FF2B5EF4-FFF2-40B4-BE49-F238E27FC236}">
              <a16:creationId xmlns:a16="http://schemas.microsoft.com/office/drawing/2014/main" id="{00000000-0008-0000-0700-0000D6010000}"/>
            </a:ext>
          </a:extLst>
        </xdr:cNvPr>
        <xdr:cNvSpPr txBox="1"/>
      </xdr:nvSpPr>
      <xdr:spPr>
        <a:xfrm>
          <a:off x="8450795" y="168392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168,505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74214</xdr:rowOff>
    </xdr:from>
    <xdr:to>
      <xdr:col>41</xdr:col>
      <xdr:colOff>50800</xdr:colOff>
      <xdr:row>98</xdr:row>
      <xdr:rowOff>75752</xdr:rowOff>
    </xdr:to>
    <xdr:cxnSp macro="">
      <xdr:nvCxnSpPr>
        <xdr:cNvPr id="471" name="直線コネクタ 470">
          <a:extLst>
            <a:ext uri="{FF2B5EF4-FFF2-40B4-BE49-F238E27FC236}">
              <a16:creationId xmlns:a16="http://schemas.microsoft.com/office/drawing/2014/main" id="{00000000-0008-0000-0700-0000D7010000}"/>
            </a:ext>
          </a:extLst>
        </xdr:cNvPr>
        <xdr:cNvCxnSpPr/>
      </xdr:nvCxnSpPr>
      <xdr:spPr>
        <a:xfrm flipV="1">
          <a:off x="6972300" y="16876314"/>
          <a:ext cx="889000" cy="15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129211</xdr:rowOff>
    </xdr:from>
    <xdr:to>
      <xdr:col>41</xdr:col>
      <xdr:colOff>101600</xdr:colOff>
      <xdr:row>98</xdr:row>
      <xdr:rowOff>59361</xdr:rowOff>
    </xdr:to>
    <xdr:sp macro="" textlink="">
      <xdr:nvSpPr>
        <xdr:cNvPr id="472" name="フローチャート: 判断 471">
          <a:extLst>
            <a:ext uri="{FF2B5EF4-FFF2-40B4-BE49-F238E27FC236}">
              <a16:creationId xmlns:a16="http://schemas.microsoft.com/office/drawing/2014/main" id="{00000000-0008-0000-0700-0000D8010000}"/>
            </a:ext>
          </a:extLst>
        </xdr:cNvPr>
        <xdr:cNvSpPr/>
      </xdr:nvSpPr>
      <xdr:spPr>
        <a:xfrm>
          <a:off x="7810500" y="167598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96</xdr:row>
      <xdr:rowOff>75888</xdr:rowOff>
    </xdr:from>
    <xdr:ext cx="599010"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7561795" y="165350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138088</xdr:rowOff>
    </xdr:from>
    <xdr:to>
      <xdr:col>36</xdr:col>
      <xdr:colOff>165100</xdr:colOff>
      <xdr:row>98</xdr:row>
      <xdr:rowOff>68238</xdr:rowOff>
    </xdr:to>
    <xdr:sp macro="" textlink="">
      <xdr:nvSpPr>
        <xdr:cNvPr id="474" name="フローチャート: 判断 473">
          <a:extLst>
            <a:ext uri="{FF2B5EF4-FFF2-40B4-BE49-F238E27FC236}">
              <a16:creationId xmlns:a16="http://schemas.microsoft.com/office/drawing/2014/main" id="{00000000-0008-0000-0700-0000DA010000}"/>
            </a:ext>
          </a:extLst>
        </xdr:cNvPr>
        <xdr:cNvSpPr/>
      </xdr:nvSpPr>
      <xdr:spPr>
        <a:xfrm>
          <a:off x="6921500" y="16768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96</xdr:row>
      <xdr:rowOff>84765</xdr:rowOff>
    </xdr:from>
    <xdr:ext cx="599010"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6672795" y="165439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154,876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63260</xdr:rowOff>
    </xdr:from>
    <xdr:to>
      <xdr:col>55</xdr:col>
      <xdr:colOff>50800</xdr:colOff>
      <xdr:row>98</xdr:row>
      <xdr:rowOff>164860</xdr:rowOff>
    </xdr:to>
    <xdr:sp macro="" textlink="">
      <xdr:nvSpPr>
        <xdr:cNvPr id="481" name="楕円 480">
          <a:extLst>
            <a:ext uri="{FF2B5EF4-FFF2-40B4-BE49-F238E27FC236}">
              <a16:creationId xmlns:a16="http://schemas.microsoft.com/office/drawing/2014/main" id="{00000000-0008-0000-0700-0000E1010000}"/>
            </a:ext>
          </a:extLst>
        </xdr:cNvPr>
        <xdr:cNvSpPr/>
      </xdr:nvSpPr>
      <xdr:spPr>
        <a:xfrm>
          <a:off x="10426700" y="16865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149637</xdr:rowOff>
    </xdr:from>
    <xdr:ext cx="534377" cy="259045"/>
    <xdr:sp macro="" textlink="">
      <xdr:nvSpPr>
        <xdr:cNvPr id="482" name="土木費該当値テキスト">
          <a:extLst>
            <a:ext uri="{FF2B5EF4-FFF2-40B4-BE49-F238E27FC236}">
              <a16:creationId xmlns:a16="http://schemas.microsoft.com/office/drawing/2014/main" id="{00000000-0008-0000-0700-0000E2010000}"/>
            </a:ext>
          </a:extLst>
        </xdr:cNvPr>
        <xdr:cNvSpPr txBox="1"/>
      </xdr:nvSpPr>
      <xdr:spPr>
        <a:xfrm>
          <a:off x="10528300" y="167802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95,703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98</xdr:row>
      <xdr:rowOff>33231</xdr:rowOff>
    </xdr:from>
    <xdr:to>
      <xdr:col>50</xdr:col>
      <xdr:colOff>165100</xdr:colOff>
      <xdr:row>98</xdr:row>
      <xdr:rowOff>134831</xdr:rowOff>
    </xdr:to>
    <xdr:sp macro="" textlink="">
      <xdr:nvSpPr>
        <xdr:cNvPr id="483" name="楕円 482">
          <a:extLst>
            <a:ext uri="{FF2B5EF4-FFF2-40B4-BE49-F238E27FC236}">
              <a16:creationId xmlns:a16="http://schemas.microsoft.com/office/drawing/2014/main" id="{00000000-0008-0000-0700-0000E3010000}"/>
            </a:ext>
          </a:extLst>
        </xdr:cNvPr>
        <xdr:cNvSpPr/>
      </xdr:nvSpPr>
      <xdr:spPr>
        <a:xfrm>
          <a:off x="9588500" y="168353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98</xdr:row>
      <xdr:rowOff>125958</xdr:rowOff>
    </xdr:from>
    <xdr:ext cx="599010"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9339795" y="169280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114,093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106615</xdr:rowOff>
    </xdr:from>
    <xdr:to>
      <xdr:col>46</xdr:col>
      <xdr:colOff>38100</xdr:colOff>
      <xdr:row>98</xdr:row>
      <xdr:rowOff>36765</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8699500" y="16737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96</xdr:row>
      <xdr:rowOff>53292</xdr:rowOff>
    </xdr:from>
    <xdr:ext cx="599010"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8450795" y="165124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23414</xdr:rowOff>
    </xdr:from>
    <xdr:to>
      <xdr:col>41</xdr:col>
      <xdr:colOff>101600</xdr:colOff>
      <xdr:row>98</xdr:row>
      <xdr:rowOff>125014</xdr:rowOff>
    </xdr:to>
    <xdr:sp macro="" textlink="">
      <xdr:nvSpPr>
        <xdr:cNvPr id="487" name="楕円 486">
          <a:extLst>
            <a:ext uri="{FF2B5EF4-FFF2-40B4-BE49-F238E27FC236}">
              <a16:creationId xmlns:a16="http://schemas.microsoft.com/office/drawing/2014/main" id="{00000000-0008-0000-0700-0000E7010000}"/>
            </a:ext>
          </a:extLst>
        </xdr:cNvPr>
        <xdr:cNvSpPr/>
      </xdr:nvSpPr>
      <xdr:spPr>
        <a:xfrm>
          <a:off x="7810500" y="168255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98</xdr:row>
      <xdr:rowOff>116141</xdr:rowOff>
    </xdr:from>
    <xdr:ext cx="599010" cy="259045"/>
    <xdr:sp macro=""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7561795" y="169182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24952</xdr:rowOff>
    </xdr:from>
    <xdr:to>
      <xdr:col>36</xdr:col>
      <xdr:colOff>165100</xdr:colOff>
      <xdr:row>98</xdr:row>
      <xdr:rowOff>126552</xdr:rowOff>
    </xdr:to>
    <xdr:sp macro="" textlink="">
      <xdr:nvSpPr>
        <xdr:cNvPr id="489" name="楕円 488">
          <a:extLst>
            <a:ext uri="{FF2B5EF4-FFF2-40B4-BE49-F238E27FC236}">
              <a16:creationId xmlns:a16="http://schemas.microsoft.com/office/drawing/2014/main" id="{00000000-0008-0000-0700-0000E9010000}"/>
            </a:ext>
          </a:extLst>
        </xdr:cNvPr>
        <xdr:cNvSpPr/>
      </xdr:nvSpPr>
      <xdr:spPr>
        <a:xfrm>
          <a:off x="6921500" y="168270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98</xdr:row>
      <xdr:rowOff>117679</xdr:rowOff>
    </xdr:from>
    <xdr:ext cx="599010" cy="259045"/>
    <xdr:sp macro="" textlink="">
      <xdr:nvSpPr>
        <xdr:cNvPr id="490" name="テキスト ボックス 489">
          <a:extLst>
            <a:ext uri="{FF2B5EF4-FFF2-40B4-BE49-F238E27FC236}">
              <a16:creationId xmlns:a16="http://schemas.microsoft.com/office/drawing/2014/main" id="{00000000-0008-0000-0700-0000EA010000}"/>
            </a:ext>
          </a:extLst>
        </xdr:cNvPr>
        <xdr:cNvSpPr txBox="1"/>
      </xdr:nvSpPr>
      <xdr:spPr>
        <a:xfrm>
          <a:off x="6672795" y="169197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17,093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9" name="テキスト ボックス 498">
          <a:extLst>
            <a:ext uri="{FF2B5EF4-FFF2-40B4-BE49-F238E27FC236}">
              <a16:creationId xmlns:a16="http://schemas.microsoft.com/office/drawing/2014/main" id="{00000000-0008-0000-0700-0000F3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0" name="直線コネクタ 499">
          <a:extLst>
            <a:ext uri="{FF2B5EF4-FFF2-40B4-BE49-F238E27FC236}">
              <a16:creationId xmlns:a16="http://schemas.microsoft.com/office/drawing/2014/main" id="{00000000-0008-0000-0700-0000F4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501" name="直線コネクタ 500">
          <a:extLst>
            <a:ext uri="{FF2B5EF4-FFF2-40B4-BE49-F238E27FC236}">
              <a16:creationId xmlns:a16="http://schemas.microsoft.com/office/drawing/2014/main" id="{00000000-0008-0000-0700-0000F5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502" name="テキスト ボックス 501">
          <a:extLst>
            <a:ext uri="{FF2B5EF4-FFF2-40B4-BE49-F238E27FC236}">
              <a16:creationId xmlns:a16="http://schemas.microsoft.com/office/drawing/2014/main" id="{00000000-0008-0000-0700-0000F6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3" name="直線コネクタ 502">
          <a:extLst>
            <a:ext uri="{FF2B5EF4-FFF2-40B4-BE49-F238E27FC236}">
              <a16:creationId xmlns:a16="http://schemas.microsoft.com/office/drawing/2014/main" id="{00000000-0008-0000-0700-0000F7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36</xdr:row>
      <xdr:rowOff>35577</xdr:rowOff>
    </xdr:from>
    <xdr:ext cx="595419" cy="259045"/>
    <xdr:sp macro="" textlink="">
      <xdr:nvSpPr>
        <xdr:cNvPr id="504" name="テキスト ボックス 503">
          <a:extLst>
            <a:ext uri="{FF2B5EF4-FFF2-40B4-BE49-F238E27FC236}">
              <a16:creationId xmlns:a16="http://schemas.microsoft.com/office/drawing/2014/main" id="{00000000-0008-0000-0700-0000F8010000}"/>
            </a:ext>
          </a:extLst>
        </xdr:cNvPr>
        <xdr:cNvSpPr txBox="1"/>
      </xdr:nvSpPr>
      <xdr:spPr>
        <a:xfrm>
          <a:off x="11850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5" name="直線コネクタ 504">
          <a:extLst>
            <a:ext uri="{FF2B5EF4-FFF2-40B4-BE49-F238E27FC236}">
              <a16:creationId xmlns:a16="http://schemas.microsoft.com/office/drawing/2014/main" id="{00000000-0008-0000-0700-0000F9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168927</xdr:rowOff>
    </xdr:from>
    <xdr:ext cx="595419" cy="259045"/>
    <xdr:sp macro="" textlink="">
      <xdr:nvSpPr>
        <xdr:cNvPr id="506" name="テキスト ボックス 505">
          <a:extLst>
            <a:ext uri="{FF2B5EF4-FFF2-40B4-BE49-F238E27FC236}">
              <a16:creationId xmlns:a16="http://schemas.microsoft.com/office/drawing/2014/main" id="{00000000-0008-0000-0700-0000FA010000}"/>
            </a:ext>
          </a:extLst>
        </xdr:cNvPr>
        <xdr:cNvSpPr txBox="1"/>
      </xdr:nvSpPr>
      <xdr:spPr>
        <a:xfrm>
          <a:off x="11850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130827</xdr:rowOff>
    </xdr:from>
    <xdr:ext cx="595419" cy="259045"/>
    <xdr:sp macro="" textlink="">
      <xdr:nvSpPr>
        <xdr:cNvPr id="508" name="テキスト ボックス 507">
          <a:extLst>
            <a:ext uri="{FF2B5EF4-FFF2-40B4-BE49-F238E27FC236}">
              <a16:creationId xmlns:a16="http://schemas.microsoft.com/office/drawing/2014/main" id="{00000000-0008-0000-0700-0000FC010000}"/>
            </a:ext>
          </a:extLst>
        </xdr:cNvPr>
        <xdr:cNvSpPr txBox="1"/>
      </xdr:nvSpPr>
      <xdr:spPr>
        <a:xfrm>
          <a:off x="11850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92727</xdr:rowOff>
    </xdr:from>
    <xdr:ext cx="595419" cy="259045"/>
    <xdr:sp macro="" textlink="">
      <xdr:nvSpPr>
        <xdr:cNvPr id="510" name="テキスト ボックス 509">
          <a:extLst>
            <a:ext uri="{FF2B5EF4-FFF2-40B4-BE49-F238E27FC236}">
              <a16:creationId xmlns:a16="http://schemas.microsoft.com/office/drawing/2014/main" id="{00000000-0008-0000-0700-0000FE010000}"/>
            </a:ext>
          </a:extLst>
        </xdr:cNvPr>
        <xdr:cNvSpPr txBox="1"/>
      </xdr:nvSpPr>
      <xdr:spPr>
        <a:xfrm>
          <a:off x="11850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1" name="直線コネクタ 510">
          <a:extLst>
            <a:ext uri="{FF2B5EF4-FFF2-40B4-BE49-F238E27FC236}">
              <a16:creationId xmlns:a16="http://schemas.microsoft.com/office/drawing/2014/main" id="{00000000-0008-0000-0700-0000FF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2" name="テキスト ボックス 511">
          <a:extLst>
            <a:ext uri="{FF2B5EF4-FFF2-40B4-BE49-F238E27FC236}">
              <a16:creationId xmlns:a16="http://schemas.microsoft.com/office/drawing/2014/main" id="{00000000-0008-0000-0700-00000002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3" name="消防費グラフ枠">
          <a:extLst>
            <a:ext uri="{FF2B5EF4-FFF2-40B4-BE49-F238E27FC236}">
              <a16:creationId xmlns:a16="http://schemas.microsoft.com/office/drawing/2014/main" id="{00000000-0008-0000-0700-000001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54318</xdr:rowOff>
    </xdr:from>
    <xdr:to>
      <xdr:col>85</xdr:col>
      <xdr:colOff>126364</xdr:colOff>
      <xdr:row>39</xdr:row>
      <xdr:rowOff>4586</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flipV="1">
          <a:off x="16317595" y="5197818"/>
          <a:ext cx="1269" cy="14933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8413</xdr:rowOff>
    </xdr:from>
    <xdr:ext cx="534377" cy="259045"/>
    <xdr:sp macro="" textlink="">
      <xdr:nvSpPr>
        <xdr:cNvPr id="515" name="消防費最小値テキスト">
          <a:extLst>
            <a:ext uri="{FF2B5EF4-FFF2-40B4-BE49-F238E27FC236}">
              <a16:creationId xmlns:a16="http://schemas.microsoft.com/office/drawing/2014/main" id="{00000000-0008-0000-0700-000003020000}"/>
            </a:ext>
          </a:extLst>
        </xdr:cNvPr>
        <xdr:cNvSpPr txBox="1"/>
      </xdr:nvSpPr>
      <xdr:spPr>
        <a:xfrm>
          <a:off x="16370300" y="66949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4586</xdr:rowOff>
    </xdr:from>
    <xdr:to>
      <xdr:col>86</xdr:col>
      <xdr:colOff>25400</xdr:colOff>
      <xdr:row>39</xdr:row>
      <xdr:rowOff>4586</xdr:rowOff>
    </xdr:to>
    <xdr:cxnSp macro="">
      <xdr:nvCxnSpPr>
        <xdr:cNvPr id="516" name="直線コネクタ 515">
          <a:extLst>
            <a:ext uri="{FF2B5EF4-FFF2-40B4-BE49-F238E27FC236}">
              <a16:creationId xmlns:a16="http://schemas.microsoft.com/office/drawing/2014/main" id="{00000000-0008-0000-0700-000004020000}"/>
            </a:ext>
          </a:extLst>
        </xdr:cNvPr>
        <xdr:cNvCxnSpPr/>
      </xdr:nvCxnSpPr>
      <xdr:spPr>
        <a:xfrm>
          <a:off x="16230600" y="66911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995</xdr:rowOff>
    </xdr:from>
    <xdr:ext cx="599010" cy="259045"/>
    <xdr:sp macro="" textlink="">
      <xdr:nvSpPr>
        <xdr:cNvPr id="517" name="消防費最大値テキスト">
          <a:extLst>
            <a:ext uri="{FF2B5EF4-FFF2-40B4-BE49-F238E27FC236}">
              <a16:creationId xmlns:a16="http://schemas.microsoft.com/office/drawing/2014/main" id="{00000000-0008-0000-0700-000005020000}"/>
            </a:ext>
          </a:extLst>
        </xdr:cNvPr>
        <xdr:cNvSpPr txBox="1"/>
      </xdr:nvSpPr>
      <xdr:spPr>
        <a:xfrm>
          <a:off x="16370300" y="49730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402,410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54318</xdr:rowOff>
    </xdr:from>
    <xdr:to>
      <xdr:col>86</xdr:col>
      <xdr:colOff>25400</xdr:colOff>
      <xdr:row>30</xdr:row>
      <xdr:rowOff>54318</xdr:rowOff>
    </xdr:to>
    <xdr:cxnSp macro="">
      <xdr:nvCxnSpPr>
        <xdr:cNvPr id="518" name="直線コネクタ 517">
          <a:extLst>
            <a:ext uri="{FF2B5EF4-FFF2-40B4-BE49-F238E27FC236}">
              <a16:creationId xmlns:a16="http://schemas.microsoft.com/office/drawing/2014/main" id="{00000000-0008-0000-0700-000006020000}"/>
            </a:ext>
          </a:extLst>
        </xdr:cNvPr>
        <xdr:cNvCxnSpPr/>
      </xdr:nvCxnSpPr>
      <xdr:spPr>
        <a:xfrm>
          <a:off x="16230600" y="51978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31903</xdr:rowOff>
    </xdr:from>
    <xdr:to>
      <xdr:col>85</xdr:col>
      <xdr:colOff>127000</xdr:colOff>
      <xdr:row>38</xdr:row>
      <xdr:rowOff>13288</xdr:rowOff>
    </xdr:to>
    <xdr:cxnSp macro="">
      <xdr:nvCxnSpPr>
        <xdr:cNvPr id="519" name="直線コネクタ 518">
          <a:extLst>
            <a:ext uri="{FF2B5EF4-FFF2-40B4-BE49-F238E27FC236}">
              <a16:creationId xmlns:a16="http://schemas.microsoft.com/office/drawing/2014/main" id="{00000000-0008-0000-0700-000007020000}"/>
            </a:ext>
          </a:extLst>
        </xdr:cNvPr>
        <xdr:cNvCxnSpPr/>
      </xdr:nvCxnSpPr>
      <xdr:spPr>
        <a:xfrm flipV="1">
          <a:off x="15481300" y="6375553"/>
          <a:ext cx="838200" cy="1528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64710</xdr:rowOff>
    </xdr:from>
    <xdr:ext cx="534377" cy="259045"/>
    <xdr:sp macro="" textlink="">
      <xdr:nvSpPr>
        <xdr:cNvPr id="520" name="消防費平均値テキスト">
          <a:extLst>
            <a:ext uri="{FF2B5EF4-FFF2-40B4-BE49-F238E27FC236}">
              <a16:creationId xmlns:a16="http://schemas.microsoft.com/office/drawing/2014/main" id="{00000000-0008-0000-0700-000008020000}"/>
            </a:ext>
          </a:extLst>
        </xdr:cNvPr>
        <xdr:cNvSpPr txBox="1"/>
      </xdr:nvSpPr>
      <xdr:spPr>
        <a:xfrm>
          <a:off x="16370300" y="640836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65,687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86283</xdr:rowOff>
    </xdr:from>
    <xdr:to>
      <xdr:col>85</xdr:col>
      <xdr:colOff>177800</xdr:colOff>
      <xdr:row>38</xdr:row>
      <xdr:rowOff>16433</xdr:rowOff>
    </xdr:to>
    <xdr:sp macro="" textlink="">
      <xdr:nvSpPr>
        <xdr:cNvPr id="521" name="フローチャート: 判断 520">
          <a:extLst>
            <a:ext uri="{FF2B5EF4-FFF2-40B4-BE49-F238E27FC236}">
              <a16:creationId xmlns:a16="http://schemas.microsoft.com/office/drawing/2014/main" id="{00000000-0008-0000-0700-000009020000}"/>
            </a:ext>
          </a:extLst>
        </xdr:cNvPr>
        <xdr:cNvSpPr/>
      </xdr:nvSpPr>
      <xdr:spPr>
        <a:xfrm>
          <a:off x="16268700" y="64299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167006</xdr:rowOff>
    </xdr:from>
    <xdr:to>
      <xdr:col>81</xdr:col>
      <xdr:colOff>50800</xdr:colOff>
      <xdr:row>38</xdr:row>
      <xdr:rowOff>13288</xdr:rowOff>
    </xdr:to>
    <xdr:cxnSp macro="">
      <xdr:nvCxnSpPr>
        <xdr:cNvPr id="522" name="直線コネクタ 521">
          <a:extLst>
            <a:ext uri="{FF2B5EF4-FFF2-40B4-BE49-F238E27FC236}">
              <a16:creationId xmlns:a16="http://schemas.microsoft.com/office/drawing/2014/main" id="{00000000-0008-0000-0700-00000A020000}"/>
            </a:ext>
          </a:extLst>
        </xdr:cNvPr>
        <xdr:cNvCxnSpPr/>
      </xdr:nvCxnSpPr>
      <xdr:spPr>
        <a:xfrm>
          <a:off x="14592300" y="6510656"/>
          <a:ext cx="889000" cy="177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111040</xdr:rowOff>
    </xdr:from>
    <xdr:to>
      <xdr:col>81</xdr:col>
      <xdr:colOff>101600</xdr:colOff>
      <xdr:row>38</xdr:row>
      <xdr:rowOff>41190</xdr:rowOff>
    </xdr:to>
    <xdr:sp macro="" textlink="">
      <xdr:nvSpPr>
        <xdr:cNvPr id="523" name="フローチャート: 判断 522">
          <a:extLst>
            <a:ext uri="{FF2B5EF4-FFF2-40B4-BE49-F238E27FC236}">
              <a16:creationId xmlns:a16="http://schemas.microsoft.com/office/drawing/2014/main" id="{00000000-0008-0000-0700-00000B020000}"/>
            </a:ext>
          </a:extLst>
        </xdr:cNvPr>
        <xdr:cNvSpPr/>
      </xdr:nvSpPr>
      <xdr:spPr>
        <a:xfrm>
          <a:off x="15430500" y="6454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57717</xdr:rowOff>
    </xdr:from>
    <xdr:ext cx="534377" cy="259045"/>
    <xdr:sp macro="" textlink="">
      <xdr:nvSpPr>
        <xdr:cNvPr id="524" name="テキスト ボックス 523">
          <a:extLst>
            <a:ext uri="{FF2B5EF4-FFF2-40B4-BE49-F238E27FC236}">
              <a16:creationId xmlns:a16="http://schemas.microsoft.com/office/drawing/2014/main" id="{00000000-0008-0000-0700-00000C020000}"/>
            </a:ext>
          </a:extLst>
        </xdr:cNvPr>
        <xdr:cNvSpPr txBox="1"/>
      </xdr:nvSpPr>
      <xdr:spPr>
        <a:xfrm>
          <a:off x="15214111" y="62299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167006</xdr:rowOff>
    </xdr:from>
    <xdr:to>
      <xdr:col>76</xdr:col>
      <xdr:colOff>114300</xdr:colOff>
      <xdr:row>38</xdr:row>
      <xdr:rowOff>29694</xdr:rowOff>
    </xdr:to>
    <xdr:cxnSp macro="">
      <xdr:nvCxnSpPr>
        <xdr:cNvPr id="525" name="直線コネクタ 524">
          <a:extLst>
            <a:ext uri="{FF2B5EF4-FFF2-40B4-BE49-F238E27FC236}">
              <a16:creationId xmlns:a16="http://schemas.microsoft.com/office/drawing/2014/main" id="{00000000-0008-0000-0700-00000D020000}"/>
            </a:ext>
          </a:extLst>
        </xdr:cNvPr>
        <xdr:cNvCxnSpPr/>
      </xdr:nvCxnSpPr>
      <xdr:spPr>
        <a:xfrm flipV="1">
          <a:off x="13703300" y="6510656"/>
          <a:ext cx="889000" cy="341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116644</xdr:rowOff>
    </xdr:from>
    <xdr:to>
      <xdr:col>76</xdr:col>
      <xdr:colOff>165100</xdr:colOff>
      <xdr:row>38</xdr:row>
      <xdr:rowOff>46794</xdr:rowOff>
    </xdr:to>
    <xdr:sp macro="" textlink="">
      <xdr:nvSpPr>
        <xdr:cNvPr id="526" name="フローチャート: 判断 525">
          <a:extLst>
            <a:ext uri="{FF2B5EF4-FFF2-40B4-BE49-F238E27FC236}">
              <a16:creationId xmlns:a16="http://schemas.microsoft.com/office/drawing/2014/main" id="{00000000-0008-0000-0700-00000E020000}"/>
            </a:ext>
          </a:extLst>
        </xdr:cNvPr>
        <xdr:cNvSpPr/>
      </xdr:nvSpPr>
      <xdr:spPr>
        <a:xfrm>
          <a:off x="14541500" y="64602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37921</xdr:rowOff>
    </xdr:from>
    <xdr:ext cx="534377" cy="259045"/>
    <xdr:sp macro="" textlink="">
      <xdr:nvSpPr>
        <xdr:cNvPr id="527" name="テキスト ボックス 526">
          <a:extLst>
            <a:ext uri="{FF2B5EF4-FFF2-40B4-BE49-F238E27FC236}">
              <a16:creationId xmlns:a16="http://schemas.microsoft.com/office/drawing/2014/main" id="{00000000-0008-0000-0700-00000F020000}"/>
            </a:ext>
          </a:extLst>
        </xdr:cNvPr>
        <xdr:cNvSpPr txBox="1"/>
      </xdr:nvSpPr>
      <xdr:spPr>
        <a:xfrm>
          <a:off x="14325111" y="65530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23438</xdr:rowOff>
    </xdr:from>
    <xdr:to>
      <xdr:col>71</xdr:col>
      <xdr:colOff>177800</xdr:colOff>
      <xdr:row>38</xdr:row>
      <xdr:rowOff>29694</xdr:rowOff>
    </xdr:to>
    <xdr:cxnSp macro="">
      <xdr:nvCxnSpPr>
        <xdr:cNvPr id="528" name="直線コネクタ 527">
          <a:extLst>
            <a:ext uri="{FF2B5EF4-FFF2-40B4-BE49-F238E27FC236}">
              <a16:creationId xmlns:a16="http://schemas.microsoft.com/office/drawing/2014/main" id="{00000000-0008-0000-0700-000010020000}"/>
            </a:ext>
          </a:extLst>
        </xdr:cNvPr>
        <xdr:cNvCxnSpPr/>
      </xdr:nvCxnSpPr>
      <xdr:spPr>
        <a:xfrm>
          <a:off x="12814300" y="6538538"/>
          <a:ext cx="889000" cy="62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119609</xdr:rowOff>
    </xdr:from>
    <xdr:to>
      <xdr:col>72</xdr:col>
      <xdr:colOff>38100</xdr:colOff>
      <xdr:row>38</xdr:row>
      <xdr:rowOff>49758</xdr:rowOff>
    </xdr:to>
    <xdr:sp macro="" textlink="">
      <xdr:nvSpPr>
        <xdr:cNvPr id="529" name="フローチャート: 判断 528">
          <a:extLst>
            <a:ext uri="{FF2B5EF4-FFF2-40B4-BE49-F238E27FC236}">
              <a16:creationId xmlns:a16="http://schemas.microsoft.com/office/drawing/2014/main" id="{00000000-0008-0000-0700-000011020000}"/>
            </a:ext>
          </a:extLst>
        </xdr:cNvPr>
        <xdr:cNvSpPr/>
      </xdr:nvSpPr>
      <xdr:spPr>
        <a:xfrm>
          <a:off x="13652500" y="6463259"/>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66286</xdr:rowOff>
    </xdr:from>
    <xdr:ext cx="534377"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3436111" y="62384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69991</xdr:rowOff>
    </xdr:from>
    <xdr:to>
      <xdr:col>67</xdr:col>
      <xdr:colOff>101600</xdr:colOff>
      <xdr:row>38</xdr:row>
      <xdr:rowOff>141</xdr:rowOff>
    </xdr:to>
    <xdr:sp macro="" textlink="">
      <xdr:nvSpPr>
        <xdr:cNvPr id="531" name="フローチャート: 判断 530">
          <a:extLst>
            <a:ext uri="{FF2B5EF4-FFF2-40B4-BE49-F238E27FC236}">
              <a16:creationId xmlns:a16="http://schemas.microsoft.com/office/drawing/2014/main" id="{00000000-0008-0000-0700-000013020000}"/>
            </a:ext>
          </a:extLst>
        </xdr:cNvPr>
        <xdr:cNvSpPr/>
      </xdr:nvSpPr>
      <xdr:spPr>
        <a:xfrm>
          <a:off x="12763500" y="64136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16668</xdr:rowOff>
    </xdr:from>
    <xdr:ext cx="534377" cy="259045"/>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2547111" y="61888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69,963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152553</xdr:rowOff>
    </xdr:from>
    <xdr:to>
      <xdr:col>85</xdr:col>
      <xdr:colOff>177800</xdr:colOff>
      <xdr:row>37</xdr:row>
      <xdr:rowOff>82703</xdr:rowOff>
    </xdr:to>
    <xdr:sp macro="" textlink="">
      <xdr:nvSpPr>
        <xdr:cNvPr id="538" name="楕円 537">
          <a:extLst>
            <a:ext uri="{FF2B5EF4-FFF2-40B4-BE49-F238E27FC236}">
              <a16:creationId xmlns:a16="http://schemas.microsoft.com/office/drawing/2014/main" id="{00000000-0008-0000-0700-00001A020000}"/>
            </a:ext>
          </a:extLst>
        </xdr:cNvPr>
        <xdr:cNvSpPr/>
      </xdr:nvSpPr>
      <xdr:spPr>
        <a:xfrm>
          <a:off x="16268700" y="63247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36</xdr:row>
      <xdr:rowOff>3980</xdr:rowOff>
    </xdr:from>
    <xdr:ext cx="534377" cy="259045"/>
    <xdr:sp macro="" textlink="">
      <xdr:nvSpPr>
        <xdr:cNvPr id="539" name="消防費該当値テキスト">
          <a:extLst>
            <a:ext uri="{FF2B5EF4-FFF2-40B4-BE49-F238E27FC236}">
              <a16:creationId xmlns:a16="http://schemas.microsoft.com/office/drawing/2014/main" id="{00000000-0008-0000-0700-00001B020000}"/>
            </a:ext>
          </a:extLst>
        </xdr:cNvPr>
        <xdr:cNvSpPr txBox="1"/>
      </xdr:nvSpPr>
      <xdr:spPr>
        <a:xfrm>
          <a:off x="16370300" y="61761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93,293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133938</xdr:rowOff>
    </xdr:from>
    <xdr:to>
      <xdr:col>81</xdr:col>
      <xdr:colOff>101600</xdr:colOff>
      <xdr:row>38</xdr:row>
      <xdr:rowOff>64088</xdr:rowOff>
    </xdr:to>
    <xdr:sp macro="" textlink="">
      <xdr:nvSpPr>
        <xdr:cNvPr id="540" name="楕円 539">
          <a:extLst>
            <a:ext uri="{FF2B5EF4-FFF2-40B4-BE49-F238E27FC236}">
              <a16:creationId xmlns:a16="http://schemas.microsoft.com/office/drawing/2014/main" id="{00000000-0008-0000-0700-00001C020000}"/>
            </a:ext>
          </a:extLst>
        </xdr:cNvPr>
        <xdr:cNvSpPr/>
      </xdr:nvSpPr>
      <xdr:spPr>
        <a:xfrm>
          <a:off x="15430500" y="64775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55215</xdr:rowOff>
    </xdr:from>
    <xdr:ext cx="534377"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5214111" y="65703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53,179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116206</xdr:rowOff>
    </xdr:from>
    <xdr:to>
      <xdr:col>76</xdr:col>
      <xdr:colOff>165100</xdr:colOff>
      <xdr:row>38</xdr:row>
      <xdr:rowOff>46356</xdr:rowOff>
    </xdr:to>
    <xdr:sp macro="" textlink="">
      <xdr:nvSpPr>
        <xdr:cNvPr id="542" name="楕円 541">
          <a:extLst>
            <a:ext uri="{FF2B5EF4-FFF2-40B4-BE49-F238E27FC236}">
              <a16:creationId xmlns:a16="http://schemas.microsoft.com/office/drawing/2014/main" id="{00000000-0008-0000-0700-00001E020000}"/>
            </a:ext>
          </a:extLst>
        </xdr:cNvPr>
        <xdr:cNvSpPr/>
      </xdr:nvSpPr>
      <xdr:spPr>
        <a:xfrm>
          <a:off x="14541500" y="64598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62883</xdr:rowOff>
    </xdr:from>
    <xdr:ext cx="534377" cy="259045"/>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4325111" y="62350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57,833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150344</xdr:rowOff>
    </xdr:from>
    <xdr:to>
      <xdr:col>72</xdr:col>
      <xdr:colOff>38100</xdr:colOff>
      <xdr:row>38</xdr:row>
      <xdr:rowOff>80494</xdr:rowOff>
    </xdr:to>
    <xdr:sp macro="" textlink="">
      <xdr:nvSpPr>
        <xdr:cNvPr id="544" name="楕円 543">
          <a:extLst>
            <a:ext uri="{FF2B5EF4-FFF2-40B4-BE49-F238E27FC236}">
              <a16:creationId xmlns:a16="http://schemas.microsoft.com/office/drawing/2014/main" id="{00000000-0008-0000-0700-000020020000}"/>
            </a:ext>
          </a:extLst>
        </xdr:cNvPr>
        <xdr:cNvSpPr/>
      </xdr:nvSpPr>
      <xdr:spPr>
        <a:xfrm>
          <a:off x="13652500" y="64939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71621</xdr:rowOff>
    </xdr:from>
    <xdr:ext cx="534377" cy="259045"/>
    <xdr:sp macro="" textlink="">
      <xdr:nvSpPr>
        <xdr:cNvPr id="545" name="テキスト ボックス 544">
          <a:extLst>
            <a:ext uri="{FF2B5EF4-FFF2-40B4-BE49-F238E27FC236}">
              <a16:creationId xmlns:a16="http://schemas.microsoft.com/office/drawing/2014/main" id="{00000000-0008-0000-0700-000021020000}"/>
            </a:ext>
          </a:extLst>
        </xdr:cNvPr>
        <xdr:cNvSpPr txBox="1"/>
      </xdr:nvSpPr>
      <xdr:spPr>
        <a:xfrm>
          <a:off x="13436111" y="65867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48,873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144088</xdr:rowOff>
    </xdr:from>
    <xdr:to>
      <xdr:col>67</xdr:col>
      <xdr:colOff>101600</xdr:colOff>
      <xdr:row>38</xdr:row>
      <xdr:rowOff>74237</xdr:rowOff>
    </xdr:to>
    <xdr:sp macro="" textlink="">
      <xdr:nvSpPr>
        <xdr:cNvPr id="546" name="楕円 545">
          <a:extLst>
            <a:ext uri="{FF2B5EF4-FFF2-40B4-BE49-F238E27FC236}">
              <a16:creationId xmlns:a16="http://schemas.microsoft.com/office/drawing/2014/main" id="{00000000-0008-0000-0700-000022020000}"/>
            </a:ext>
          </a:extLst>
        </xdr:cNvPr>
        <xdr:cNvSpPr/>
      </xdr:nvSpPr>
      <xdr:spPr>
        <a:xfrm>
          <a:off x="12763500" y="6487738"/>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65365</xdr:rowOff>
    </xdr:from>
    <xdr:ext cx="534377" cy="259045"/>
    <xdr:sp macro="" textlink="">
      <xdr:nvSpPr>
        <xdr:cNvPr id="547" name="テキスト ボックス 546">
          <a:extLst>
            <a:ext uri="{FF2B5EF4-FFF2-40B4-BE49-F238E27FC236}">
              <a16:creationId xmlns:a16="http://schemas.microsoft.com/office/drawing/2014/main" id="{00000000-0008-0000-0700-000023020000}"/>
            </a:ext>
          </a:extLst>
        </xdr:cNvPr>
        <xdr:cNvSpPr txBox="1"/>
      </xdr:nvSpPr>
      <xdr:spPr>
        <a:xfrm>
          <a:off x="12547111" y="65804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50,515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8" name="正方形/長方形 547">
          <a:extLst>
            <a:ext uri="{FF2B5EF4-FFF2-40B4-BE49-F238E27FC236}">
              <a16:creationId xmlns:a16="http://schemas.microsoft.com/office/drawing/2014/main" id="{00000000-0008-0000-0700-000024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9" name="正方形/長方形 548">
          <a:extLst>
            <a:ext uri="{FF2B5EF4-FFF2-40B4-BE49-F238E27FC236}">
              <a16:creationId xmlns:a16="http://schemas.microsoft.com/office/drawing/2014/main" id="{00000000-0008-0000-0700-000025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0" name="正方形/長方形 549">
          <a:extLst>
            <a:ext uri="{FF2B5EF4-FFF2-40B4-BE49-F238E27FC236}">
              <a16:creationId xmlns:a16="http://schemas.microsoft.com/office/drawing/2014/main" id="{00000000-0008-0000-0700-000026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60,390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6" name="テキスト ボックス 555">
          <a:extLst>
            <a:ext uri="{FF2B5EF4-FFF2-40B4-BE49-F238E27FC236}">
              <a16:creationId xmlns:a16="http://schemas.microsoft.com/office/drawing/2014/main" id="{00000000-0008-0000-0700-00002C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7" name="直線コネクタ 556">
          <a:extLst>
            <a:ext uri="{FF2B5EF4-FFF2-40B4-BE49-F238E27FC236}">
              <a16:creationId xmlns:a16="http://schemas.microsoft.com/office/drawing/2014/main" id="{00000000-0008-0000-0700-00002D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98878</xdr:rowOff>
    </xdr:from>
    <xdr:to>
      <xdr:col>89</xdr:col>
      <xdr:colOff>177800</xdr:colOff>
      <xdr:row>59</xdr:row>
      <xdr:rowOff>98878</xdr:rowOff>
    </xdr:to>
    <xdr:cxnSp macro="">
      <xdr:nvCxnSpPr>
        <xdr:cNvPr id="558" name="直線コネクタ 557">
          <a:extLst>
            <a:ext uri="{FF2B5EF4-FFF2-40B4-BE49-F238E27FC236}">
              <a16:creationId xmlns:a16="http://schemas.microsoft.com/office/drawing/2014/main" id="{00000000-0008-0000-0700-00002E020000}"/>
            </a:ext>
          </a:extLst>
        </xdr:cNvPr>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128105</xdr:rowOff>
    </xdr:from>
    <xdr:ext cx="248786" cy="259045"/>
    <xdr:sp macro="" textlink="">
      <xdr:nvSpPr>
        <xdr:cNvPr id="559" name="テキスト ボックス 558">
          <a:extLst>
            <a:ext uri="{FF2B5EF4-FFF2-40B4-BE49-F238E27FC236}">
              <a16:creationId xmlns:a16="http://schemas.microsoft.com/office/drawing/2014/main" id="{00000000-0008-0000-0700-00002F020000}"/>
            </a:ext>
          </a:extLst>
        </xdr:cNvPr>
        <xdr:cNvSpPr txBox="1"/>
      </xdr:nvSpPr>
      <xdr:spPr>
        <a:xfrm>
          <a:off x="12197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60" name="直線コネクタ 559">
          <a:extLst>
            <a:ext uri="{FF2B5EF4-FFF2-40B4-BE49-F238E27FC236}">
              <a16:creationId xmlns:a16="http://schemas.microsoft.com/office/drawing/2014/main" id="{00000000-0008-0000-0700-000030020000}"/>
            </a:ext>
          </a:extLst>
        </xdr:cNvPr>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56</xdr:row>
      <xdr:rowOff>144434</xdr:rowOff>
    </xdr:from>
    <xdr:ext cx="595419" cy="259045"/>
    <xdr:sp macro="" textlink="">
      <xdr:nvSpPr>
        <xdr:cNvPr id="561" name="テキスト ボックス 560">
          <a:extLst>
            <a:ext uri="{FF2B5EF4-FFF2-40B4-BE49-F238E27FC236}">
              <a16:creationId xmlns:a16="http://schemas.microsoft.com/office/drawing/2014/main" id="{00000000-0008-0000-0700-000031020000}"/>
            </a:ext>
          </a:extLst>
        </xdr:cNvPr>
        <xdr:cNvSpPr txBox="1"/>
      </xdr:nvSpPr>
      <xdr:spPr>
        <a:xfrm>
          <a:off x="11850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62" name="直線コネクタ 561">
          <a:extLst>
            <a:ext uri="{FF2B5EF4-FFF2-40B4-BE49-F238E27FC236}">
              <a16:creationId xmlns:a16="http://schemas.microsoft.com/office/drawing/2014/main" id="{00000000-0008-0000-0700-000032020000}"/>
            </a:ext>
          </a:extLst>
        </xdr:cNvPr>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54</xdr:row>
      <xdr:rowOff>160762</xdr:rowOff>
    </xdr:from>
    <xdr:ext cx="595419" cy="259045"/>
    <xdr:sp macro="" textlink="">
      <xdr:nvSpPr>
        <xdr:cNvPr id="563" name="テキスト ボックス 562">
          <a:extLst>
            <a:ext uri="{FF2B5EF4-FFF2-40B4-BE49-F238E27FC236}">
              <a16:creationId xmlns:a16="http://schemas.microsoft.com/office/drawing/2014/main" id="{00000000-0008-0000-0700-000033020000}"/>
            </a:ext>
          </a:extLst>
        </xdr:cNvPr>
        <xdr:cNvSpPr txBox="1"/>
      </xdr:nvSpPr>
      <xdr:spPr>
        <a:xfrm>
          <a:off x="11850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5642</xdr:rowOff>
    </xdr:from>
    <xdr:ext cx="595419" cy="259045"/>
    <xdr:sp macro="" textlink="">
      <xdr:nvSpPr>
        <xdr:cNvPr id="565" name="テキスト ボックス 564">
          <a:extLst>
            <a:ext uri="{FF2B5EF4-FFF2-40B4-BE49-F238E27FC236}">
              <a16:creationId xmlns:a16="http://schemas.microsoft.com/office/drawing/2014/main" id="{00000000-0008-0000-0700-000035020000}"/>
            </a:ext>
          </a:extLst>
        </xdr:cNvPr>
        <xdr:cNvSpPr txBox="1"/>
      </xdr:nvSpPr>
      <xdr:spPr>
        <a:xfrm>
          <a:off x="11850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21970</xdr:rowOff>
    </xdr:from>
    <xdr:ext cx="595419" cy="259045"/>
    <xdr:sp macro="" textlink="">
      <xdr:nvSpPr>
        <xdr:cNvPr id="567" name="テキスト ボックス 566">
          <a:extLst>
            <a:ext uri="{FF2B5EF4-FFF2-40B4-BE49-F238E27FC236}">
              <a16:creationId xmlns:a16="http://schemas.microsoft.com/office/drawing/2014/main" id="{00000000-0008-0000-0700-000037020000}"/>
            </a:ext>
          </a:extLst>
        </xdr:cNvPr>
        <xdr:cNvSpPr txBox="1"/>
      </xdr:nvSpPr>
      <xdr:spPr>
        <a:xfrm>
          <a:off x="11850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68" name="直線コネクタ 567">
          <a:extLst>
            <a:ext uri="{FF2B5EF4-FFF2-40B4-BE49-F238E27FC236}">
              <a16:creationId xmlns:a16="http://schemas.microsoft.com/office/drawing/2014/main" id="{00000000-0008-0000-0700-000038020000}"/>
            </a:ext>
          </a:extLst>
        </xdr:cNvPr>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49</xdr:row>
      <xdr:rowOff>38299</xdr:rowOff>
    </xdr:from>
    <xdr:ext cx="685572" cy="259045"/>
    <xdr:sp macro="" textlink="">
      <xdr:nvSpPr>
        <xdr:cNvPr id="569" name="テキスト ボックス 568">
          <a:extLst>
            <a:ext uri="{FF2B5EF4-FFF2-40B4-BE49-F238E27FC236}">
              <a16:creationId xmlns:a16="http://schemas.microsoft.com/office/drawing/2014/main" id="{00000000-0008-0000-0700-000039020000}"/>
            </a:ext>
          </a:extLst>
        </xdr:cNvPr>
        <xdr:cNvSpPr txBox="1"/>
      </xdr:nvSpPr>
      <xdr:spPr>
        <a:xfrm>
          <a:off x="11760428" y="8439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47</xdr:row>
      <xdr:rowOff>54627</xdr:rowOff>
    </xdr:from>
    <xdr:ext cx="685572" cy="259045"/>
    <xdr:sp macro="" textlink="">
      <xdr:nvSpPr>
        <xdr:cNvPr id="571" name="テキスト ボックス 570">
          <a:extLst>
            <a:ext uri="{FF2B5EF4-FFF2-40B4-BE49-F238E27FC236}">
              <a16:creationId xmlns:a16="http://schemas.microsoft.com/office/drawing/2014/main" id="{00000000-0008-0000-0700-00003B020000}"/>
            </a:ext>
          </a:extLst>
        </xdr:cNvPr>
        <xdr:cNvSpPr txBox="1"/>
      </xdr:nvSpPr>
      <xdr:spPr>
        <a:xfrm>
          <a:off x="11760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2" name="教育費グラフ枠">
          <a:extLst>
            <a:ext uri="{FF2B5EF4-FFF2-40B4-BE49-F238E27FC236}">
              <a16:creationId xmlns:a16="http://schemas.microsoft.com/office/drawing/2014/main" id="{00000000-0008-0000-0700-00003C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31376</xdr:rowOff>
    </xdr:from>
    <xdr:to>
      <xdr:col>85</xdr:col>
      <xdr:colOff>126364</xdr:colOff>
      <xdr:row>59</xdr:row>
      <xdr:rowOff>667</xdr:rowOff>
    </xdr:to>
    <xdr:cxnSp macro="">
      <xdr:nvCxnSpPr>
        <xdr:cNvPr id="573" name="直線コネクタ 572">
          <a:extLst>
            <a:ext uri="{FF2B5EF4-FFF2-40B4-BE49-F238E27FC236}">
              <a16:creationId xmlns:a16="http://schemas.microsoft.com/office/drawing/2014/main" id="{00000000-0008-0000-0700-00003D020000}"/>
            </a:ext>
          </a:extLst>
        </xdr:cNvPr>
        <xdr:cNvCxnSpPr/>
      </xdr:nvCxnSpPr>
      <xdr:spPr>
        <a:xfrm flipV="1">
          <a:off x="16317595" y="8775326"/>
          <a:ext cx="1269" cy="13408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4494</xdr:rowOff>
    </xdr:from>
    <xdr:ext cx="534377" cy="259045"/>
    <xdr:sp macro="" textlink="">
      <xdr:nvSpPr>
        <xdr:cNvPr id="574" name="教育費最小値テキスト">
          <a:extLst>
            <a:ext uri="{FF2B5EF4-FFF2-40B4-BE49-F238E27FC236}">
              <a16:creationId xmlns:a16="http://schemas.microsoft.com/office/drawing/2014/main" id="{00000000-0008-0000-0700-00003E020000}"/>
            </a:ext>
          </a:extLst>
        </xdr:cNvPr>
        <xdr:cNvSpPr txBox="1"/>
      </xdr:nvSpPr>
      <xdr:spPr>
        <a:xfrm>
          <a:off x="16370300" y="101200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60,147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667</xdr:rowOff>
    </xdr:from>
    <xdr:to>
      <xdr:col>86</xdr:col>
      <xdr:colOff>25400</xdr:colOff>
      <xdr:row>59</xdr:row>
      <xdr:rowOff>667</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a:off x="16230600" y="101162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149503</xdr:rowOff>
    </xdr:from>
    <xdr:ext cx="599010" cy="259045"/>
    <xdr:sp macro="" textlink="">
      <xdr:nvSpPr>
        <xdr:cNvPr id="576" name="教育費最大値テキスト">
          <a:extLst>
            <a:ext uri="{FF2B5EF4-FFF2-40B4-BE49-F238E27FC236}">
              <a16:creationId xmlns:a16="http://schemas.microsoft.com/office/drawing/2014/main" id="{00000000-0008-0000-0700-000040020000}"/>
            </a:ext>
          </a:extLst>
        </xdr:cNvPr>
        <xdr:cNvSpPr txBox="1"/>
      </xdr:nvSpPr>
      <xdr:spPr>
        <a:xfrm>
          <a:off x="16370300" y="85505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881,340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51</xdr:row>
      <xdr:rowOff>31376</xdr:rowOff>
    </xdr:from>
    <xdr:to>
      <xdr:col>86</xdr:col>
      <xdr:colOff>25400</xdr:colOff>
      <xdr:row>51</xdr:row>
      <xdr:rowOff>31376</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a:off x="16230600" y="87753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58</xdr:row>
      <xdr:rowOff>78767</xdr:rowOff>
    </xdr:from>
    <xdr:to>
      <xdr:col>85</xdr:col>
      <xdr:colOff>127000</xdr:colOff>
      <xdr:row>58</xdr:row>
      <xdr:rowOff>124037</xdr:rowOff>
    </xdr:to>
    <xdr:cxnSp macro="">
      <xdr:nvCxnSpPr>
        <xdr:cNvPr id="578" name="直線コネクタ 577">
          <a:extLst>
            <a:ext uri="{FF2B5EF4-FFF2-40B4-BE49-F238E27FC236}">
              <a16:creationId xmlns:a16="http://schemas.microsoft.com/office/drawing/2014/main" id="{00000000-0008-0000-0700-000042020000}"/>
            </a:ext>
          </a:extLst>
        </xdr:cNvPr>
        <xdr:cNvCxnSpPr/>
      </xdr:nvCxnSpPr>
      <xdr:spPr>
        <a:xfrm flipV="1">
          <a:off x="15481300" y="10022867"/>
          <a:ext cx="838200" cy="452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131948</xdr:rowOff>
    </xdr:from>
    <xdr:ext cx="599010" cy="259045"/>
    <xdr:sp macro="" textlink="">
      <xdr:nvSpPr>
        <xdr:cNvPr id="579" name="教育費平均値テキスト">
          <a:extLst>
            <a:ext uri="{FF2B5EF4-FFF2-40B4-BE49-F238E27FC236}">
              <a16:creationId xmlns:a16="http://schemas.microsoft.com/office/drawing/2014/main" id="{00000000-0008-0000-0700-000043020000}"/>
            </a:ext>
          </a:extLst>
        </xdr:cNvPr>
        <xdr:cNvSpPr txBox="1"/>
      </xdr:nvSpPr>
      <xdr:spPr>
        <a:xfrm>
          <a:off x="16370300" y="973314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172,647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109071</xdr:rowOff>
    </xdr:from>
    <xdr:to>
      <xdr:col>85</xdr:col>
      <xdr:colOff>177800</xdr:colOff>
      <xdr:row>58</xdr:row>
      <xdr:rowOff>39221</xdr:rowOff>
    </xdr:to>
    <xdr:sp macro="" textlink="">
      <xdr:nvSpPr>
        <xdr:cNvPr id="580" name="フローチャート: 判断 579">
          <a:extLst>
            <a:ext uri="{FF2B5EF4-FFF2-40B4-BE49-F238E27FC236}">
              <a16:creationId xmlns:a16="http://schemas.microsoft.com/office/drawing/2014/main" id="{00000000-0008-0000-0700-000044020000}"/>
            </a:ext>
          </a:extLst>
        </xdr:cNvPr>
        <xdr:cNvSpPr/>
      </xdr:nvSpPr>
      <xdr:spPr>
        <a:xfrm>
          <a:off x="16268700" y="98817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107368</xdr:rowOff>
    </xdr:from>
    <xdr:to>
      <xdr:col>81</xdr:col>
      <xdr:colOff>50800</xdr:colOff>
      <xdr:row>58</xdr:row>
      <xdr:rowOff>124037</xdr:rowOff>
    </xdr:to>
    <xdr:cxnSp macro="">
      <xdr:nvCxnSpPr>
        <xdr:cNvPr id="581" name="直線コネクタ 580">
          <a:extLst>
            <a:ext uri="{FF2B5EF4-FFF2-40B4-BE49-F238E27FC236}">
              <a16:creationId xmlns:a16="http://schemas.microsoft.com/office/drawing/2014/main" id="{00000000-0008-0000-0700-000045020000}"/>
            </a:ext>
          </a:extLst>
        </xdr:cNvPr>
        <xdr:cNvCxnSpPr/>
      </xdr:nvCxnSpPr>
      <xdr:spPr>
        <a:xfrm>
          <a:off x="14592300" y="10051468"/>
          <a:ext cx="889000" cy="166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128677</xdr:rowOff>
    </xdr:from>
    <xdr:to>
      <xdr:col>81</xdr:col>
      <xdr:colOff>101600</xdr:colOff>
      <xdr:row>58</xdr:row>
      <xdr:rowOff>58827</xdr:rowOff>
    </xdr:to>
    <xdr:sp macro="" textlink="">
      <xdr:nvSpPr>
        <xdr:cNvPr id="582" name="フローチャート: 判断 581">
          <a:extLst>
            <a:ext uri="{FF2B5EF4-FFF2-40B4-BE49-F238E27FC236}">
              <a16:creationId xmlns:a16="http://schemas.microsoft.com/office/drawing/2014/main" id="{00000000-0008-0000-0700-000046020000}"/>
            </a:ext>
          </a:extLst>
        </xdr:cNvPr>
        <xdr:cNvSpPr/>
      </xdr:nvSpPr>
      <xdr:spPr>
        <a:xfrm>
          <a:off x="15430500" y="99013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56</xdr:row>
      <xdr:rowOff>75354</xdr:rowOff>
    </xdr:from>
    <xdr:ext cx="599010" cy="259045"/>
    <xdr:sp macro="" textlink="">
      <xdr:nvSpPr>
        <xdr:cNvPr id="583" name="テキスト ボックス 582">
          <a:extLst>
            <a:ext uri="{FF2B5EF4-FFF2-40B4-BE49-F238E27FC236}">
              <a16:creationId xmlns:a16="http://schemas.microsoft.com/office/drawing/2014/main" id="{00000000-0008-0000-0700-000047020000}"/>
            </a:ext>
          </a:extLst>
        </xdr:cNvPr>
        <xdr:cNvSpPr txBox="1"/>
      </xdr:nvSpPr>
      <xdr:spPr>
        <a:xfrm>
          <a:off x="15181795" y="96765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58</xdr:row>
      <xdr:rowOff>107368</xdr:rowOff>
    </xdr:from>
    <xdr:to>
      <xdr:col>76</xdr:col>
      <xdr:colOff>114300</xdr:colOff>
      <xdr:row>58</xdr:row>
      <xdr:rowOff>125225</xdr:rowOff>
    </xdr:to>
    <xdr:cxnSp macro="">
      <xdr:nvCxnSpPr>
        <xdr:cNvPr id="584" name="直線コネクタ 583">
          <a:extLst>
            <a:ext uri="{FF2B5EF4-FFF2-40B4-BE49-F238E27FC236}">
              <a16:creationId xmlns:a16="http://schemas.microsoft.com/office/drawing/2014/main" id="{00000000-0008-0000-0700-000048020000}"/>
            </a:ext>
          </a:extLst>
        </xdr:cNvPr>
        <xdr:cNvCxnSpPr/>
      </xdr:nvCxnSpPr>
      <xdr:spPr>
        <a:xfrm flipV="1">
          <a:off x="13703300" y="10051468"/>
          <a:ext cx="889000" cy="178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166795</xdr:rowOff>
    </xdr:from>
    <xdr:to>
      <xdr:col>76</xdr:col>
      <xdr:colOff>165100</xdr:colOff>
      <xdr:row>58</xdr:row>
      <xdr:rowOff>96945</xdr:rowOff>
    </xdr:to>
    <xdr:sp macro="" textlink="">
      <xdr:nvSpPr>
        <xdr:cNvPr id="585" name="フローチャート: 判断 584">
          <a:extLst>
            <a:ext uri="{FF2B5EF4-FFF2-40B4-BE49-F238E27FC236}">
              <a16:creationId xmlns:a16="http://schemas.microsoft.com/office/drawing/2014/main" id="{00000000-0008-0000-0700-000049020000}"/>
            </a:ext>
          </a:extLst>
        </xdr:cNvPr>
        <xdr:cNvSpPr/>
      </xdr:nvSpPr>
      <xdr:spPr>
        <a:xfrm>
          <a:off x="14541500" y="9939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56</xdr:row>
      <xdr:rowOff>113472</xdr:rowOff>
    </xdr:from>
    <xdr:ext cx="599010" cy="259045"/>
    <xdr:sp macro="" textlink="">
      <xdr:nvSpPr>
        <xdr:cNvPr id="586" name="テキスト ボックス 585">
          <a:extLst>
            <a:ext uri="{FF2B5EF4-FFF2-40B4-BE49-F238E27FC236}">
              <a16:creationId xmlns:a16="http://schemas.microsoft.com/office/drawing/2014/main" id="{00000000-0008-0000-0700-00004A020000}"/>
            </a:ext>
          </a:extLst>
        </xdr:cNvPr>
        <xdr:cNvSpPr txBox="1"/>
      </xdr:nvSpPr>
      <xdr:spPr>
        <a:xfrm>
          <a:off x="14292795" y="97146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137,295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57</xdr:row>
      <xdr:rowOff>58999</xdr:rowOff>
    </xdr:from>
    <xdr:to>
      <xdr:col>71</xdr:col>
      <xdr:colOff>177800</xdr:colOff>
      <xdr:row>58</xdr:row>
      <xdr:rowOff>125225</xdr:rowOff>
    </xdr:to>
    <xdr:cxnSp macro="">
      <xdr:nvCxnSpPr>
        <xdr:cNvPr id="587" name="直線コネクタ 586">
          <a:extLst>
            <a:ext uri="{FF2B5EF4-FFF2-40B4-BE49-F238E27FC236}">
              <a16:creationId xmlns:a16="http://schemas.microsoft.com/office/drawing/2014/main" id="{00000000-0008-0000-0700-00004B020000}"/>
            </a:ext>
          </a:extLst>
        </xdr:cNvPr>
        <xdr:cNvCxnSpPr/>
      </xdr:nvCxnSpPr>
      <xdr:spPr>
        <a:xfrm>
          <a:off x="12814300" y="9831649"/>
          <a:ext cx="889000" cy="2376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163332</xdr:rowOff>
    </xdr:from>
    <xdr:to>
      <xdr:col>72</xdr:col>
      <xdr:colOff>38100</xdr:colOff>
      <xdr:row>58</xdr:row>
      <xdr:rowOff>93482</xdr:rowOff>
    </xdr:to>
    <xdr:sp macro="" textlink="">
      <xdr:nvSpPr>
        <xdr:cNvPr id="588" name="フローチャート: 判断 587">
          <a:extLst>
            <a:ext uri="{FF2B5EF4-FFF2-40B4-BE49-F238E27FC236}">
              <a16:creationId xmlns:a16="http://schemas.microsoft.com/office/drawing/2014/main" id="{00000000-0008-0000-0700-00004C020000}"/>
            </a:ext>
          </a:extLst>
        </xdr:cNvPr>
        <xdr:cNvSpPr/>
      </xdr:nvSpPr>
      <xdr:spPr>
        <a:xfrm>
          <a:off x="13652500" y="99359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56</xdr:row>
      <xdr:rowOff>110009</xdr:rowOff>
    </xdr:from>
    <xdr:ext cx="599010" cy="259045"/>
    <xdr:sp macro=""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3403795" y="97112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162213</xdr:rowOff>
    </xdr:from>
    <xdr:to>
      <xdr:col>67</xdr:col>
      <xdr:colOff>101600</xdr:colOff>
      <xdr:row>58</xdr:row>
      <xdr:rowOff>92363</xdr:rowOff>
    </xdr:to>
    <xdr:sp macro="" textlink="">
      <xdr:nvSpPr>
        <xdr:cNvPr id="590" name="フローチャート: 判断 589">
          <a:extLst>
            <a:ext uri="{FF2B5EF4-FFF2-40B4-BE49-F238E27FC236}">
              <a16:creationId xmlns:a16="http://schemas.microsoft.com/office/drawing/2014/main" id="{00000000-0008-0000-0700-00004E020000}"/>
            </a:ext>
          </a:extLst>
        </xdr:cNvPr>
        <xdr:cNvSpPr/>
      </xdr:nvSpPr>
      <xdr:spPr>
        <a:xfrm>
          <a:off x="12763500" y="99348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58</xdr:row>
      <xdr:rowOff>83490</xdr:rowOff>
    </xdr:from>
    <xdr:ext cx="599010"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2514795" y="100275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27967</xdr:rowOff>
    </xdr:from>
    <xdr:to>
      <xdr:col>85</xdr:col>
      <xdr:colOff>177800</xdr:colOff>
      <xdr:row>58</xdr:row>
      <xdr:rowOff>129567</xdr:rowOff>
    </xdr:to>
    <xdr:sp macro="" textlink="">
      <xdr:nvSpPr>
        <xdr:cNvPr id="597" name="楕円 596">
          <a:extLst>
            <a:ext uri="{FF2B5EF4-FFF2-40B4-BE49-F238E27FC236}">
              <a16:creationId xmlns:a16="http://schemas.microsoft.com/office/drawing/2014/main" id="{00000000-0008-0000-0700-000055020000}"/>
            </a:ext>
          </a:extLst>
        </xdr:cNvPr>
        <xdr:cNvSpPr/>
      </xdr:nvSpPr>
      <xdr:spPr>
        <a:xfrm>
          <a:off x="16268700" y="99720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57</xdr:row>
      <xdr:rowOff>114344</xdr:rowOff>
    </xdr:from>
    <xdr:ext cx="599010" cy="259045"/>
    <xdr:sp macro="" textlink="">
      <xdr:nvSpPr>
        <xdr:cNvPr id="598" name="教育費該当値テキスト">
          <a:extLst>
            <a:ext uri="{FF2B5EF4-FFF2-40B4-BE49-F238E27FC236}">
              <a16:creationId xmlns:a16="http://schemas.microsoft.com/office/drawing/2014/main" id="{00000000-0008-0000-0700-000056020000}"/>
            </a:ext>
          </a:extLst>
        </xdr:cNvPr>
        <xdr:cNvSpPr txBox="1"/>
      </xdr:nvSpPr>
      <xdr:spPr>
        <a:xfrm>
          <a:off x="16370300" y="98869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117,317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73237</xdr:rowOff>
    </xdr:from>
    <xdr:to>
      <xdr:col>81</xdr:col>
      <xdr:colOff>101600</xdr:colOff>
      <xdr:row>59</xdr:row>
      <xdr:rowOff>3387</xdr:rowOff>
    </xdr:to>
    <xdr:sp macro="" textlink="">
      <xdr:nvSpPr>
        <xdr:cNvPr id="599" name="楕円 598">
          <a:extLst>
            <a:ext uri="{FF2B5EF4-FFF2-40B4-BE49-F238E27FC236}">
              <a16:creationId xmlns:a16="http://schemas.microsoft.com/office/drawing/2014/main" id="{00000000-0008-0000-0700-000057020000}"/>
            </a:ext>
          </a:extLst>
        </xdr:cNvPr>
        <xdr:cNvSpPr/>
      </xdr:nvSpPr>
      <xdr:spPr>
        <a:xfrm>
          <a:off x="15430500" y="100173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58</xdr:row>
      <xdr:rowOff>165964</xdr:rowOff>
    </xdr:from>
    <xdr:ext cx="534377" cy="259045"/>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5214111" y="101100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89,592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58</xdr:row>
      <xdr:rowOff>56568</xdr:rowOff>
    </xdr:from>
    <xdr:to>
      <xdr:col>76</xdr:col>
      <xdr:colOff>165100</xdr:colOff>
      <xdr:row>58</xdr:row>
      <xdr:rowOff>158168</xdr:rowOff>
    </xdr:to>
    <xdr:sp macro="" textlink="">
      <xdr:nvSpPr>
        <xdr:cNvPr id="601" name="楕円 600">
          <a:extLst>
            <a:ext uri="{FF2B5EF4-FFF2-40B4-BE49-F238E27FC236}">
              <a16:creationId xmlns:a16="http://schemas.microsoft.com/office/drawing/2014/main" id="{00000000-0008-0000-0700-000059020000}"/>
            </a:ext>
          </a:extLst>
        </xdr:cNvPr>
        <xdr:cNvSpPr/>
      </xdr:nvSpPr>
      <xdr:spPr>
        <a:xfrm>
          <a:off x="14541500" y="100006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58</xdr:row>
      <xdr:rowOff>149295</xdr:rowOff>
    </xdr:from>
    <xdr:ext cx="534377" cy="259045"/>
    <xdr:sp macro="" textlink="">
      <xdr:nvSpPr>
        <xdr:cNvPr id="602" name="テキスト ボックス 601">
          <a:extLst>
            <a:ext uri="{FF2B5EF4-FFF2-40B4-BE49-F238E27FC236}">
              <a16:creationId xmlns:a16="http://schemas.microsoft.com/office/drawing/2014/main" id="{00000000-0008-0000-0700-00005A020000}"/>
            </a:ext>
          </a:extLst>
        </xdr:cNvPr>
        <xdr:cNvSpPr txBox="1"/>
      </xdr:nvSpPr>
      <xdr:spPr>
        <a:xfrm>
          <a:off x="14325111" y="100933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99,801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58</xdr:row>
      <xdr:rowOff>74425</xdr:rowOff>
    </xdr:from>
    <xdr:to>
      <xdr:col>72</xdr:col>
      <xdr:colOff>38100</xdr:colOff>
      <xdr:row>59</xdr:row>
      <xdr:rowOff>4575</xdr:rowOff>
    </xdr:to>
    <xdr:sp macro="" textlink="">
      <xdr:nvSpPr>
        <xdr:cNvPr id="603" name="楕円 602">
          <a:extLst>
            <a:ext uri="{FF2B5EF4-FFF2-40B4-BE49-F238E27FC236}">
              <a16:creationId xmlns:a16="http://schemas.microsoft.com/office/drawing/2014/main" id="{00000000-0008-0000-0700-00005B020000}"/>
            </a:ext>
          </a:extLst>
        </xdr:cNvPr>
        <xdr:cNvSpPr/>
      </xdr:nvSpPr>
      <xdr:spPr>
        <a:xfrm>
          <a:off x="13652500" y="10018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58</xdr:row>
      <xdr:rowOff>167152</xdr:rowOff>
    </xdr:from>
    <xdr:ext cx="534377" cy="259045"/>
    <xdr:sp macro="" textlink="">
      <xdr:nvSpPr>
        <xdr:cNvPr id="604" name="テキスト ボックス 603">
          <a:extLst>
            <a:ext uri="{FF2B5EF4-FFF2-40B4-BE49-F238E27FC236}">
              <a16:creationId xmlns:a16="http://schemas.microsoft.com/office/drawing/2014/main" id="{00000000-0008-0000-0700-00005C020000}"/>
            </a:ext>
          </a:extLst>
        </xdr:cNvPr>
        <xdr:cNvSpPr txBox="1"/>
      </xdr:nvSpPr>
      <xdr:spPr>
        <a:xfrm>
          <a:off x="13436111" y="101112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88,865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8199</xdr:rowOff>
    </xdr:from>
    <xdr:to>
      <xdr:col>67</xdr:col>
      <xdr:colOff>101600</xdr:colOff>
      <xdr:row>57</xdr:row>
      <xdr:rowOff>109799</xdr:rowOff>
    </xdr:to>
    <xdr:sp macro="" textlink="">
      <xdr:nvSpPr>
        <xdr:cNvPr id="605" name="楕円 604">
          <a:extLst>
            <a:ext uri="{FF2B5EF4-FFF2-40B4-BE49-F238E27FC236}">
              <a16:creationId xmlns:a16="http://schemas.microsoft.com/office/drawing/2014/main" id="{00000000-0008-0000-0700-00005D020000}"/>
            </a:ext>
          </a:extLst>
        </xdr:cNvPr>
        <xdr:cNvSpPr/>
      </xdr:nvSpPr>
      <xdr:spPr>
        <a:xfrm>
          <a:off x="12763500" y="97808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55</xdr:row>
      <xdr:rowOff>126326</xdr:rowOff>
    </xdr:from>
    <xdr:ext cx="599010" cy="259045"/>
    <xdr:sp macro="" textlink="">
      <xdr:nvSpPr>
        <xdr:cNvPr id="606" name="テキスト ボックス 605">
          <a:extLst>
            <a:ext uri="{FF2B5EF4-FFF2-40B4-BE49-F238E27FC236}">
              <a16:creationId xmlns:a16="http://schemas.microsoft.com/office/drawing/2014/main" id="{00000000-0008-0000-0700-00005E020000}"/>
            </a:ext>
          </a:extLst>
        </xdr:cNvPr>
        <xdr:cNvSpPr txBox="1"/>
      </xdr:nvSpPr>
      <xdr:spPr>
        <a:xfrm>
          <a:off x="12514795" y="95560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234,423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1" name="正方形/長方形 610">
          <a:extLst>
            <a:ext uri="{FF2B5EF4-FFF2-40B4-BE49-F238E27FC236}">
              <a16:creationId xmlns:a16="http://schemas.microsoft.com/office/drawing/2014/main" id="{00000000-0008-0000-0700-000063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4" name="正方形/長方形 613">
          <a:extLst>
            <a:ext uri="{FF2B5EF4-FFF2-40B4-BE49-F238E27FC236}">
              <a16:creationId xmlns:a16="http://schemas.microsoft.com/office/drawing/2014/main" id="{00000000-0008-0000-0700-000066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5" name="テキスト ボックス 614">
          <a:extLst>
            <a:ext uri="{FF2B5EF4-FFF2-40B4-BE49-F238E27FC236}">
              <a16:creationId xmlns:a16="http://schemas.microsoft.com/office/drawing/2014/main" id="{00000000-0008-0000-0700-000067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6" name="直線コネクタ 615">
          <a:extLst>
            <a:ext uri="{FF2B5EF4-FFF2-40B4-BE49-F238E27FC236}">
              <a16:creationId xmlns:a16="http://schemas.microsoft.com/office/drawing/2014/main" id="{00000000-0008-0000-0700-000068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17" name="直線コネクタ 616">
          <a:extLst>
            <a:ext uri="{FF2B5EF4-FFF2-40B4-BE49-F238E27FC236}">
              <a16:creationId xmlns:a16="http://schemas.microsoft.com/office/drawing/2014/main" id="{00000000-0008-0000-0700-000069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18" name="テキスト ボックス 617">
          <a:extLst>
            <a:ext uri="{FF2B5EF4-FFF2-40B4-BE49-F238E27FC236}">
              <a16:creationId xmlns:a16="http://schemas.microsoft.com/office/drawing/2014/main" id="{00000000-0008-0000-0700-00006A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19" name="直線コネクタ 618">
          <a:extLst>
            <a:ext uri="{FF2B5EF4-FFF2-40B4-BE49-F238E27FC236}">
              <a16:creationId xmlns:a16="http://schemas.microsoft.com/office/drawing/2014/main" id="{00000000-0008-0000-0700-00006B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76</xdr:row>
      <xdr:rowOff>35577</xdr:rowOff>
    </xdr:from>
    <xdr:ext cx="595419" cy="259045"/>
    <xdr:sp macro="" textlink="">
      <xdr:nvSpPr>
        <xdr:cNvPr id="620" name="テキスト ボックス 619">
          <a:extLst>
            <a:ext uri="{FF2B5EF4-FFF2-40B4-BE49-F238E27FC236}">
              <a16:creationId xmlns:a16="http://schemas.microsoft.com/office/drawing/2014/main" id="{00000000-0008-0000-0700-00006C020000}"/>
            </a:ext>
          </a:extLst>
        </xdr:cNvPr>
        <xdr:cNvSpPr txBox="1"/>
      </xdr:nvSpPr>
      <xdr:spPr>
        <a:xfrm>
          <a:off x="11850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168927</xdr:rowOff>
    </xdr:from>
    <xdr:ext cx="595419" cy="259045"/>
    <xdr:sp macro="" textlink="">
      <xdr:nvSpPr>
        <xdr:cNvPr id="622" name="テキスト ボックス 621">
          <a:extLst>
            <a:ext uri="{FF2B5EF4-FFF2-40B4-BE49-F238E27FC236}">
              <a16:creationId xmlns:a16="http://schemas.microsoft.com/office/drawing/2014/main" id="{00000000-0008-0000-0700-00006E020000}"/>
            </a:ext>
          </a:extLst>
        </xdr:cNvPr>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130827</xdr:rowOff>
    </xdr:from>
    <xdr:ext cx="595419" cy="259045"/>
    <xdr:sp macro="" textlink="">
      <xdr:nvSpPr>
        <xdr:cNvPr id="624" name="テキスト ボックス 623">
          <a:extLst>
            <a:ext uri="{FF2B5EF4-FFF2-40B4-BE49-F238E27FC236}">
              <a16:creationId xmlns:a16="http://schemas.microsoft.com/office/drawing/2014/main" id="{00000000-0008-0000-0700-000070020000}"/>
            </a:ext>
          </a:extLst>
        </xdr:cNvPr>
        <xdr:cNvSpPr txBox="1"/>
      </xdr:nvSpPr>
      <xdr:spPr>
        <a:xfrm>
          <a:off x="11850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69</xdr:row>
      <xdr:rowOff>92727</xdr:rowOff>
    </xdr:from>
    <xdr:ext cx="685572" cy="259045"/>
    <xdr:sp macro="" textlink="">
      <xdr:nvSpPr>
        <xdr:cNvPr id="626" name="テキスト ボックス 625">
          <a:extLst>
            <a:ext uri="{FF2B5EF4-FFF2-40B4-BE49-F238E27FC236}">
              <a16:creationId xmlns:a16="http://schemas.microsoft.com/office/drawing/2014/main" id="{00000000-0008-0000-0700-000072020000}"/>
            </a:ext>
          </a:extLst>
        </xdr:cNvPr>
        <xdr:cNvSpPr txBox="1"/>
      </xdr:nvSpPr>
      <xdr:spPr>
        <a:xfrm>
          <a:off x="11760428" y="1192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67</xdr:row>
      <xdr:rowOff>54627</xdr:rowOff>
    </xdr:from>
    <xdr:ext cx="685572" cy="259045"/>
    <xdr:sp macro="" textlink="">
      <xdr:nvSpPr>
        <xdr:cNvPr id="628" name="テキスト ボックス 627">
          <a:extLst>
            <a:ext uri="{FF2B5EF4-FFF2-40B4-BE49-F238E27FC236}">
              <a16:creationId xmlns:a16="http://schemas.microsoft.com/office/drawing/2014/main" id="{00000000-0008-0000-0700-000074020000}"/>
            </a:ext>
          </a:extLst>
        </xdr:cNvPr>
        <xdr:cNvSpPr txBox="1"/>
      </xdr:nvSpPr>
      <xdr:spPr>
        <a:xfrm>
          <a:off x="11760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9" name="災害復旧費グラフ枠">
          <a:extLst>
            <a:ext uri="{FF2B5EF4-FFF2-40B4-BE49-F238E27FC236}">
              <a16:creationId xmlns:a16="http://schemas.microsoft.com/office/drawing/2014/main" id="{00000000-0008-0000-0700-000075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93716</xdr:rowOff>
    </xdr:from>
    <xdr:to>
      <xdr:col>85</xdr:col>
      <xdr:colOff>126364</xdr:colOff>
      <xdr:row>79</xdr:row>
      <xdr:rowOff>44450</xdr:rowOff>
    </xdr:to>
    <xdr:cxnSp macro="">
      <xdr:nvCxnSpPr>
        <xdr:cNvPr id="630" name="直線コネクタ 629">
          <a:extLst>
            <a:ext uri="{FF2B5EF4-FFF2-40B4-BE49-F238E27FC236}">
              <a16:creationId xmlns:a16="http://schemas.microsoft.com/office/drawing/2014/main" id="{00000000-0008-0000-0700-000076020000}"/>
            </a:ext>
          </a:extLst>
        </xdr:cNvPr>
        <xdr:cNvCxnSpPr/>
      </xdr:nvCxnSpPr>
      <xdr:spPr>
        <a:xfrm flipV="1">
          <a:off x="16317595" y="12095216"/>
          <a:ext cx="1269" cy="14937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70808</xdr:rowOff>
    </xdr:from>
    <xdr:ext cx="249299" cy="259045"/>
    <xdr:sp macro="" textlink="">
      <xdr:nvSpPr>
        <xdr:cNvPr id="631" name="災害復旧費最小値テキスト">
          <a:extLst>
            <a:ext uri="{FF2B5EF4-FFF2-40B4-BE49-F238E27FC236}">
              <a16:creationId xmlns:a16="http://schemas.microsoft.com/office/drawing/2014/main" id="{00000000-0008-0000-0700-000077020000}"/>
            </a:ext>
          </a:extLst>
        </xdr:cNvPr>
        <xdr:cNvSpPr txBox="1"/>
      </xdr:nvSpPr>
      <xdr:spPr>
        <a:xfrm>
          <a:off x="16370300" y="1361535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44450</xdr:rowOff>
    </xdr:from>
    <xdr:to>
      <xdr:col>86</xdr:col>
      <xdr:colOff>25400</xdr:colOff>
      <xdr:row>79</xdr:row>
      <xdr:rowOff>44450</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a:off x="16230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40393</xdr:rowOff>
    </xdr:from>
    <xdr:ext cx="690189" cy="259045"/>
    <xdr:sp macro="" textlink="">
      <xdr:nvSpPr>
        <xdr:cNvPr id="633" name="災害復旧費最大値テキスト">
          <a:extLst>
            <a:ext uri="{FF2B5EF4-FFF2-40B4-BE49-F238E27FC236}">
              <a16:creationId xmlns:a16="http://schemas.microsoft.com/office/drawing/2014/main" id="{00000000-0008-0000-0700-000079020000}"/>
            </a:ext>
          </a:extLst>
        </xdr:cNvPr>
        <xdr:cNvSpPr txBox="1"/>
      </xdr:nvSpPr>
      <xdr:spPr>
        <a:xfrm>
          <a:off x="16370300" y="1187044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1,176,208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93716</xdr:rowOff>
    </xdr:from>
    <xdr:to>
      <xdr:col>86</xdr:col>
      <xdr:colOff>25400</xdr:colOff>
      <xdr:row>70</xdr:row>
      <xdr:rowOff>93716</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a:off x="16230600" y="120952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75</xdr:row>
      <xdr:rowOff>75146</xdr:rowOff>
    </xdr:from>
    <xdr:to>
      <xdr:col>85</xdr:col>
      <xdr:colOff>127000</xdr:colOff>
      <xdr:row>76</xdr:row>
      <xdr:rowOff>80378</xdr:rowOff>
    </xdr:to>
    <xdr:cxnSp macro="">
      <xdr:nvCxnSpPr>
        <xdr:cNvPr id="635" name="直線コネクタ 634">
          <a:extLst>
            <a:ext uri="{FF2B5EF4-FFF2-40B4-BE49-F238E27FC236}">
              <a16:creationId xmlns:a16="http://schemas.microsoft.com/office/drawing/2014/main" id="{00000000-0008-0000-0700-00007B020000}"/>
            </a:ext>
          </a:extLst>
        </xdr:cNvPr>
        <xdr:cNvCxnSpPr/>
      </xdr:nvCxnSpPr>
      <xdr:spPr>
        <a:xfrm flipV="1">
          <a:off x="15481300" y="12933896"/>
          <a:ext cx="838200" cy="1766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115257</xdr:rowOff>
    </xdr:from>
    <xdr:ext cx="534377" cy="259045"/>
    <xdr:sp macro="" textlink="">
      <xdr:nvSpPr>
        <xdr:cNvPr id="636" name="災害復旧費平均値テキスト">
          <a:extLst>
            <a:ext uri="{FF2B5EF4-FFF2-40B4-BE49-F238E27FC236}">
              <a16:creationId xmlns:a16="http://schemas.microsoft.com/office/drawing/2014/main" id="{00000000-0008-0000-0700-00007C020000}"/>
            </a:ext>
          </a:extLst>
        </xdr:cNvPr>
        <xdr:cNvSpPr txBox="1"/>
      </xdr:nvSpPr>
      <xdr:spPr>
        <a:xfrm>
          <a:off x="16370300" y="1348835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22,259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136830</xdr:rowOff>
    </xdr:from>
    <xdr:to>
      <xdr:col>85</xdr:col>
      <xdr:colOff>177800</xdr:colOff>
      <xdr:row>79</xdr:row>
      <xdr:rowOff>66980</xdr:rowOff>
    </xdr:to>
    <xdr:sp macro="" textlink="">
      <xdr:nvSpPr>
        <xdr:cNvPr id="637" name="フローチャート: 判断 636">
          <a:extLst>
            <a:ext uri="{FF2B5EF4-FFF2-40B4-BE49-F238E27FC236}">
              <a16:creationId xmlns:a16="http://schemas.microsoft.com/office/drawing/2014/main" id="{00000000-0008-0000-0700-00007D020000}"/>
            </a:ext>
          </a:extLst>
        </xdr:cNvPr>
        <xdr:cNvSpPr/>
      </xdr:nvSpPr>
      <xdr:spPr>
        <a:xfrm>
          <a:off x="16268700" y="13509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76</xdr:row>
      <xdr:rowOff>80378</xdr:rowOff>
    </xdr:from>
    <xdr:to>
      <xdr:col>81</xdr:col>
      <xdr:colOff>50800</xdr:colOff>
      <xdr:row>78</xdr:row>
      <xdr:rowOff>25440</xdr:rowOff>
    </xdr:to>
    <xdr:cxnSp macro="">
      <xdr:nvCxnSpPr>
        <xdr:cNvPr id="638" name="直線コネクタ 637">
          <a:extLst>
            <a:ext uri="{FF2B5EF4-FFF2-40B4-BE49-F238E27FC236}">
              <a16:creationId xmlns:a16="http://schemas.microsoft.com/office/drawing/2014/main" id="{00000000-0008-0000-0700-00007E020000}"/>
            </a:ext>
          </a:extLst>
        </xdr:cNvPr>
        <xdr:cNvCxnSpPr/>
      </xdr:nvCxnSpPr>
      <xdr:spPr>
        <a:xfrm flipV="1">
          <a:off x="14592300" y="13110578"/>
          <a:ext cx="889000" cy="2879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132547</xdr:rowOff>
    </xdr:from>
    <xdr:to>
      <xdr:col>81</xdr:col>
      <xdr:colOff>101600</xdr:colOff>
      <xdr:row>79</xdr:row>
      <xdr:rowOff>62697</xdr:rowOff>
    </xdr:to>
    <xdr:sp macro="" textlink="">
      <xdr:nvSpPr>
        <xdr:cNvPr id="639" name="フローチャート: 判断 638">
          <a:extLst>
            <a:ext uri="{FF2B5EF4-FFF2-40B4-BE49-F238E27FC236}">
              <a16:creationId xmlns:a16="http://schemas.microsoft.com/office/drawing/2014/main" id="{00000000-0008-0000-0700-00007F020000}"/>
            </a:ext>
          </a:extLst>
        </xdr:cNvPr>
        <xdr:cNvSpPr/>
      </xdr:nvSpPr>
      <xdr:spPr>
        <a:xfrm>
          <a:off x="15430500" y="135056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79</xdr:row>
      <xdr:rowOff>53824</xdr:rowOff>
    </xdr:from>
    <xdr:ext cx="534377" cy="259045"/>
    <xdr:sp macro="" textlink="">
      <xdr:nvSpPr>
        <xdr:cNvPr id="640" name="テキスト ボックス 639">
          <a:extLst>
            <a:ext uri="{FF2B5EF4-FFF2-40B4-BE49-F238E27FC236}">
              <a16:creationId xmlns:a16="http://schemas.microsoft.com/office/drawing/2014/main" id="{00000000-0008-0000-0700-000080020000}"/>
            </a:ext>
          </a:extLst>
        </xdr:cNvPr>
        <xdr:cNvSpPr txBox="1"/>
      </xdr:nvSpPr>
      <xdr:spPr>
        <a:xfrm>
          <a:off x="15214111" y="135983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25440</xdr:rowOff>
    </xdr:from>
    <xdr:to>
      <xdr:col>76</xdr:col>
      <xdr:colOff>114300</xdr:colOff>
      <xdr:row>78</xdr:row>
      <xdr:rowOff>110581</xdr:rowOff>
    </xdr:to>
    <xdr:cxnSp macro="">
      <xdr:nvCxnSpPr>
        <xdr:cNvPr id="641" name="直線コネクタ 640">
          <a:extLst>
            <a:ext uri="{FF2B5EF4-FFF2-40B4-BE49-F238E27FC236}">
              <a16:creationId xmlns:a16="http://schemas.microsoft.com/office/drawing/2014/main" id="{00000000-0008-0000-0700-000081020000}"/>
            </a:ext>
          </a:extLst>
        </xdr:cNvPr>
        <xdr:cNvCxnSpPr/>
      </xdr:nvCxnSpPr>
      <xdr:spPr>
        <a:xfrm flipV="1">
          <a:off x="13703300" y="13398540"/>
          <a:ext cx="889000" cy="851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131718</xdr:rowOff>
    </xdr:from>
    <xdr:to>
      <xdr:col>76</xdr:col>
      <xdr:colOff>165100</xdr:colOff>
      <xdr:row>79</xdr:row>
      <xdr:rowOff>61868</xdr:rowOff>
    </xdr:to>
    <xdr:sp macro="" textlink="">
      <xdr:nvSpPr>
        <xdr:cNvPr id="642" name="フローチャート: 判断 641">
          <a:extLst>
            <a:ext uri="{FF2B5EF4-FFF2-40B4-BE49-F238E27FC236}">
              <a16:creationId xmlns:a16="http://schemas.microsoft.com/office/drawing/2014/main" id="{00000000-0008-0000-0700-000082020000}"/>
            </a:ext>
          </a:extLst>
        </xdr:cNvPr>
        <xdr:cNvSpPr/>
      </xdr:nvSpPr>
      <xdr:spPr>
        <a:xfrm>
          <a:off x="14541500" y="135048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79</xdr:row>
      <xdr:rowOff>52995</xdr:rowOff>
    </xdr:from>
    <xdr:ext cx="534377" cy="259045"/>
    <xdr:sp macro="" textlink="">
      <xdr:nvSpPr>
        <xdr:cNvPr id="643" name="テキスト ボックス 642">
          <a:extLst>
            <a:ext uri="{FF2B5EF4-FFF2-40B4-BE49-F238E27FC236}">
              <a16:creationId xmlns:a16="http://schemas.microsoft.com/office/drawing/2014/main" id="{00000000-0008-0000-0700-000083020000}"/>
            </a:ext>
          </a:extLst>
        </xdr:cNvPr>
        <xdr:cNvSpPr txBox="1"/>
      </xdr:nvSpPr>
      <xdr:spPr>
        <a:xfrm>
          <a:off x="14325111" y="135975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26,285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110581</xdr:rowOff>
    </xdr:from>
    <xdr:to>
      <xdr:col>71</xdr:col>
      <xdr:colOff>177800</xdr:colOff>
      <xdr:row>78</xdr:row>
      <xdr:rowOff>115126</xdr:rowOff>
    </xdr:to>
    <xdr:cxnSp macro="">
      <xdr:nvCxnSpPr>
        <xdr:cNvPr id="644" name="直線コネクタ 643">
          <a:extLst>
            <a:ext uri="{FF2B5EF4-FFF2-40B4-BE49-F238E27FC236}">
              <a16:creationId xmlns:a16="http://schemas.microsoft.com/office/drawing/2014/main" id="{00000000-0008-0000-0700-000084020000}"/>
            </a:ext>
          </a:extLst>
        </xdr:cNvPr>
        <xdr:cNvCxnSpPr/>
      </xdr:nvCxnSpPr>
      <xdr:spPr>
        <a:xfrm flipV="1">
          <a:off x="12814300" y="13483681"/>
          <a:ext cx="889000" cy="45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133102</xdr:rowOff>
    </xdr:from>
    <xdr:to>
      <xdr:col>72</xdr:col>
      <xdr:colOff>38100</xdr:colOff>
      <xdr:row>79</xdr:row>
      <xdr:rowOff>63252</xdr:rowOff>
    </xdr:to>
    <xdr:sp macro="" textlink="">
      <xdr:nvSpPr>
        <xdr:cNvPr id="645" name="フローチャート: 判断 644">
          <a:extLst>
            <a:ext uri="{FF2B5EF4-FFF2-40B4-BE49-F238E27FC236}">
              <a16:creationId xmlns:a16="http://schemas.microsoft.com/office/drawing/2014/main" id="{00000000-0008-0000-0700-000085020000}"/>
            </a:ext>
          </a:extLst>
        </xdr:cNvPr>
        <xdr:cNvSpPr/>
      </xdr:nvSpPr>
      <xdr:spPr>
        <a:xfrm>
          <a:off x="13652500" y="135062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79</xdr:row>
      <xdr:rowOff>54379</xdr:rowOff>
    </xdr:from>
    <xdr:ext cx="534377"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3436111" y="135989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135145</xdr:rowOff>
    </xdr:from>
    <xdr:to>
      <xdr:col>67</xdr:col>
      <xdr:colOff>101600</xdr:colOff>
      <xdr:row>79</xdr:row>
      <xdr:rowOff>65295</xdr:rowOff>
    </xdr:to>
    <xdr:sp macro="" textlink="">
      <xdr:nvSpPr>
        <xdr:cNvPr id="647" name="フローチャート: 判断 646">
          <a:extLst>
            <a:ext uri="{FF2B5EF4-FFF2-40B4-BE49-F238E27FC236}">
              <a16:creationId xmlns:a16="http://schemas.microsoft.com/office/drawing/2014/main" id="{00000000-0008-0000-0700-000087020000}"/>
            </a:ext>
          </a:extLst>
        </xdr:cNvPr>
        <xdr:cNvSpPr/>
      </xdr:nvSpPr>
      <xdr:spPr>
        <a:xfrm>
          <a:off x="12763500" y="13508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79</xdr:row>
      <xdr:rowOff>56422</xdr:rowOff>
    </xdr:from>
    <xdr:ext cx="534377"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2547111" y="136009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00000000-0008-0000-0700-00008B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24346</xdr:rowOff>
    </xdr:from>
    <xdr:to>
      <xdr:col>85</xdr:col>
      <xdr:colOff>177800</xdr:colOff>
      <xdr:row>75</xdr:row>
      <xdr:rowOff>125946</xdr:rowOff>
    </xdr:to>
    <xdr:sp macro="" textlink="">
      <xdr:nvSpPr>
        <xdr:cNvPr id="654" name="楕円 653">
          <a:extLst>
            <a:ext uri="{FF2B5EF4-FFF2-40B4-BE49-F238E27FC236}">
              <a16:creationId xmlns:a16="http://schemas.microsoft.com/office/drawing/2014/main" id="{00000000-0008-0000-0700-00008E020000}"/>
            </a:ext>
          </a:extLst>
        </xdr:cNvPr>
        <xdr:cNvSpPr/>
      </xdr:nvSpPr>
      <xdr:spPr>
        <a:xfrm>
          <a:off x="16268700" y="128830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74</xdr:row>
      <xdr:rowOff>47223</xdr:rowOff>
    </xdr:from>
    <xdr:ext cx="599010" cy="259045"/>
    <xdr:sp macro="" textlink="">
      <xdr:nvSpPr>
        <xdr:cNvPr id="655" name="災害復旧費該当値テキスト">
          <a:extLst>
            <a:ext uri="{FF2B5EF4-FFF2-40B4-BE49-F238E27FC236}">
              <a16:creationId xmlns:a16="http://schemas.microsoft.com/office/drawing/2014/main" id="{00000000-0008-0000-0700-00008F020000}"/>
            </a:ext>
          </a:extLst>
        </xdr:cNvPr>
        <xdr:cNvSpPr txBox="1"/>
      </xdr:nvSpPr>
      <xdr:spPr>
        <a:xfrm>
          <a:off x="16370300" y="127345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515,830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76</xdr:row>
      <xdr:rowOff>29578</xdr:rowOff>
    </xdr:from>
    <xdr:to>
      <xdr:col>81</xdr:col>
      <xdr:colOff>101600</xdr:colOff>
      <xdr:row>76</xdr:row>
      <xdr:rowOff>131178</xdr:rowOff>
    </xdr:to>
    <xdr:sp macro="" textlink="">
      <xdr:nvSpPr>
        <xdr:cNvPr id="656" name="楕円 655">
          <a:extLst>
            <a:ext uri="{FF2B5EF4-FFF2-40B4-BE49-F238E27FC236}">
              <a16:creationId xmlns:a16="http://schemas.microsoft.com/office/drawing/2014/main" id="{00000000-0008-0000-0700-000090020000}"/>
            </a:ext>
          </a:extLst>
        </xdr:cNvPr>
        <xdr:cNvSpPr/>
      </xdr:nvSpPr>
      <xdr:spPr>
        <a:xfrm>
          <a:off x="15430500" y="130597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74</xdr:row>
      <xdr:rowOff>147705</xdr:rowOff>
    </xdr:from>
    <xdr:ext cx="599010"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5181795" y="128350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376,710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146090</xdr:rowOff>
    </xdr:from>
    <xdr:to>
      <xdr:col>76</xdr:col>
      <xdr:colOff>165100</xdr:colOff>
      <xdr:row>78</xdr:row>
      <xdr:rowOff>76240</xdr:rowOff>
    </xdr:to>
    <xdr:sp macro="" textlink="">
      <xdr:nvSpPr>
        <xdr:cNvPr id="658" name="楕円 657">
          <a:extLst>
            <a:ext uri="{FF2B5EF4-FFF2-40B4-BE49-F238E27FC236}">
              <a16:creationId xmlns:a16="http://schemas.microsoft.com/office/drawing/2014/main" id="{00000000-0008-0000-0700-000092020000}"/>
            </a:ext>
          </a:extLst>
        </xdr:cNvPr>
        <xdr:cNvSpPr/>
      </xdr:nvSpPr>
      <xdr:spPr>
        <a:xfrm>
          <a:off x="14541500" y="13347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76</xdr:row>
      <xdr:rowOff>92767</xdr:rowOff>
    </xdr:from>
    <xdr:ext cx="599010" cy="259045"/>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4292795" y="131229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149,968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59781</xdr:rowOff>
    </xdr:from>
    <xdr:to>
      <xdr:col>72</xdr:col>
      <xdr:colOff>38100</xdr:colOff>
      <xdr:row>78</xdr:row>
      <xdr:rowOff>161381</xdr:rowOff>
    </xdr:to>
    <xdr:sp macro="" textlink="">
      <xdr:nvSpPr>
        <xdr:cNvPr id="660" name="楕円 659">
          <a:extLst>
            <a:ext uri="{FF2B5EF4-FFF2-40B4-BE49-F238E27FC236}">
              <a16:creationId xmlns:a16="http://schemas.microsoft.com/office/drawing/2014/main" id="{00000000-0008-0000-0700-000094020000}"/>
            </a:ext>
          </a:extLst>
        </xdr:cNvPr>
        <xdr:cNvSpPr/>
      </xdr:nvSpPr>
      <xdr:spPr>
        <a:xfrm>
          <a:off x="13652500" y="134328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6458</xdr:rowOff>
    </xdr:from>
    <xdr:ext cx="534377" cy="259045"/>
    <xdr:sp macro="" textlink="">
      <xdr:nvSpPr>
        <xdr:cNvPr id="661" name="テキスト ボックス 660">
          <a:extLst>
            <a:ext uri="{FF2B5EF4-FFF2-40B4-BE49-F238E27FC236}">
              <a16:creationId xmlns:a16="http://schemas.microsoft.com/office/drawing/2014/main" id="{00000000-0008-0000-0700-000095020000}"/>
            </a:ext>
          </a:extLst>
        </xdr:cNvPr>
        <xdr:cNvSpPr txBox="1"/>
      </xdr:nvSpPr>
      <xdr:spPr>
        <a:xfrm>
          <a:off x="13436111" y="132081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82,929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64326</xdr:rowOff>
    </xdr:from>
    <xdr:to>
      <xdr:col>67</xdr:col>
      <xdr:colOff>101600</xdr:colOff>
      <xdr:row>78</xdr:row>
      <xdr:rowOff>165926</xdr:rowOff>
    </xdr:to>
    <xdr:sp macro="" textlink="">
      <xdr:nvSpPr>
        <xdr:cNvPr id="662" name="楕円 661">
          <a:extLst>
            <a:ext uri="{FF2B5EF4-FFF2-40B4-BE49-F238E27FC236}">
              <a16:creationId xmlns:a16="http://schemas.microsoft.com/office/drawing/2014/main" id="{00000000-0008-0000-0700-000096020000}"/>
            </a:ext>
          </a:extLst>
        </xdr:cNvPr>
        <xdr:cNvSpPr/>
      </xdr:nvSpPr>
      <xdr:spPr>
        <a:xfrm>
          <a:off x="12763500" y="134374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11003</xdr:rowOff>
    </xdr:from>
    <xdr:ext cx="534377" cy="259045"/>
    <xdr:sp macro="" textlink="">
      <xdr:nvSpPr>
        <xdr:cNvPr id="663" name="テキスト ボックス 662">
          <a:extLst>
            <a:ext uri="{FF2B5EF4-FFF2-40B4-BE49-F238E27FC236}">
              <a16:creationId xmlns:a16="http://schemas.microsoft.com/office/drawing/2014/main" id="{00000000-0008-0000-0700-000097020000}"/>
            </a:ext>
          </a:extLst>
        </xdr:cNvPr>
        <xdr:cNvSpPr txBox="1"/>
      </xdr:nvSpPr>
      <xdr:spPr>
        <a:xfrm>
          <a:off x="12547111" y="132126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79,349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5" name="正方形/長方形 664">
          <a:extLst>
            <a:ext uri="{FF2B5EF4-FFF2-40B4-BE49-F238E27FC236}">
              <a16:creationId xmlns:a16="http://schemas.microsoft.com/office/drawing/2014/main" id="{00000000-0008-0000-0700-000099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6" name="正方形/長方形 665">
          <a:extLst>
            <a:ext uri="{FF2B5EF4-FFF2-40B4-BE49-F238E27FC236}">
              <a16:creationId xmlns:a16="http://schemas.microsoft.com/office/drawing/2014/main" id="{00000000-0008-0000-0700-00009A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7" name="正方形/長方形 666">
          <a:extLst>
            <a:ext uri="{FF2B5EF4-FFF2-40B4-BE49-F238E27FC236}">
              <a16:creationId xmlns:a16="http://schemas.microsoft.com/office/drawing/2014/main" id="{00000000-0008-0000-0700-00009B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8" name="正方形/長方形 667">
          <a:extLst>
            <a:ext uri="{FF2B5EF4-FFF2-40B4-BE49-F238E27FC236}">
              <a16:creationId xmlns:a16="http://schemas.microsoft.com/office/drawing/2014/main" id="{00000000-0008-0000-0700-00009C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9" name="正方形/長方形 668">
          <a:extLst>
            <a:ext uri="{FF2B5EF4-FFF2-40B4-BE49-F238E27FC236}">
              <a16:creationId xmlns:a16="http://schemas.microsoft.com/office/drawing/2014/main" id="{00000000-0008-0000-0700-00009D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0" name="正方形/長方形 669">
          <a:extLst>
            <a:ext uri="{FF2B5EF4-FFF2-40B4-BE49-F238E27FC236}">
              <a16:creationId xmlns:a16="http://schemas.microsoft.com/office/drawing/2014/main" id="{00000000-0008-0000-0700-00009E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1" name="正方形/長方形 670">
          <a:extLst>
            <a:ext uri="{FF2B5EF4-FFF2-40B4-BE49-F238E27FC236}">
              <a16:creationId xmlns:a16="http://schemas.microsoft.com/office/drawing/2014/main" id="{00000000-0008-0000-0700-00009F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2" name="テキスト ボックス 671">
          <a:extLst>
            <a:ext uri="{FF2B5EF4-FFF2-40B4-BE49-F238E27FC236}">
              <a16:creationId xmlns:a16="http://schemas.microsoft.com/office/drawing/2014/main" id="{00000000-0008-0000-0700-0000A0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3" name="直線コネクタ 672">
          <a:extLst>
            <a:ext uri="{FF2B5EF4-FFF2-40B4-BE49-F238E27FC236}">
              <a16:creationId xmlns:a16="http://schemas.microsoft.com/office/drawing/2014/main" id="{00000000-0008-0000-0700-0000A1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4" name="直線コネクタ 673">
          <a:extLst>
            <a:ext uri="{FF2B5EF4-FFF2-40B4-BE49-F238E27FC236}">
              <a16:creationId xmlns:a16="http://schemas.microsoft.com/office/drawing/2014/main" id="{00000000-0008-0000-0700-0000A2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75" name="テキスト ボックス 674">
          <a:extLst>
            <a:ext uri="{FF2B5EF4-FFF2-40B4-BE49-F238E27FC236}">
              <a16:creationId xmlns:a16="http://schemas.microsoft.com/office/drawing/2014/main" id="{00000000-0008-0000-0700-0000A3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6" name="直線コネクタ 675">
          <a:extLst>
            <a:ext uri="{FF2B5EF4-FFF2-40B4-BE49-F238E27FC236}">
              <a16:creationId xmlns:a16="http://schemas.microsoft.com/office/drawing/2014/main" id="{00000000-0008-0000-0700-0000A4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35577</xdr:rowOff>
    </xdr:from>
    <xdr:ext cx="595419" cy="259045"/>
    <xdr:sp macro="" textlink="">
      <xdr:nvSpPr>
        <xdr:cNvPr id="677" name="テキスト ボックス 676">
          <a:extLst>
            <a:ext uri="{FF2B5EF4-FFF2-40B4-BE49-F238E27FC236}">
              <a16:creationId xmlns:a16="http://schemas.microsoft.com/office/drawing/2014/main" id="{00000000-0008-0000-0700-0000A5020000}"/>
            </a:ext>
          </a:extLst>
        </xdr:cNvPr>
        <xdr:cNvSpPr txBox="1"/>
      </xdr:nvSpPr>
      <xdr:spPr>
        <a:xfrm>
          <a:off x="11850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8" name="直線コネクタ 677">
          <a:extLst>
            <a:ext uri="{FF2B5EF4-FFF2-40B4-BE49-F238E27FC236}">
              <a16:creationId xmlns:a16="http://schemas.microsoft.com/office/drawing/2014/main" id="{00000000-0008-0000-0700-0000A6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79" name="テキスト ボックス 678">
          <a:extLst>
            <a:ext uri="{FF2B5EF4-FFF2-40B4-BE49-F238E27FC236}">
              <a16:creationId xmlns:a16="http://schemas.microsoft.com/office/drawing/2014/main" id="{00000000-0008-0000-0700-0000A7020000}"/>
            </a:ext>
          </a:extLst>
        </xdr:cNvPr>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81" name="テキスト ボックス 680">
          <a:extLst>
            <a:ext uri="{FF2B5EF4-FFF2-40B4-BE49-F238E27FC236}">
              <a16:creationId xmlns:a16="http://schemas.microsoft.com/office/drawing/2014/main" id="{00000000-0008-0000-0700-0000A9020000}"/>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83" name="テキスト ボックス 682">
          <a:extLst>
            <a:ext uri="{FF2B5EF4-FFF2-40B4-BE49-F238E27FC236}">
              <a16:creationId xmlns:a16="http://schemas.microsoft.com/office/drawing/2014/main" id="{00000000-0008-0000-0700-0000AB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4" name="直線コネクタ 683">
          <a:extLst>
            <a:ext uri="{FF2B5EF4-FFF2-40B4-BE49-F238E27FC236}">
              <a16:creationId xmlns:a16="http://schemas.microsoft.com/office/drawing/2014/main" id="{00000000-0008-0000-0700-0000AC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87</xdr:row>
      <xdr:rowOff>54627</xdr:rowOff>
    </xdr:from>
    <xdr:ext cx="685572" cy="259045"/>
    <xdr:sp macro="" textlink="">
      <xdr:nvSpPr>
        <xdr:cNvPr id="685" name="テキスト ボックス 684">
          <a:extLst>
            <a:ext uri="{FF2B5EF4-FFF2-40B4-BE49-F238E27FC236}">
              <a16:creationId xmlns:a16="http://schemas.microsoft.com/office/drawing/2014/main" id="{00000000-0008-0000-0700-0000AD020000}"/>
            </a:ext>
          </a:extLst>
        </xdr:cNvPr>
        <xdr:cNvSpPr txBox="1"/>
      </xdr:nvSpPr>
      <xdr:spPr>
        <a:xfrm>
          <a:off x="11760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6" name="公債費グラフ枠">
          <a:extLst>
            <a:ext uri="{FF2B5EF4-FFF2-40B4-BE49-F238E27FC236}">
              <a16:creationId xmlns:a16="http://schemas.microsoft.com/office/drawing/2014/main" id="{00000000-0008-0000-0700-0000AE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42401</xdr:rowOff>
    </xdr:from>
    <xdr:to>
      <xdr:col>85</xdr:col>
      <xdr:colOff>126364</xdr:colOff>
      <xdr:row>98</xdr:row>
      <xdr:rowOff>160134</xdr:rowOff>
    </xdr:to>
    <xdr:cxnSp macro="">
      <xdr:nvCxnSpPr>
        <xdr:cNvPr id="687" name="直線コネクタ 686">
          <a:extLst>
            <a:ext uri="{FF2B5EF4-FFF2-40B4-BE49-F238E27FC236}">
              <a16:creationId xmlns:a16="http://schemas.microsoft.com/office/drawing/2014/main" id="{00000000-0008-0000-0700-0000AF020000}"/>
            </a:ext>
          </a:extLst>
        </xdr:cNvPr>
        <xdr:cNvCxnSpPr/>
      </xdr:nvCxnSpPr>
      <xdr:spPr>
        <a:xfrm flipV="1">
          <a:off x="16317595" y="15644351"/>
          <a:ext cx="1269" cy="13178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163961</xdr:rowOff>
    </xdr:from>
    <xdr:ext cx="534377" cy="259045"/>
    <xdr:sp macro="" textlink="">
      <xdr:nvSpPr>
        <xdr:cNvPr id="688" name="公債費最小値テキスト">
          <a:extLst>
            <a:ext uri="{FF2B5EF4-FFF2-40B4-BE49-F238E27FC236}">
              <a16:creationId xmlns:a16="http://schemas.microsoft.com/office/drawing/2014/main" id="{00000000-0008-0000-0700-0000B0020000}"/>
            </a:ext>
          </a:extLst>
        </xdr:cNvPr>
        <xdr:cNvSpPr txBox="1"/>
      </xdr:nvSpPr>
      <xdr:spPr>
        <a:xfrm>
          <a:off x="16370300" y="169660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29,273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160134</xdr:rowOff>
    </xdr:from>
    <xdr:to>
      <xdr:col>86</xdr:col>
      <xdr:colOff>25400</xdr:colOff>
      <xdr:row>98</xdr:row>
      <xdr:rowOff>160134</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a:off x="16230600" y="169622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160528</xdr:rowOff>
    </xdr:from>
    <xdr:ext cx="599010" cy="259045"/>
    <xdr:sp macro="" textlink="">
      <xdr:nvSpPr>
        <xdr:cNvPr id="690" name="公債費最大値テキスト">
          <a:extLst>
            <a:ext uri="{FF2B5EF4-FFF2-40B4-BE49-F238E27FC236}">
              <a16:creationId xmlns:a16="http://schemas.microsoft.com/office/drawing/2014/main" id="{00000000-0008-0000-0700-0000B2020000}"/>
            </a:ext>
          </a:extLst>
        </xdr:cNvPr>
        <xdr:cNvSpPr txBox="1"/>
      </xdr:nvSpPr>
      <xdr:spPr>
        <a:xfrm>
          <a:off x="16370300" y="154195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721,076</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91</xdr:row>
      <xdr:rowOff>42401</xdr:rowOff>
    </xdr:from>
    <xdr:to>
      <xdr:col>86</xdr:col>
      <xdr:colOff>25400</xdr:colOff>
      <xdr:row>91</xdr:row>
      <xdr:rowOff>42401</xdr:rowOff>
    </xdr:to>
    <xdr:cxnSp macro="">
      <xdr:nvCxnSpPr>
        <xdr:cNvPr id="691" name="直線コネクタ 690">
          <a:extLst>
            <a:ext uri="{FF2B5EF4-FFF2-40B4-BE49-F238E27FC236}">
              <a16:creationId xmlns:a16="http://schemas.microsoft.com/office/drawing/2014/main" id="{00000000-0008-0000-0700-0000B3020000}"/>
            </a:ext>
          </a:extLst>
        </xdr:cNvPr>
        <xdr:cNvCxnSpPr/>
      </xdr:nvCxnSpPr>
      <xdr:spPr>
        <a:xfrm>
          <a:off x="16230600" y="156443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96</xdr:row>
      <xdr:rowOff>158102</xdr:rowOff>
    </xdr:from>
    <xdr:to>
      <xdr:col>85</xdr:col>
      <xdr:colOff>127000</xdr:colOff>
      <xdr:row>96</xdr:row>
      <xdr:rowOff>167041</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a:off x="15481300" y="16617302"/>
          <a:ext cx="838200" cy="89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145873</xdr:rowOff>
    </xdr:from>
    <xdr:ext cx="599010" cy="259045"/>
    <xdr:sp macro="" textlink="">
      <xdr:nvSpPr>
        <xdr:cNvPr id="693" name="公債費平均値テキスト">
          <a:extLst>
            <a:ext uri="{FF2B5EF4-FFF2-40B4-BE49-F238E27FC236}">
              <a16:creationId xmlns:a16="http://schemas.microsoft.com/office/drawing/2014/main" id="{00000000-0008-0000-0700-0000B5020000}"/>
            </a:ext>
          </a:extLst>
        </xdr:cNvPr>
        <xdr:cNvSpPr txBox="1"/>
      </xdr:nvSpPr>
      <xdr:spPr>
        <a:xfrm>
          <a:off x="16370300" y="1660507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178,769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167446</xdr:rowOff>
    </xdr:from>
    <xdr:to>
      <xdr:col>85</xdr:col>
      <xdr:colOff>177800</xdr:colOff>
      <xdr:row>97</xdr:row>
      <xdr:rowOff>97596</xdr:rowOff>
    </xdr:to>
    <xdr:sp macro="" textlink="">
      <xdr:nvSpPr>
        <xdr:cNvPr id="694" name="フローチャート: 判断 693">
          <a:extLst>
            <a:ext uri="{FF2B5EF4-FFF2-40B4-BE49-F238E27FC236}">
              <a16:creationId xmlns:a16="http://schemas.microsoft.com/office/drawing/2014/main" id="{00000000-0008-0000-0700-0000B6020000}"/>
            </a:ext>
          </a:extLst>
        </xdr:cNvPr>
        <xdr:cNvSpPr/>
      </xdr:nvSpPr>
      <xdr:spPr>
        <a:xfrm>
          <a:off x="16268700" y="166266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96</xdr:row>
      <xdr:rowOff>134389</xdr:rowOff>
    </xdr:from>
    <xdr:to>
      <xdr:col>81</xdr:col>
      <xdr:colOff>50800</xdr:colOff>
      <xdr:row>96</xdr:row>
      <xdr:rowOff>158102</xdr:rowOff>
    </xdr:to>
    <xdr:cxnSp macro="">
      <xdr:nvCxnSpPr>
        <xdr:cNvPr id="695" name="直線コネクタ 694">
          <a:extLst>
            <a:ext uri="{FF2B5EF4-FFF2-40B4-BE49-F238E27FC236}">
              <a16:creationId xmlns:a16="http://schemas.microsoft.com/office/drawing/2014/main" id="{00000000-0008-0000-0700-0000B7020000}"/>
            </a:ext>
          </a:extLst>
        </xdr:cNvPr>
        <xdr:cNvCxnSpPr/>
      </xdr:nvCxnSpPr>
      <xdr:spPr>
        <a:xfrm>
          <a:off x="14592300" y="16593589"/>
          <a:ext cx="889000" cy="237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7579</xdr:rowOff>
    </xdr:from>
    <xdr:to>
      <xdr:col>81</xdr:col>
      <xdr:colOff>101600</xdr:colOff>
      <xdr:row>97</xdr:row>
      <xdr:rowOff>109179</xdr:rowOff>
    </xdr:to>
    <xdr:sp macro="" textlink="">
      <xdr:nvSpPr>
        <xdr:cNvPr id="696" name="フローチャート: 判断 695">
          <a:extLst>
            <a:ext uri="{FF2B5EF4-FFF2-40B4-BE49-F238E27FC236}">
              <a16:creationId xmlns:a16="http://schemas.microsoft.com/office/drawing/2014/main" id="{00000000-0008-0000-0700-0000B8020000}"/>
            </a:ext>
          </a:extLst>
        </xdr:cNvPr>
        <xdr:cNvSpPr/>
      </xdr:nvSpPr>
      <xdr:spPr>
        <a:xfrm>
          <a:off x="15430500" y="166382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97</xdr:row>
      <xdr:rowOff>100306</xdr:rowOff>
    </xdr:from>
    <xdr:ext cx="599010" cy="259045"/>
    <xdr:sp macro="" textlink="">
      <xdr:nvSpPr>
        <xdr:cNvPr id="697" name="テキスト ボックス 696">
          <a:extLst>
            <a:ext uri="{FF2B5EF4-FFF2-40B4-BE49-F238E27FC236}">
              <a16:creationId xmlns:a16="http://schemas.microsoft.com/office/drawing/2014/main" id="{00000000-0008-0000-0700-0000B9020000}"/>
            </a:ext>
          </a:extLst>
        </xdr:cNvPr>
        <xdr:cNvSpPr txBox="1"/>
      </xdr:nvSpPr>
      <xdr:spPr>
        <a:xfrm>
          <a:off x="15181795" y="167309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96</xdr:row>
      <xdr:rowOff>134389</xdr:rowOff>
    </xdr:from>
    <xdr:to>
      <xdr:col>76</xdr:col>
      <xdr:colOff>114300</xdr:colOff>
      <xdr:row>96</xdr:row>
      <xdr:rowOff>151454</xdr:rowOff>
    </xdr:to>
    <xdr:cxnSp macro="">
      <xdr:nvCxnSpPr>
        <xdr:cNvPr id="698" name="直線コネクタ 697">
          <a:extLst>
            <a:ext uri="{FF2B5EF4-FFF2-40B4-BE49-F238E27FC236}">
              <a16:creationId xmlns:a16="http://schemas.microsoft.com/office/drawing/2014/main" id="{00000000-0008-0000-0700-0000BA020000}"/>
            </a:ext>
          </a:extLst>
        </xdr:cNvPr>
        <xdr:cNvCxnSpPr/>
      </xdr:nvCxnSpPr>
      <xdr:spPr>
        <a:xfrm flipV="1">
          <a:off x="13703300" y="16593589"/>
          <a:ext cx="889000" cy="170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10579</xdr:rowOff>
    </xdr:from>
    <xdr:to>
      <xdr:col>76</xdr:col>
      <xdr:colOff>165100</xdr:colOff>
      <xdr:row>97</xdr:row>
      <xdr:rowOff>112179</xdr:rowOff>
    </xdr:to>
    <xdr:sp macro="" textlink="">
      <xdr:nvSpPr>
        <xdr:cNvPr id="699" name="フローチャート: 判断 698">
          <a:extLst>
            <a:ext uri="{FF2B5EF4-FFF2-40B4-BE49-F238E27FC236}">
              <a16:creationId xmlns:a16="http://schemas.microsoft.com/office/drawing/2014/main" id="{00000000-0008-0000-0700-0000BB020000}"/>
            </a:ext>
          </a:extLst>
        </xdr:cNvPr>
        <xdr:cNvSpPr/>
      </xdr:nvSpPr>
      <xdr:spPr>
        <a:xfrm>
          <a:off x="14541500" y="166412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97</xdr:row>
      <xdr:rowOff>103306</xdr:rowOff>
    </xdr:from>
    <xdr:ext cx="599010" cy="259045"/>
    <xdr:sp macro="" textlink="">
      <xdr:nvSpPr>
        <xdr:cNvPr id="700" name="テキスト ボックス 699">
          <a:extLst>
            <a:ext uri="{FF2B5EF4-FFF2-40B4-BE49-F238E27FC236}">
              <a16:creationId xmlns:a16="http://schemas.microsoft.com/office/drawing/2014/main" id="{00000000-0008-0000-0700-0000BC020000}"/>
            </a:ext>
          </a:extLst>
        </xdr:cNvPr>
        <xdr:cNvSpPr txBox="1"/>
      </xdr:nvSpPr>
      <xdr:spPr>
        <a:xfrm>
          <a:off x="14292795" y="167339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96</xdr:row>
      <xdr:rowOff>151454</xdr:rowOff>
    </xdr:from>
    <xdr:to>
      <xdr:col>71</xdr:col>
      <xdr:colOff>177800</xdr:colOff>
      <xdr:row>96</xdr:row>
      <xdr:rowOff>158437</xdr:rowOff>
    </xdr:to>
    <xdr:cxnSp macro="">
      <xdr:nvCxnSpPr>
        <xdr:cNvPr id="701" name="直線コネクタ 700">
          <a:extLst>
            <a:ext uri="{FF2B5EF4-FFF2-40B4-BE49-F238E27FC236}">
              <a16:creationId xmlns:a16="http://schemas.microsoft.com/office/drawing/2014/main" id="{00000000-0008-0000-0700-0000BD020000}"/>
            </a:ext>
          </a:extLst>
        </xdr:cNvPr>
        <xdr:cNvCxnSpPr/>
      </xdr:nvCxnSpPr>
      <xdr:spPr>
        <a:xfrm flipV="1">
          <a:off x="12814300" y="16610654"/>
          <a:ext cx="889000" cy="69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36629</xdr:rowOff>
    </xdr:from>
    <xdr:to>
      <xdr:col>72</xdr:col>
      <xdr:colOff>38100</xdr:colOff>
      <xdr:row>97</xdr:row>
      <xdr:rowOff>138229</xdr:rowOff>
    </xdr:to>
    <xdr:sp macro="" textlink="">
      <xdr:nvSpPr>
        <xdr:cNvPr id="702" name="フローチャート: 判断 701">
          <a:extLst>
            <a:ext uri="{FF2B5EF4-FFF2-40B4-BE49-F238E27FC236}">
              <a16:creationId xmlns:a16="http://schemas.microsoft.com/office/drawing/2014/main" id="{00000000-0008-0000-0700-0000BE020000}"/>
            </a:ext>
          </a:extLst>
        </xdr:cNvPr>
        <xdr:cNvSpPr/>
      </xdr:nvSpPr>
      <xdr:spPr>
        <a:xfrm>
          <a:off x="13652500" y="166672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97</xdr:row>
      <xdr:rowOff>129356</xdr:rowOff>
    </xdr:from>
    <xdr:ext cx="599010" cy="25904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3403795" y="167600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157,439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50507</xdr:rowOff>
    </xdr:from>
    <xdr:to>
      <xdr:col>67</xdr:col>
      <xdr:colOff>101600</xdr:colOff>
      <xdr:row>97</xdr:row>
      <xdr:rowOff>152107</xdr:rowOff>
    </xdr:to>
    <xdr:sp macro="" textlink="">
      <xdr:nvSpPr>
        <xdr:cNvPr id="704" name="フローチャート: 判断 703">
          <a:extLst>
            <a:ext uri="{FF2B5EF4-FFF2-40B4-BE49-F238E27FC236}">
              <a16:creationId xmlns:a16="http://schemas.microsoft.com/office/drawing/2014/main" id="{00000000-0008-0000-0700-0000C0020000}"/>
            </a:ext>
          </a:extLst>
        </xdr:cNvPr>
        <xdr:cNvSpPr/>
      </xdr:nvSpPr>
      <xdr:spPr>
        <a:xfrm>
          <a:off x="12763500" y="16681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97</xdr:row>
      <xdr:rowOff>143234</xdr:rowOff>
    </xdr:from>
    <xdr:ext cx="599010"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2514795" y="167738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700-0000C2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8" name="テキスト ボックス 707">
          <a:extLst>
            <a:ext uri="{FF2B5EF4-FFF2-40B4-BE49-F238E27FC236}">
              <a16:creationId xmlns:a16="http://schemas.microsoft.com/office/drawing/2014/main" id="{00000000-0008-0000-0700-0000C4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116241</xdr:rowOff>
    </xdr:from>
    <xdr:to>
      <xdr:col>85</xdr:col>
      <xdr:colOff>177800</xdr:colOff>
      <xdr:row>97</xdr:row>
      <xdr:rowOff>46391</xdr:rowOff>
    </xdr:to>
    <xdr:sp macro="" textlink="">
      <xdr:nvSpPr>
        <xdr:cNvPr id="711" name="楕円 710">
          <a:extLst>
            <a:ext uri="{FF2B5EF4-FFF2-40B4-BE49-F238E27FC236}">
              <a16:creationId xmlns:a16="http://schemas.microsoft.com/office/drawing/2014/main" id="{00000000-0008-0000-0700-0000C7020000}"/>
            </a:ext>
          </a:extLst>
        </xdr:cNvPr>
        <xdr:cNvSpPr/>
      </xdr:nvSpPr>
      <xdr:spPr>
        <a:xfrm>
          <a:off x="16268700" y="165754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95</xdr:row>
      <xdr:rowOff>139118</xdr:rowOff>
    </xdr:from>
    <xdr:ext cx="599010" cy="259045"/>
    <xdr:sp macro="" textlink="">
      <xdr:nvSpPr>
        <xdr:cNvPr id="712" name="公債費該当値テキスト">
          <a:extLst>
            <a:ext uri="{FF2B5EF4-FFF2-40B4-BE49-F238E27FC236}">
              <a16:creationId xmlns:a16="http://schemas.microsoft.com/office/drawing/2014/main" id="{00000000-0008-0000-0700-0000C8020000}"/>
            </a:ext>
          </a:extLst>
        </xdr:cNvPr>
        <xdr:cNvSpPr txBox="1"/>
      </xdr:nvSpPr>
      <xdr:spPr>
        <a:xfrm>
          <a:off x="16370300" y="164268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205,648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107302</xdr:rowOff>
    </xdr:from>
    <xdr:to>
      <xdr:col>81</xdr:col>
      <xdr:colOff>101600</xdr:colOff>
      <xdr:row>97</xdr:row>
      <xdr:rowOff>37452</xdr:rowOff>
    </xdr:to>
    <xdr:sp macro="" textlink="">
      <xdr:nvSpPr>
        <xdr:cNvPr id="713" name="楕円 712">
          <a:extLst>
            <a:ext uri="{FF2B5EF4-FFF2-40B4-BE49-F238E27FC236}">
              <a16:creationId xmlns:a16="http://schemas.microsoft.com/office/drawing/2014/main" id="{00000000-0008-0000-0700-0000C9020000}"/>
            </a:ext>
          </a:extLst>
        </xdr:cNvPr>
        <xdr:cNvSpPr/>
      </xdr:nvSpPr>
      <xdr:spPr>
        <a:xfrm>
          <a:off x="15430500" y="165665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95</xdr:row>
      <xdr:rowOff>53979</xdr:rowOff>
    </xdr:from>
    <xdr:ext cx="599010" cy="259045"/>
    <xdr:sp macro="" textlink="">
      <xdr:nvSpPr>
        <xdr:cNvPr id="714" name="テキスト ボックス 713">
          <a:extLst>
            <a:ext uri="{FF2B5EF4-FFF2-40B4-BE49-F238E27FC236}">
              <a16:creationId xmlns:a16="http://schemas.microsoft.com/office/drawing/2014/main" id="{00000000-0008-0000-0700-0000CA020000}"/>
            </a:ext>
          </a:extLst>
        </xdr:cNvPr>
        <xdr:cNvSpPr txBox="1"/>
      </xdr:nvSpPr>
      <xdr:spPr>
        <a:xfrm>
          <a:off x="15181795" y="163417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210,340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96</xdr:row>
      <xdr:rowOff>83589</xdr:rowOff>
    </xdr:from>
    <xdr:to>
      <xdr:col>76</xdr:col>
      <xdr:colOff>165100</xdr:colOff>
      <xdr:row>97</xdr:row>
      <xdr:rowOff>13739</xdr:rowOff>
    </xdr:to>
    <xdr:sp macro="" textlink="">
      <xdr:nvSpPr>
        <xdr:cNvPr id="715" name="楕円 714">
          <a:extLst>
            <a:ext uri="{FF2B5EF4-FFF2-40B4-BE49-F238E27FC236}">
              <a16:creationId xmlns:a16="http://schemas.microsoft.com/office/drawing/2014/main" id="{00000000-0008-0000-0700-0000CB020000}"/>
            </a:ext>
          </a:extLst>
        </xdr:cNvPr>
        <xdr:cNvSpPr/>
      </xdr:nvSpPr>
      <xdr:spPr>
        <a:xfrm>
          <a:off x="14541500" y="165427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95</xdr:row>
      <xdr:rowOff>30266</xdr:rowOff>
    </xdr:from>
    <xdr:ext cx="599010" cy="259045"/>
    <xdr:sp macro=""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4292795" y="163180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222,788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100654</xdr:rowOff>
    </xdr:from>
    <xdr:to>
      <xdr:col>72</xdr:col>
      <xdr:colOff>38100</xdr:colOff>
      <xdr:row>97</xdr:row>
      <xdr:rowOff>30804</xdr:rowOff>
    </xdr:to>
    <xdr:sp macro="" textlink="">
      <xdr:nvSpPr>
        <xdr:cNvPr id="717" name="楕円 716">
          <a:extLst>
            <a:ext uri="{FF2B5EF4-FFF2-40B4-BE49-F238E27FC236}">
              <a16:creationId xmlns:a16="http://schemas.microsoft.com/office/drawing/2014/main" id="{00000000-0008-0000-0700-0000CD020000}"/>
            </a:ext>
          </a:extLst>
        </xdr:cNvPr>
        <xdr:cNvSpPr/>
      </xdr:nvSpPr>
      <xdr:spPr>
        <a:xfrm>
          <a:off x="13652500" y="165598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95</xdr:row>
      <xdr:rowOff>47331</xdr:rowOff>
    </xdr:from>
    <xdr:ext cx="599010" cy="259045"/>
    <xdr:sp macro="" textlink="">
      <xdr:nvSpPr>
        <xdr:cNvPr id="718" name="テキスト ボックス 717">
          <a:extLst>
            <a:ext uri="{FF2B5EF4-FFF2-40B4-BE49-F238E27FC236}">
              <a16:creationId xmlns:a16="http://schemas.microsoft.com/office/drawing/2014/main" id="{00000000-0008-0000-0700-0000CE020000}"/>
            </a:ext>
          </a:extLst>
        </xdr:cNvPr>
        <xdr:cNvSpPr txBox="1"/>
      </xdr:nvSpPr>
      <xdr:spPr>
        <a:xfrm>
          <a:off x="13403795" y="163350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213,830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107637</xdr:rowOff>
    </xdr:from>
    <xdr:to>
      <xdr:col>67</xdr:col>
      <xdr:colOff>101600</xdr:colOff>
      <xdr:row>97</xdr:row>
      <xdr:rowOff>37787</xdr:rowOff>
    </xdr:to>
    <xdr:sp macro="" textlink="">
      <xdr:nvSpPr>
        <xdr:cNvPr id="719" name="楕円 718">
          <a:extLst>
            <a:ext uri="{FF2B5EF4-FFF2-40B4-BE49-F238E27FC236}">
              <a16:creationId xmlns:a16="http://schemas.microsoft.com/office/drawing/2014/main" id="{00000000-0008-0000-0700-0000CF020000}"/>
            </a:ext>
          </a:extLst>
        </xdr:cNvPr>
        <xdr:cNvSpPr/>
      </xdr:nvSpPr>
      <xdr:spPr>
        <a:xfrm>
          <a:off x="12763500" y="165668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95</xdr:row>
      <xdr:rowOff>54314</xdr:rowOff>
    </xdr:from>
    <xdr:ext cx="599010" cy="259045"/>
    <xdr:sp macro="" textlink="">
      <xdr:nvSpPr>
        <xdr:cNvPr id="720" name="テキスト ボックス 719">
          <a:extLst>
            <a:ext uri="{FF2B5EF4-FFF2-40B4-BE49-F238E27FC236}">
              <a16:creationId xmlns:a16="http://schemas.microsoft.com/office/drawing/2014/main" id="{00000000-0008-0000-0700-0000D0020000}"/>
            </a:ext>
          </a:extLst>
        </xdr:cNvPr>
        <xdr:cNvSpPr txBox="1"/>
      </xdr:nvSpPr>
      <xdr:spPr>
        <a:xfrm>
          <a:off x="12514795" y="163420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210,164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1" name="正方形/長方形 720">
          <a:extLst>
            <a:ext uri="{FF2B5EF4-FFF2-40B4-BE49-F238E27FC236}">
              <a16:creationId xmlns:a16="http://schemas.microsoft.com/office/drawing/2014/main" id="{00000000-0008-0000-0700-0000D1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2" name="正方形/長方形 721">
          <a:extLst>
            <a:ext uri="{FF2B5EF4-FFF2-40B4-BE49-F238E27FC236}">
              <a16:creationId xmlns:a16="http://schemas.microsoft.com/office/drawing/2014/main" id="{00000000-0008-0000-0700-0000D2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3" name="正方形/長方形 722">
          <a:extLst>
            <a:ext uri="{FF2B5EF4-FFF2-40B4-BE49-F238E27FC236}">
              <a16:creationId xmlns:a16="http://schemas.microsoft.com/office/drawing/2014/main" id="{00000000-0008-0000-0700-0000D3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4" name="正方形/長方形 723">
          <a:extLst>
            <a:ext uri="{FF2B5EF4-FFF2-40B4-BE49-F238E27FC236}">
              <a16:creationId xmlns:a16="http://schemas.microsoft.com/office/drawing/2014/main" id="{00000000-0008-0000-0700-0000D4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5" name="正方形/長方形 724">
          <a:extLst>
            <a:ext uri="{FF2B5EF4-FFF2-40B4-BE49-F238E27FC236}">
              <a16:creationId xmlns:a16="http://schemas.microsoft.com/office/drawing/2014/main" id="{00000000-0008-0000-0700-0000D5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6" name="正方形/長方形 725">
          <a:extLst>
            <a:ext uri="{FF2B5EF4-FFF2-40B4-BE49-F238E27FC236}">
              <a16:creationId xmlns:a16="http://schemas.microsoft.com/office/drawing/2014/main" id="{00000000-0008-0000-0700-0000D6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7" name="正方形/長方形 726">
          <a:extLst>
            <a:ext uri="{FF2B5EF4-FFF2-40B4-BE49-F238E27FC236}">
              <a16:creationId xmlns:a16="http://schemas.microsoft.com/office/drawing/2014/main" id="{00000000-0008-0000-0700-0000D7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8" name="正方形/長方形 727">
          <a:extLst>
            <a:ext uri="{FF2B5EF4-FFF2-40B4-BE49-F238E27FC236}">
              <a16:creationId xmlns:a16="http://schemas.microsoft.com/office/drawing/2014/main" id="{00000000-0008-0000-0700-0000D8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9" name="テキスト ボックス 728">
          <a:extLst>
            <a:ext uri="{FF2B5EF4-FFF2-40B4-BE49-F238E27FC236}">
              <a16:creationId xmlns:a16="http://schemas.microsoft.com/office/drawing/2014/main" id="{00000000-0008-0000-0700-0000D9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0" name="直線コネクタ 729">
          <a:extLst>
            <a:ext uri="{FF2B5EF4-FFF2-40B4-BE49-F238E27FC236}">
              <a16:creationId xmlns:a16="http://schemas.microsoft.com/office/drawing/2014/main" id="{00000000-0008-0000-0700-0000DA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31" name="直線コネクタ 730">
          <a:extLst>
            <a:ext uri="{FF2B5EF4-FFF2-40B4-BE49-F238E27FC236}">
              <a16:creationId xmlns:a16="http://schemas.microsoft.com/office/drawing/2014/main" id="{00000000-0008-0000-0700-0000DB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32" name="テキスト ボックス 731">
          <a:extLst>
            <a:ext uri="{FF2B5EF4-FFF2-40B4-BE49-F238E27FC236}">
              <a16:creationId xmlns:a16="http://schemas.microsoft.com/office/drawing/2014/main" id="{00000000-0008-0000-0700-0000DC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33" name="直線コネクタ 732">
          <a:extLst>
            <a:ext uri="{FF2B5EF4-FFF2-40B4-BE49-F238E27FC236}">
              <a16:creationId xmlns:a16="http://schemas.microsoft.com/office/drawing/2014/main" id="{00000000-0008-0000-0700-0000DD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144434</xdr:rowOff>
    </xdr:from>
    <xdr:ext cx="531299" cy="259045"/>
    <xdr:sp macro="" textlink="">
      <xdr:nvSpPr>
        <xdr:cNvPr id="734" name="テキスト ボックス 733">
          <a:extLst>
            <a:ext uri="{FF2B5EF4-FFF2-40B4-BE49-F238E27FC236}">
              <a16:creationId xmlns:a16="http://schemas.microsoft.com/office/drawing/2014/main" id="{00000000-0008-0000-0700-0000DE020000}"/>
            </a:ext>
          </a:extLst>
        </xdr:cNvPr>
        <xdr:cNvSpPr txBox="1"/>
      </xdr:nvSpPr>
      <xdr:spPr>
        <a:xfrm>
          <a:off x="17756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35" name="直線コネクタ 734">
          <a:extLst>
            <a:ext uri="{FF2B5EF4-FFF2-40B4-BE49-F238E27FC236}">
              <a16:creationId xmlns:a16="http://schemas.microsoft.com/office/drawing/2014/main" id="{00000000-0008-0000-0700-0000DF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34</xdr:row>
      <xdr:rowOff>160763</xdr:rowOff>
    </xdr:from>
    <xdr:ext cx="531299" cy="259045"/>
    <xdr:sp macro="" textlink="">
      <xdr:nvSpPr>
        <xdr:cNvPr id="736" name="テキスト ボックス 735">
          <a:extLst>
            <a:ext uri="{FF2B5EF4-FFF2-40B4-BE49-F238E27FC236}">
              <a16:creationId xmlns:a16="http://schemas.microsoft.com/office/drawing/2014/main" id="{00000000-0008-0000-0700-0000E0020000}"/>
            </a:ext>
          </a:extLst>
        </xdr:cNvPr>
        <xdr:cNvSpPr txBox="1"/>
      </xdr:nvSpPr>
      <xdr:spPr>
        <a:xfrm>
          <a:off x="17756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37" name="直線コネクタ 736">
          <a:extLst>
            <a:ext uri="{FF2B5EF4-FFF2-40B4-BE49-F238E27FC236}">
              <a16:creationId xmlns:a16="http://schemas.microsoft.com/office/drawing/2014/main" id="{00000000-0008-0000-0700-0000E1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5641</xdr:rowOff>
    </xdr:from>
    <xdr:ext cx="531299" cy="259045"/>
    <xdr:sp macro="" textlink="">
      <xdr:nvSpPr>
        <xdr:cNvPr id="738" name="テキスト ボックス 737">
          <a:extLst>
            <a:ext uri="{FF2B5EF4-FFF2-40B4-BE49-F238E27FC236}">
              <a16:creationId xmlns:a16="http://schemas.microsoft.com/office/drawing/2014/main" id="{00000000-0008-0000-0700-0000E2020000}"/>
            </a:ext>
          </a:extLst>
        </xdr:cNvPr>
        <xdr:cNvSpPr txBox="1"/>
      </xdr:nvSpPr>
      <xdr:spPr>
        <a:xfrm>
          <a:off x="17756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39" name="直線コネクタ 738">
          <a:extLst>
            <a:ext uri="{FF2B5EF4-FFF2-40B4-BE49-F238E27FC236}">
              <a16:creationId xmlns:a16="http://schemas.microsoft.com/office/drawing/2014/main" id="{00000000-0008-0000-0700-0000E3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21970</xdr:rowOff>
    </xdr:from>
    <xdr:ext cx="531299" cy="259045"/>
    <xdr:sp macro="" textlink="">
      <xdr:nvSpPr>
        <xdr:cNvPr id="740" name="テキスト ボックス 739">
          <a:extLst>
            <a:ext uri="{FF2B5EF4-FFF2-40B4-BE49-F238E27FC236}">
              <a16:creationId xmlns:a16="http://schemas.microsoft.com/office/drawing/2014/main" id="{00000000-0008-0000-0700-0000E4020000}"/>
            </a:ext>
          </a:extLst>
        </xdr:cNvPr>
        <xdr:cNvSpPr txBox="1"/>
      </xdr:nvSpPr>
      <xdr:spPr>
        <a:xfrm>
          <a:off x="17756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38299</xdr:rowOff>
    </xdr:from>
    <xdr:ext cx="531299" cy="259045"/>
    <xdr:sp macro="" textlink="">
      <xdr:nvSpPr>
        <xdr:cNvPr id="742" name="テキスト ボックス 741">
          <a:extLst>
            <a:ext uri="{FF2B5EF4-FFF2-40B4-BE49-F238E27FC236}">
              <a16:creationId xmlns:a16="http://schemas.microsoft.com/office/drawing/2014/main" id="{00000000-0008-0000-0700-0000E6020000}"/>
            </a:ext>
          </a:extLst>
        </xdr:cNvPr>
        <xdr:cNvSpPr txBox="1"/>
      </xdr:nvSpPr>
      <xdr:spPr>
        <a:xfrm>
          <a:off x="17756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44" name="テキスト ボックス 743">
          <a:extLst>
            <a:ext uri="{FF2B5EF4-FFF2-40B4-BE49-F238E27FC236}">
              <a16:creationId xmlns:a16="http://schemas.microsoft.com/office/drawing/2014/main" id="{00000000-0008-0000-0700-0000E8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5" name="諸支出金グラフ枠">
          <a:extLst>
            <a:ext uri="{FF2B5EF4-FFF2-40B4-BE49-F238E27FC236}">
              <a16:creationId xmlns:a16="http://schemas.microsoft.com/office/drawing/2014/main" id="{00000000-0008-0000-0700-0000E9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59755</xdr:rowOff>
    </xdr:from>
    <xdr:to>
      <xdr:col>116</xdr:col>
      <xdr:colOff>62864</xdr:colOff>
      <xdr:row>39</xdr:row>
      <xdr:rowOff>98878</xdr:rowOff>
    </xdr:to>
    <xdr:cxnSp macro="">
      <xdr:nvCxnSpPr>
        <xdr:cNvPr id="746" name="直線コネクタ 745">
          <a:extLst>
            <a:ext uri="{FF2B5EF4-FFF2-40B4-BE49-F238E27FC236}">
              <a16:creationId xmlns:a16="http://schemas.microsoft.com/office/drawing/2014/main" id="{00000000-0008-0000-0700-0000EA020000}"/>
            </a:ext>
          </a:extLst>
        </xdr:cNvPr>
        <xdr:cNvCxnSpPr/>
      </xdr:nvCxnSpPr>
      <xdr:spPr>
        <a:xfrm flipV="1">
          <a:off x="22159595" y="5203255"/>
          <a:ext cx="1269" cy="15821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110071</xdr:rowOff>
    </xdr:from>
    <xdr:ext cx="249299" cy="259045"/>
    <xdr:sp macro="" textlink="">
      <xdr:nvSpPr>
        <xdr:cNvPr id="747" name="諸支出金最小値テキスト">
          <a:extLst>
            <a:ext uri="{FF2B5EF4-FFF2-40B4-BE49-F238E27FC236}">
              <a16:creationId xmlns:a16="http://schemas.microsoft.com/office/drawing/2014/main" id="{00000000-0008-0000-0700-0000EB020000}"/>
            </a:ext>
          </a:extLst>
        </xdr:cNvPr>
        <xdr:cNvSpPr txBox="1"/>
      </xdr:nvSpPr>
      <xdr:spPr>
        <a:xfrm>
          <a:off x="22212300" y="679662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48" name="直線コネクタ 747">
          <a:extLst>
            <a:ext uri="{FF2B5EF4-FFF2-40B4-BE49-F238E27FC236}">
              <a16:creationId xmlns:a16="http://schemas.microsoft.com/office/drawing/2014/main" id="{00000000-0008-0000-0700-0000EC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6432</xdr:rowOff>
    </xdr:from>
    <xdr:ext cx="534377" cy="259045"/>
    <xdr:sp macro="" textlink="">
      <xdr:nvSpPr>
        <xdr:cNvPr id="749" name="諸支出金最大値テキスト">
          <a:extLst>
            <a:ext uri="{FF2B5EF4-FFF2-40B4-BE49-F238E27FC236}">
              <a16:creationId xmlns:a16="http://schemas.microsoft.com/office/drawing/2014/main" id="{00000000-0008-0000-0700-0000ED020000}"/>
            </a:ext>
          </a:extLst>
        </xdr:cNvPr>
        <xdr:cNvSpPr txBox="1"/>
      </xdr:nvSpPr>
      <xdr:spPr>
        <a:xfrm>
          <a:off x="22212300" y="49784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48,448</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59755</xdr:rowOff>
    </xdr:from>
    <xdr:to>
      <xdr:col>116</xdr:col>
      <xdr:colOff>152400</xdr:colOff>
      <xdr:row>30</xdr:row>
      <xdr:rowOff>59755</xdr:rowOff>
    </xdr:to>
    <xdr:cxnSp macro="">
      <xdr:nvCxnSpPr>
        <xdr:cNvPr id="750" name="直線コネクタ 749">
          <a:extLst>
            <a:ext uri="{FF2B5EF4-FFF2-40B4-BE49-F238E27FC236}">
              <a16:creationId xmlns:a16="http://schemas.microsoft.com/office/drawing/2014/main" id="{00000000-0008-0000-0700-0000EE020000}"/>
            </a:ext>
          </a:extLst>
        </xdr:cNvPr>
        <xdr:cNvCxnSpPr/>
      </xdr:nvCxnSpPr>
      <xdr:spPr>
        <a:xfrm>
          <a:off x="22072600" y="52032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98878</xdr:rowOff>
    </xdr:from>
    <xdr:to>
      <xdr:col>116</xdr:col>
      <xdr:colOff>63500</xdr:colOff>
      <xdr:row>39</xdr:row>
      <xdr:rowOff>98878</xdr:rowOff>
    </xdr:to>
    <xdr:cxnSp macro="">
      <xdr:nvCxnSpPr>
        <xdr:cNvPr id="751" name="直線コネクタ 750">
          <a:extLst>
            <a:ext uri="{FF2B5EF4-FFF2-40B4-BE49-F238E27FC236}">
              <a16:creationId xmlns:a16="http://schemas.microsoft.com/office/drawing/2014/main" id="{00000000-0008-0000-0700-0000EF020000}"/>
            </a:ext>
          </a:extLst>
        </xdr:cNvPr>
        <xdr:cNvCxnSpPr/>
      </xdr:nvCxnSpPr>
      <xdr:spPr>
        <a:xfrm>
          <a:off x="21323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27522</xdr:rowOff>
    </xdr:from>
    <xdr:ext cx="469744" cy="259045"/>
    <xdr:sp macro="" textlink="">
      <xdr:nvSpPr>
        <xdr:cNvPr id="752" name="諸支出金平均値テキスト">
          <a:extLst>
            <a:ext uri="{FF2B5EF4-FFF2-40B4-BE49-F238E27FC236}">
              <a16:creationId xmlns:a16="http://schemas.microsoft.com/office/drawing/2014/main" id="{00000000-0008-0000-0700-0000F0020000}"/>
            </a:ext>
          </a:extLst>
        </xdr:cNvPr>
        <xdr:cNvSpPr txBox="1"/>
      </xdr:nvSpPr>
      <xdr:spPr>
        <a:xfrm>
          <a:off x="22212300" y="654262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4645</xdr:rowOff>
    </xdr:from>
    <xdr:to>
      <xdr:col>116</xdr:col>
      <xdr:colOff>114300</xdr:colOff>
      <xdr:row>39</xdr:row>
      <xdr:rowOff>106245</xdr:rowOff>
    </xdr:to>
    <xdr:sp macro="" textlink="">
      <xdr:nvSpPr>
        <xdr:cNvPr id="753" name="フローチャート: 判断 752">
          <a:extLst>
            <a:ext uri="{FF2B5EF4-FFF2-40B4-BE49-F238E27FC236}">
              <a16:creationId xmlns:a16="http://schemas.microsoft.com/office/drawing/2014/main" id="{00000000-0008-0000-0700-0000F1020000}"/>
            </a:ext>
          </a:extLst>
        </xdr:cNvPr>
        <xdr:cNvSpPr/>
      </xdr:nvSpPr>
      <xdr:spPr>
        <a:xfrm>
          <a:off x="22110700" y="6691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98878</xdr:rowOff>
    </xdr:from>
    <xdr:to>
      <xdr:col>111</xdr:col>
      <xdr:colOff>177800</xdr:colOff>
      <xdr:row>39</xdr:row>
      <xdr:rowOff>98878</xdr:rowOff>
    </xdr:to>
    <xdr:cxnSp macro="">
      <xdr:nvCxnSpPr>
        <xdr:cNvPr id="754" name="直線コネクタ 753">
          <a:extLst>
            <a:ext uri="{FF2B5EF4-FFF2-40B4-BE49-F238E27FC236}">
              <a16:creationId xmlns:a16="http://schemas.microsoft.com/office/drawing/2014/main" id="{00000000-0008-0000-0700-0000F2020000}"/>
            </a:ext>
          </a:extLst>
        </xdr:cNvPr>
        <xdr:cNvCxnSpPr/>
      </xdr:nvCxnSpPr>
      <xdr:spPr>
        <a:xfrm>
          <a:off x="2043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39</xdr:row>
      <xdr:rowOff>11372</xdr:rowOff>
    </xdr:from>
    <xdr:to>
      <xdr:col>112</xdr:col>
      <xdr:colOff>38100</xdr:colOff>
      <xdr:row>39</xdr:row>
      <xdr:rowOff>112972</xdr:rowOff>
    </xdr:to>
    <xdr:sp macro="" textlink="">
      <xdr:nvSpPr>
        <xdr:cNvPr id="755" name="フローチャート: 判断 754">
          <a:extLst>
            <a:ext uri="{FF2B5EF4-FFF2-40B4-BE49-F238E27FC236}">
              <a16:creationId xmlns:a16="http://schemas.microsoft.com/office/drawing/2014/main" id="{00000000-0008-0000-0700-0000F3020000}"/>
            </a:ext>
          </a:extLst>
        </xdr:cNvPr>
        <xdr:cNvSpPr/>
      </xdr:nvSpPr>
      <xdr:spPr>
        <a:xfrm>
          <a:off x="21272500" y="66979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37</xdr:row>
      <xdr:rowOff>129499</xdr:rowOff>
    </xdr:from>
    <xdr:ext cx="469744" cy="259045"/>
    <xdr:sp macro="" textlink="">
      <xdr:nvSpPr>
        <xdr:cNvPr id="756" name="テキスト ボックス 755">
          <a:extLst>
            <a:ext uri="{FF2B5EF4-FFF2-40B4-BE49-F238E27FC236}">
              <a16:creationId xmlns:a16="http://schemas.microsoft.com/office/drawing/2014/main" id="{00000000-0008-0000-0700-0000F4020000}"/>
            </a:ext>
          </a:extLst>
        </xdr:cNvPr>
        <xdr:cNvSpPr txBox="1"/>
      </xdr:nvSpPr>
      <xdr:spPr>
        <a:xfrm>
          <a:off x="21088428" y="64731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98878</xdr:rowOff>
    </xdr:from>
    <xdr:to>
      <xdr:col>107</xdr:col>
      <xdr:colOff>50800</xdr:colOff>
      <xdr:row>39</xdr:row>
      <xdr:rowOff>98878</xdr:rowOff>
    </xdr:to>
    <xdr:cxnSp macro="">
      <xdr:nvCxnSpPr>
        <xdr:cNvPr id="757" name="直線コネクタ 756">
          <a:extLst>
            <a:ext uri="{FF2B5EF4-FFF2-40B4-BE49-F238E27FC236}">
              <a16:creationId xmlns:a16="http://schemas.microsoft.com/office/drawing/2014/main" id="{00000000-0008-0000-0700-0000F5020000}"/>
            </a:ext>
          </a:extLst>
        </xdr:cNvPr>
        <xdr:cNvCxnSpPr/>
      </xdr:nvCxnSpPr>
      <xdr:spPr>
        <a:xfrm>
          <a:off x="19545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18752</xdr:rowOff>
    </xdr:from>
    <xdr:to>
      <xdr:col>107</xdr:col>
      <xdr:colOff>101600</xdr:colOff>
      <xdr:row>39</xdr:row>
      <xdr:rowOff>120352</xdr:rowOff>
    </xdr:to>
    <xdr:sp macro="" textlink="">
      <xdr:nvSpPr>
        <xdr:cNvPr id="758" name="フローチャート: 判断 757">
          <a:extLst>
            <a:ext uri="{FF2B5EF4-FFF2-40B4-BE49-F238E27FC236}">
              <a16:creationId xmlns:a16="http://schemas.microsoft.com/office/drawing/2014/main" id="{00000000-0008-0000-0700-0000F6020000}"/>
            </a:ext>
          </a:extLst>
        </xdr:cNvPr>
        <xdr:cNvSpPr/>
      </xdr:nvSpPr>
      <xdr:spPr>
        <a:xfrm>
          <a:off x="20383500" y="67053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37</xdr:row>
      <xdr:rowOff>136879</xdr:rowOff>
    </xdr:from>
    <xdr:ext cx="378565" cy="25904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20245017" y="648052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98878</xdr:rowOff>
    </xdr:from>
    <xdr:to>
      <xdr:col>102</xdr:col>
      <xdr:colOff>114300</xdr:colOff>
      <xdr:row>39</xdr:row>
      <xdr:rowOff>98878</xdr:rowOff>
    </xdr:to>
    <xdr:cxnSp macro="">
      <xdr:nvCxnSpPr>
        <xdr:cNvPr id="760" name="直線コネクタ 759">
          <a:extLst>
            <a:ext uri="{FF2B5EF4-FFF2-40B4-BE49-F238E27FC236}">
              <a16:creationId xmlns:a16="http://schemas.microsoft.com/office/drawing/2014/main" id="{00000000-0008-0000-0700-0000F8020000}"/>
            </a:ext>
          </a:extLst>
        </xdr:cNvPr>
        <xdr:cNvCxnSpPr/>
      </xdr:nvCxnSpPr>
      <xdr:spPr>
        <a:xfrm>
          <a:off x="18656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25349</xdr:rowOff>
    </xdr:from>
    <xdr:to>
      <xdr:col>102</xdr:col>
      <xdr:colOff>165100</xdr:colOff>
      <xdr:row>39</xdr:row>
      <xdr:rowOff>126949</xdr:rowOff>
    </xdr:to>
    <xdr:sp macro="" textlink="">
      <xdr:nvSpPr>
        <xdr:cNvPr id="761" name="フローチャート: 判断 760">
          <a:extLst>
            <a:ext uri="{FF2B5EF4-FFF2-40B4-BE49-F238E27FC236}">
              <a16:creationId xmlns:a16="http://schemas.microsoft.com/office/drawing/2014/main" id="{00000000-0008-0000-0700-0000F9020000}"/>
            </a:ext>
          </a:extLst>
        </xdr:cNvPr>
        <xdr:cNvSpPr/>
      </xdr:nvSpPr>
      <xdr:spPr>
        <a:xfrm>
          <a:off x="19494500" y="67118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143476</xdr:rowOff>
    </xdr:from>
    <xdr:ext cx="378565"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19356017" y="648712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31391</xdr:rowOff>
    </xdr:from>
    <xdr:to>
      <xdr:col>98</xdr:col>
      <xdr:colOff>38100</xdr:colOff>
      <xdr:row>39</xdr:row>
      <xdr:rowOff>132991</xdr:rowOff>
    </xdr:to>
    <xdr:sp macro="" textlink="">
      <xdr:nvSpPr>
        <xdr:cNvPr id="763" name="フローチャート: 判断 762">
          <a:extLst>
            <a:ext uri="{FF2B5EF4-FFF2-40B4-BE49-F238E27FC236}">
              <a16:creationId xmlns:a16="http://schemas.microsoft.com/office/drawing/2014/main" id="{00000000-0008-0000-0700-0000FB020000}"/>
            </a:ext>
          </a:extLst>
        </xdr:cNvPr>
        <xdr:cNvSpPr/>
      </xdr:nvSpPr>
      <xdr:spPr>
        <a:xfrm>
          <a:off x="18605500" y="67179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149518</xdr:rowOff>
    </xdr:from>
    <xdr:ext cx="378565" cy="259045"/>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18467017" y="649316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5" name="テキスト ボックス 764">
          <a:extLst>
            <a:ext uri="{FF2B5EF4-FFF2-40B4-BE49-F238E27FC236}">
              <a16:creationId xmlns:a16="http://schemas.microsoft.com/office/drawing/2014/main" id="{00000000-0008-0000-0700-0000FD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7" name="テキスト ボックス 766">
          <a:extLst>
            <a:ext uri="{FF2B5EF4-FFF2-40B4-BE49-F238E27FC236}">
              <a16:creationId xmlns:a16="http://schemas.microsoft.com/office/drawing/2014/main" id="{00000000-0008-0000-0700-0000FF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48078</xdr:rowOff>
    </xdr:from>
    <xdr:to>
      <xdr:col>116</xdr:col>
      <xdr:colOff>114300</xdr:colOff>
      <xdr:row>39</xdr:row>
      <xdr:rowOff>149678</xdr:rowOff>
    </xdr:to>
    <xdr:sp macro="" textlink="">
      <xdr:nvSpPr>
        <xdr:cNvPr id="770" name="楕円 769">
          <a:extLst>
            <a:ext uri="{FF2B5EF4-FFF2-40B4-BE49-F238E27FC236}">
              <a16:creationId xmlns:a16="http://schemas.microsoft.com/office/drawing/2014/main" id="{00000000-0008-0000-0700-000002030000}"/>
            </a:ext>
          </a:extLst>
        </xdr:cNvPr>
        <xdr:cNvSpPr/>
      </xdr:nvSpPr>
      <xdr:spPr>
        <a:xfrm>
          <a:off x="22110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154521</xdr:rowOff>
    </xdr:from>
    <xdr:ext cx="249299" cy="259045"/>
    <xdr:sp macro="" textlink="">
      <xdr:nvSpPr>
        <xdr:cNvPr id="771" name="諸支出金該当値テキスト">
          <a:extLst>
            <a:ext uri="{FF2B5EF4-FFF2-40B4-BE49-F238E27FC236}">
              <a16:creationId xmlns:a16="http://schemas.microsoft.com/office/drawing/2014/main" id="{00000000-0008-0000-0700-000003030000}"/>
            </a:ext>
          </a:extLst>
        </xdr:cNvPr>
        <xdr:cNvSpPr txBox="1"/>
      </xdr:nvSpPr>
      <xdr:spPr>
        <a:xfrm>
          <a:off x="22212300" y="666962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48078</xdr:rowOff>
    </xdr:from>
    <xdr:to>
      <xdr:col>112</xdr:col>
      <xdr:colOff>38100</xdr:colOff>
      <xdr:row>39</xdr:row>
      <xdr:rowOff>149678</xdr:rowOff>
    </xdr:to>
    <xdr:sp macro="" textlink="">
      <xdr:nvSpPr>
        <xdr:cNvPr id="772" name="楕円 771">
          <a:extLst>
            <a:ext uri="{FF2B5EF4-FFF2-40B4-BE49-F238E27FC236}">
              <a16:creationId xmlns:a16="http://schemas.microsoft.com/office/drawing/2014/main" id="{00000000-0008-0000-0700-000004030000}"/>
            </a:ext>
          </a:extLst>
        </xdr:cNvPr>
        <xdr:cNvSpPr/>
      </xdr:nvSpPr>
      <xdr:spPr>
        <a:xfrm>
          <a:off x="2127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140805</xdr:rowOff>
    </xdr:from>
    <xdr:ext cx="249299" cy="259045"/>
    <xdr:sp macro="" textlink="">
      <xdr:nvSpPr>
        <xdr:cNvPr id="773" name="テキスト ボックス 772">
          <a:extLst>
            <a:ext uri="{FF2B5EF4-FFF2-40B4-BE49-F238E27FC236}">
              <a16:creationId xmlns:a16="http://schemas.microsoft.com/office/drawing/2014/main" id="{00000000-0008-0000-0700-000005030000}"/>
            </a:ext>
          </a:extLst>
        </xdr:cNvPr>
        <xdr:cNvSpPr txBox="1"/>
      </xdr:nvSpPr>
      <xdr:spPr>
        <a:xfrm>
          <a:off x="2119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48078</xdr:rowOff>
    </xdr:from>
    <xdr:to>
      <xdr:col>107</xdr:col>
      <xdr:colOff>101600</xdr:colOff>
      <xdr:row>39</xdr:row>
      <xdr:rowOff>149678</xdr:rowOff>
    </xdr:to>
    <xdr:sp macro="" textlink="">
      <xdr:nvSpPr>
        <xdr:cNvPr id="774" name="楕円 773">
          <a:extLst>
            <a:ext uri="{FF2B5EF4-FFF2-40B4-BE49-F238E27FC236}">
              <a16:creationId xmlns:a16="http://schemas.microsoft.com/office/drawing/2014/main" id="{00000000-0008-0000-0700-000006030000}"/>
            </a:ext>
          </a:extLst>
        </xdr:cNvPr>
        <xdr:cNvSpPr/>
      </xdr:nvSpPr>
      <xdr:spPr>
        <a:xfrm>
          <a:off x="2038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140805</xdr:rowOff>
    </xdr:from>
    <xdr:ext cx="249299" cy="259045"/>
    <xdr:sp macro="" textlink="">
      <xdr:nvSpPr>
        <xdr:cNvPr id="775" name="テキスト ボックス 774">
          <a:extLst>
            <a:ext uri="{FF2B5EF4-FFF2-40B4-BE49-F238E27FC236}">
              <a16:creationId xmlns:a16="http://schemas.microsoft.com/office/drawing/2014/main" id="{00000000-0008-0000-0700-000007030000}"/>
            </a:ext>
          </a:extLst>
        </xdr:cNvPr>
        <xdr:cNvSpPr txBox="1"/>
      </xdr:nvSpPr>
      <xdr:spPr>
        <a:xfrm>
          <a:off x="2030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48078</xdr:rowOff>
    </xdr:from>
    <xdr:to>
      <xdr:col>102</xdr:col>
      <xdr:colOff>165100</xdr:colOff>
      <xdr:row>39</xdr:row>
      <xdr:rowOff>149678</xdr:rowOff>
    </xdr:to>
    <xdr:sp macro="" textlink="">
      <xdr:nvSpPr>
        <xdr:cNvPr id="776" name="楕円 775">
          <a:extLst>
            <a:ext uri="{FF2B5EF4-FFF2-40B4-BE49-F238E27FC236}">
              <a16:creationId xmlns:a16="http://schemas.microsoft.com/office/drawing/2014/main" id="{00000000-0008-0000-0700-000008030000}"/>
            </a:ext>
          </a:extLst>
        </xdr:cNvPr>
        <xdr:cNvSpPr/>
      </xdr:nvSpPr>
      <xdr:spPr>
        <a:xfrm>
          <a:off x="19494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140805</xdr:rowOff>
    </xdr:from>
    <xdr:ext cx="249299" cy="259045"/>
    <xdr:sp macro="" textlink="">
      <xdr:nvSpPr>
        <xdr:cNvPr id="777" name="テキスト ボックス 776">
          <a:extLst>
            <a:ext uri="{FF2B5EF4-FFF2-40B4-BE49-F238E27FC236}">
              <a16:creationId xmlns:a16="http://schemas.microsoft.com/office/drawing/2014/main" id="{00000000-0008-0000-0700-000009030000}"/>
            </a:ext>
          </a:extLst>
        </xdr:cNvPr>
        <xdr:cNvSpPr txBox="1"/>
      </xdr:nvSpPr>
      <xdr:spPr>
        <a:xfrm>
          <a:off x="19420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48078</xdr:rowOff>
    </xdr:from>
    <xdr:to>
      <xdr:col>98</xdr:col>
      <xdr:colOff>38100</xdr:colOff>
      <xdr:row>39</xdr:row>
      <xdr:rowOff>149678</xdr:rowOff>
    </xdr:to>
    <xdr:sp macro="" textlink="">
      <xdr:nvSpPr>
        <xdr:cNvPr id="778" name="楕円 777">
          <a:extLst>
            <a:ext uri="{FF2B5EF4-FFF2-40B4-BE49-F238E27FC236}">
              <a16:creationId xmlns:a16="http://schemas.microsoft.com/office/drawing/2014/main" id="{00000000-0008-0000-0700-00000A030000}"/>
            </a:ext>
          </a:extLst>
        </xdr:cNvPr>
        <xdr:cNvSpPr/>
      </xdr:nvSpPr>
      <xdr:spPr>
        <a:xfrm>
          <a:off x="18605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140805</xdr:rowOff>
    </xdr:from>
    <xdr:ext cx="249299" cy="259045"/>
    <xdr:sp macro="" textlink="">
      <xdr:nvSpPr>
        <xdr:cNvPr id="779" name="テキスト ボックス 778">
          <a:extLst>
            <a:ext uri="{FF2B5EF4-FFF2-40B4-BE49-F238E27FC236}">
              <a16:creationId xmlns:a16="http://schemas.microsoft.com/office/drawing/2014/main" id="{00000000-0008-0000-0700-00000B030000}"/>
            </a:ext>
          </a:extLst>
        </xdr:cNvPr>
        <xdr:cNvSpPr txBox="1"/>
      </xdr:nvSpPr>
      <xdr:spPr>
        <a:xfrm>
          <a:off x="18531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80" name="正方形/長方形 779">
          <a:extLst>
            <a:ext uri="{FF2B5EF4-FFF2-40B4-BE49-F238E27FC236}">
              <a16:creationId xmlns:a16="http://schemas.microsoft.com/office/drawing/2014/main" id="{00000000-0008-0000-0700-00000C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1" name="正方形/長方形 780">
          <a:extLst>
            <a:ext uri="{FF2B5EF4-FFF2-40B4-BE49-F238E27FC236}">
              <a16:creationId xmlns:a16="http://schemas.microsoft.com/office/drawing/2014/main" id="{00000000-0008-0000-0700-00000D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2" name="正方形/長方形 781">
          <a:extLst>
            <a:ext uri="{FF2B5EF4-FFF2-40B4-BE49-F238E27FC236}">
              <a16:creationId xmlns:a16="http://schemas.microsoft.com/office/drawing/2014/main" id="{00000000-0008-0000-0700-00000E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3" name="正方形/長方形 782">
          <a:extLst>
            <a:ext uri="{FF2B5EF4-FFF2-40B4-BE49-F238E27FC236}">
              <a16:creationId xmlns:a16="http://schemas.microsoft.com/office/drawing/2014/main" id="{00000000-0008-0000-0700-00000F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4" name="正方形/長方形 783">
          <a:extLst>
            <a:ext uri="{FF2B5EF4-FFF2-40B4-BE49-F238E27FC236}">
              <a16:creationId xmlns:a16="http://schemas.microsoft.com/office/drawing/2014/main" id="{00000000-0008-0000-0700-000010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5" name="正方形/長方形 784">
          <a:extLst>
            <a:ext uri="{FF2B5EF4-FFF2-40B4-BE49-F238E27FC236}">
              <a16:creationId xmlns:a16="http://schemas.microsoft.com/office/drawing/2014/main" id="{00000000-0008-0000-0700-000011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6" name="正方形/長方形 785">
          <a:extLst>
            <a:ext uri="{FF2B5EF4-FFF2-40B4-BE49-F238E27FC236}">
              <a16:creationId xmlns:a16="http://schemas.microsoft.com/office/drawing/2014/main" id="{00000000-0008-0000-0700-000012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7" name="正方形/長方形 786">
          <a:extLst>
            <a:ext uri="{FF2B5EF4-FFF2-40B4-BE49-F238E27FC236}">
              <a16:creationId xmlns:a16="http://schemas.microsoft.com/office/drawing/2014/main" id="{00000000-0008-0000-0700-000013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8" name="テキスト ボックス 787">
          <a:extLst>
            <a:ext uri="{FF2B5EF4-FFF2-40B4-BE49-F238E27FC236}">
              <a16:creationId xmlns:a16="http://schemas.microsoft.com/office/drawing/2014/main" id="{00000000-0008-0000-0700-000014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9" name="直線コネクタ 788">
          <a:extLst>
            <a:ext uri="{FF2B5EF4-FFF2-40B4-BE49-F238E27FC236}">
              <a16:creationId xmlns:a16="http://schemas.microsoft.com/office/drawing/2014/main" id="{00000000-0008-0000-0700-000015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90" name="直線コネクタ 789">
          <a:extLst>
            <a:ext uri="{FF2B5EF4-FFF2-40B4-BE49-F238E27FC236}">
              <a16:creationId xmlns:a16="http://schemas.microsoft.com/office/drawing/2014/main" id="{00000000-0008-0000-0700-000016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91" name="テキスト ボックス 790">
          <a:extLst>
            <a:ext uri="{FF2B5EF4-FFF2-40B4-BE49-F238E27FC236}">
              <a16:creationId xmlns:a16="http://schemas.microsoft.com/office/drawing/2014/main" id="{00000000-0008-0000-0700-000017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93" name="テキスト ボックス 792">
          <a:extLst>
            <a:ext uri="{FF2B5EF4-FFF2-40B4-BE49-F238E27FC236}">
              <a16:creationId xmlns:a16="http://schemas.microsoft.com/office/drawing/2014/main" id="{00000000-0008-0000-0700-000019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4" name="前年度繰上充用金グラフ枠">
          <a:extLst>
            <a:ext uri="{FF2B5EF4-FFF2-40B4-BE49-F238E27FC236}">
              <a16:creationId xmlns:a16="http://schemas.microsoft.com/office/drawing/2014/main" id="{00000000-0008-0000-0700-00001A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6" name="前年度繰上充用金最小値テキスト">
          <a:extLst>
            <a:ext uri="{FF2B5EF4-FFF2-40B4-BE49-F238E27FC236}">
              <a16:creationId xmlns:a16="http://schemas.microsoft.com/office/drawing/2014/main" id="{00000000-0008-0000-0700-00001C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7" name="直線コネクタ 796">
          <a:extLst>
            <a:ext uri="{FF2B5EF4-FFF2-40B4-BE49-F238E27FC236}">
              <a16:creationId xmlns:a16="http://schemas.microsoft.com/office/drawing/2014/main" id="{00000000-0008-0000-0700-00001D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8" name="前年度繰上充用金最大値テキスト">
          <a:extLst>
            <a:ext uri="{FF2B5EF4-FFF2-40B4-BE49-F238E27FC236}">
              <a16:creationId xmlns:a16="http://schemas.microsoft.com/office/drawing/2014/main" id="{00000000-0008-0000-0700-00001E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9" name="直線コネクタ 798">
          <a:extLst>
            <a:ext uri="{FF2B5EF4-FFF2-40B4-BE49-F238E27FC236}">
              <a16:creationId xmlns:a16="http://schemas.microsoft.com/office/drawing/2014/main" id="{00000000-0008-0000-0700-00001F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800" name="直線コネクタ 799">
          <a:extLst>
            <a:ext uri="{FF2B5EF4-FFF2-40B4-BE49-F238E27FC236}">
              <a16:creationId xmlns:a16="http://schemas.microsoft.com/office/drawing/2014/main" id="{00000000-0008-0000-0700-000020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801" name="前年度繰上充用金平均値テキスト">
          <a:extLst>
            <a:ext uri="{FF2B5EF4-FFF2-40B4-BE49-F238E27FC236}">
              <a16:creationId xmlns:a16="http://schemas.microsoft.com/office/drawing/2014/main" id="{00000000-0008-0000-0700-000021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2" name="フローチャート: 判断 801">
          <a:extLst>
            <a:ext uri="{FF2B5EF4-FFF2-40B4-BE49-F238E27FC236}">
              <a16:creationId xmlns:a16="http://schemas.microsoft.com/office/drawing/2014/main" id="{00000000-0008-0000-0700-000022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03" name="直線コネクタ 802">
          <a:extLst>
            <a:ext uri="{FF2B5EF4-FFF2-40B4-BE49-F238E27FC236}">
              <a16:creationId xmlns:a16="http://schemas.microsoft.com/office/drawing/2014/main" id="{00000000-0008-0000-0700-000023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04" name="フローチャート: 判断 803">
          <a:extLst>
            <a:ext uri="{FF2B5EF4-FFF2-40B4-BE49-F238E27FC236}">
              <a16:creationId xmlns:a16="http://schemas.microsoft.com/office/drawing/2014/main" id="{00000000-0008-0000-0700-000024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5" name="テキスト ボックス 804">
          <a:extLst>
            <a:ext uri="{FF2B5EF4-FFF2-40B4-BE49-F238E27FC236}">
              <a16:creationId xmlns:a16="http://schemas.microsoft.com/office/drawing/2014/main" id="{00000000-0008-0000-0700-000025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6" name="直線コネクタ 805">
          <a:extLst>
            <a:ext uri="{FF2B5EF4-FFF2-40B4-BE49-F238E27FC236}">
              <a16:creationId xmlns:a16="http://schemas.microsoft.com/office/drawing/2014/main" id="{00000000-0008-0000-0700-000026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7" name="フローチャート: 判断 806">
          <a:extLst>
            <a:ext uri="{FF2B5EF4-FFF2-40B4-BE49-F238E27FC236}">
              <a16:creationId xmlns:a16="http://schemas.microsoft.com/office/drawing/2014/main" id="{00000000-0008-0000-0700-000027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9" name="直線コネクタ 808">
          <a:extLst>
            <a:ext uri="{FF2B5EF4-FFF2-40B4-BE49-F238E27FC236}">
              <a16:creationId xmlns:a16="http://schemas.microsoft.com/office/drawing/2014/main" id="{00000000-0008-0000-0700-000029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10" name="フローチャート: 判断 809">
          <a:extLst>
            <a:ext uri="{FF2B5EF4-FFF2-40B4-BE49-F238E27FC236}">
              <a16:creationId xmlns:a16="http://schemas.microsoft.com/office/drawing/2014/main" id="{00000000-0008-0000-0700-00002A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2" name="フローチャート: 判断 811">
          <a:extLst>
            <a:ext uri="{FF2B5EF4-FFF2-40B4-BE49-F238E27FC236}">
              <a16:creationId xmlns:a16="http://schemas.microsoft.com/office/drawing/2014/main" id="{00000000-0008-0000-0700-00002C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13" name="テキスト ボックス 812">
          <a:extLst>
            <a:ext uri="{FF2B5EF4-FFF2-40B4-BE49-F238E27FC236}">
              <a16:creationId xmlns:a16="http://schemas.microsoft.com/office/drawing/2014/main" id="{00000000-0008-0000-0700-00002D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6" name="テキスト ボックス 815">
          <a:extLst>
            <a:ext uri="{FF2B5EF4-FFF2-40B4-BE49-F238E27FC236}">
              <a16:creationId xmlns:a16="http://schemas.microsoft.com/office/drawing/2014/main" id="{00000000-0008-0000-0700-000030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9" name="楕円 818">
          <a:extLst>
            <a:ext uri="{FF2B5EF4-FFF2-40B4-BE49-F238E27FC236}">
              <a16:creationId xmlns:a16="http://schemas.microsoft.com/office/drawing/2014/main" id="{00000000-0008-0000-0700-000033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20" name="前年度繰上充用金該当値テキスト">
          <a:extLst>
            <a:ext uri="{FF2B5EF4-FFF2-40B4-BE49-F238E27FC236}">
              <a16:creationId xmlns:a16="http://schemas.microsoft.com/office/drawing/2014/main" id="{00000000-0008-0000-0700-000034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21" name="楕円 820">
          <a:extLst>
            <a:ext uri="{FF2B5EF4-FFF2-40B4-BE49-F238E27FC236}">
              <a16:creationId xmlns:a16="http://schemas.microsoft.com/office/drawing/2014/main" id="{00000000-0008-0000-0700-000035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22" name="テキスト ボックス 821">
          <a:extLst>
            <a:ext uri="{FF2B5EF4-FFF2-40B4-BE49-F238E27FC236}">
              <a16:creationId xmlns:a16="http://schemas.microsoft.com/office/drawing/2014/main" id="{00000000-0008-0000-0700-000036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23" name="楕円 822">
          <a:extLst>
            <a:ext uri="{FF2B5EF4-FFF2-40B4-BE49-F238E27FC236}">
              <a16:creationId xmlns:a16="http://schemas.microsoft.com/office/drawing/2014/main" id="{00000000-0008-0000-0700-000037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24" name="テキスト ボックス 823">
          <a:extLst>
            <a:ext uri="{FF2B5EF4-FFF2-40B4-BE49-F238E27FC236}">
              <a16:creationId xmlns:a16="http://schemas.microsoft.com/office/drawing/2014/main" id="{00000000-0008-0000-0700-000038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5" name="楕円 824">
          <a:extLst>
            <a:ext uri="{FF2B5EF4-FFF2-40B4-BE49-F238E27FC236}">
              <a16:creationId xmlns:a16="http://schemas.microsoft.com/office/drawing/2014/main" id="{00000000-0008-0000-0700-000039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6" name="テキスト ボックス 825">
          <a:extLst>
            <a:ext uri="{FF2B5EF4-FFF2-40B4-BE49-F238E27FC236}">
              <a16:creationId xmlns:a16="http://schemas.microsoft.com/office/drawing/2014/main" id="{00000000-0008-0000-0700-00003A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7" name="楕円 826">
          <a:extLst>
            <a:ext uri="{FF2B5EF4-FFF2-40B4-BE49-F238E27FC236}">
              <a16:creationId xmlns:a16="http://schemas.microsoft.com/office/drawing/2014/main" id="{00000000-0008-0000-0700-00003B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8" name="テキスト ボックス 827">
          <a:extLst>
            <a:ext uri="{FF2B5EF4-FFF2-40B4-BE49-F238E27FC236}">
              <a16:creationId xmlns:a16="http://schemas.microsoft.com/office/drawing/2014/main" id="{00000000-0008-0000-0700-00003C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9" name="正方形/長方形 828">
          <a:extLst>
            <a:ext uri="{FF2B5EF4-FFF2-40B4-BE49-F238E27FC236}">
              <a16:creationId xmlns:a16="http://schemas.microsoft.com/office/drawing/2014/main" id="{00000000-0008-0000-0700-00003D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30" name="正方形/長方形 829">
          <a:extLst>
            <a:ext uri="{FF2B5EF4-FFF2-40B4-BE49-F238E27FC236}">
              <a16:creationId xmlns:a16="http://schemas.microsoft.com/office/drawing/2014/main" id="{00000000-0008-0000-0700-00003E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31" name="テキスト ボックス 830">
          <a:extLst>
            <a:ext uri="{FF2B5EF4-FFF2-40B4-BE49-F238E27FC236}">
              <a16:creationId xmlns:a16="http://schemas.microsoft.com/office/drawing/2014/main" id="{00000000-0008-0000-0700-00003F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土木費の減少は、道整備交付金事業工事請負費、町単独住宅建設工事請負費及び分譲宅地造成工事請負費の令和</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年度の事業完了による反動減が主な要因である。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消防費の増加は、防災無線施設更新工事請負費の皆増が要因である。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教育費の増加は、人件費、教職員住宅改修工事請負費及び社会体育施設改修工事請負費の増が主な要因である。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災害復旧費の増加は、林業施設災害復旧工事費と事故繰越費で実施した農地・農業用施設災害復旧工事費、林道施設災害復旧工事費及び公共土木施設災害復旧工事費の皆増が主な要因である。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宮崎県美郷町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令和</a:t>
          </a:r>
          <a:r>
            <a:rPr kumimoji="1" lang="en-US" altLang="ja-JP" sz="1400">
              <a:latin typeface="ＭＳ ゴシック" pitchFamily="49" charset="-128"/>
              <a:ea typeface="ＭＳ ゴシック" pitchFamily="49" charset="-128"/>
            </a:rPr>
            <a:t>6</a:t>
          </a:r>
          <a:r>
            <a:rPr kumimoji="1" lang="ja-JP" altLang="en-US" sz="1400">
              <a:latin typeface="ＭＳ ゴシック" pitchFamily="49" charset="-128"/>
              <a:ea typeface="ＭＳ ゴシック" pitchFamily="49" charset="-128"/>
            </a:rPr>
            <a:t>年度は、形式収支は増（</a:t>
          </a:r>
          <a:r>
            <a:rPr kumimoji="1" lang="en-US" altLang="ja-JP" sz="1400">
              <a:latin typeface="ＭＳ ゴシック" pitchFamily="49" charset="-128"/>
              <a:ea typeface="ＭＳ ゴシック" pitchFamily="49" charset="-128"/>
            </a:rPr>
            <a:t>+108,390</a:t>
          </a:r>
          <a:r>
            <a:rPr kumimoji="1" lang="ja-JP" altLang="en-US" sz="1400">
              <a:latin typeface="ＭＳ ゴシック" pitchFamily="49" charset="-128"/>
              <a:ea typeface="ＭＳ ゴシック" pitchFamily="49" charset="-128"/>
            </a:rPr>
            <a:t>千円）となったが、繰越明許費の増に伴って翌年度に繰り越すべき財源も大幅な増（</a:t>
          </a:r>
          <a:r>
            <a:rPr kumimoji="1" lang="en-US" altLang="ja-JP" sz="1400">
              <a:latin typeface="ＭＳ ゴシック" pitchFamily="49" charset="-128"/>
              <a:ea typeface="ＭＳ ゴシック" pitchFamily="49" charset="-128"/>
            </a:rPr>
            <a:t>+438,670</a:t>
          </a:r>
          <a:r>
            <a:rPr kumimoji="1" lang="ja-JP" altLang="en-US" sz="1400">
              <a:latin typeface="ＭＳ ゴシック" pitchFamily="49" charset="-128"/>
              <a:ea typeface="ＭＳ ゴシック" pitchFamily="49" charset="-128"/>
            </a:rPr>
            <a:t>千円）となったため、実質収支額が減（▲</a:t>
          </a:r>
          <a:r>
            <a:rPr kumimoji="1" lang="en-US" altLang="ja-JP" sz="1400">
              <a:latin typeface="ＭＳ ゴシック" pitchFamily="49" charset="-128"/>
              <a:ea typeface="ＭＳ ゴシック" pitchFamily="49" charset="-128"/>
            </a:rPr>
            <a:t>330,280</a:t>
          </a:r>
          <a:r>
            <a:rPr kumimoji="1" lang="ja-JP" altLang="en-US" sz="1400">
              <a:latin typeface="ＭＳ ゴシック" pitchFamily="49" charset="-128"/>
              <a:ea typeface="ＭＳ ゴシック" pitchFamily="49" charset="-128"/>
            </a:rPr>
            <a:t>千円）となった。</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今後も、事務事業の見直しや統廃合を行い、財政の健全化に努める。</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宮崎県美郷町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一般会計については、形式収支は増となったものの、翌年度に繰り越すべき財源がそれを超える増額となったため、黒字額が減少した。</a:t>
          </a:r>
        </a:p>
        <a:p>
          <a:r>
            <a:rPr kumimoji="1" lang="ja-JP" altLang="en-US" sz="1400">
              <a:latin typeface="ＭＳ ゴシック" pitchFamily="49" charset="-128"/>
              <a:ea typeface="ＭＳ ゴシック" pitchFamily="49" charset="-128"/>
            </a:rPr>
            <a:t>　本町は、旧</a:t>
          </a:r>
          <a:r>
            <a:rPr kumimoji="1" lang="en-US" altLang="ja-JP" sz="1400">
              <a:latin typeface="ＭＳ ゴシック" pitchFamily="49" charset="-128"/>
              <a:ea typeface="ＭＳ ゴシック" pitchFamily="49" charset="-128"/>
            </a:rPr>
            <a:t>3</a:t>
          </a:r>
          <a:r>
            <a:rPr kumimoji="1" lang="ja-JP" altLang="en-US" sz="1400">
              <a:latin typeface="ＭＳ ゴシック" pitchFamily="49" charset="-128"/>
              <a:ea typeface="ＭＳ ゴシック" pitchFamily="49" charset="-128"/>
            </a:rPr>
            <a:t>自治体の医療機関を引き継いだため、小規模自治体にもかかわらず</a:t>
          </a:r>
          <a:r>
            <a:rPr kumimoji="1" lang="en-US" altLang="ja-JP" sz="1400">
              <a:latin typeface="ＭＳ ゴシック" pitchFamily="49" charset="-128"/>
              <a:ea typeface="ＭＳ ゴシック" pitchFamily="49" charset="-128"/>
            </a:rPr>
            <a:t>3</a:t>
          </a:r>
          <a:r>
            <a:rPr kumimoji="1" lang="ja-JP" altLang="en-US" sz="1400">
              <a:latin typeface="ＭＳ ゴシック" pitchFamily="49" charset="-128"/>
              <a:ea typeface="ＭＳ ゴシック" pitchFamily="49" charset="-128"/>
            </a:rPr>
            <a:t>つの医療機関があり、現形態での維持は将来的に町の財政に大きな影響を与える恐れがある。そのため、令和</a:t>
          </a:r>
          <a:r>
            <a:rPr kumimoji="1" lang="en-US" altLang="ja-JP" sz="1400">
              <a:latin typeface="ＭＳ ゴシック" pitchFamily="49" charset="-128"/>
              <a:ea typeface="ＭＳ ゴシック" pitchFamily="49" charset="-128"/>
            </a:rPr>
            <a:t>2</a:t>
          </a:r>
          <a:r>
            <a:rPr kumimoji="1" lang="ja-JP" altLang="en-US" sz="1400">
              <a:latin typeface="ＭＳ ゴシック" pitchFamily="49" charset="-128"/>
              <a:ea typeface="ＭＳ ゴシック" pitchFamily="49" charset="-128"/>
            </a:rPr>
            <a:t>年度から南郷診療所を無床化にするなど、新しい医療提供体制に取り組んでいる。</a:t>
          </a:r>
        </a:p>
        <a:p>
          <a:r>
            <a:rPr kumimoji="1" lang="ja-JP" altLang="en-US" sz="1400">
              <a:latin typeface="ＭＳ ゴシック" pitchFamily="49" charset="-128"/>
              <a:ea typeface="ＭＳ ゴシック" pitchFamily="49" charset="-128"/>
            </a:rPr>
            <a:t>　令和</a:t>
          </a:r>
          <a:r>
            <a:rPr kumimoji="1" lang="en-US" altLang="ja-JP" sz="1400">
              <a:latin typeface="ＭＳ ゴシック" pitchFamily="49" charset="-128"/>
              <a:ea typeface="ＭＳ ゴシック" pitchFamily="49" charset="-128"/>
            </a:rPr>
            <a:t>6</a:t>
          </a:r>
          <a:r>
            <a:rPr kumimoji="1" lang="ja-JP" altLang="en-US" sz="1400">
              <a:latin typeface="ＭＳ ゴシック" pitchFamily="49" charset="-128"/>
              <a:ea typeface="ＭＳ ゴシック" pitchFamily="49" charset="-128"/>
            </a:rPr>
            <a:t>年</a:t>
          </a:r>
          <a:r>
            <a:rPr kumimoji="1" lang="en-US" altLang="ja-JP" sz="1400">
              <a:latin typeface="ＭＳ ゴシック" pitchFamily="49" charset="-128"/>
              <a:ea typeface="ＭＳ ゴシック" pitchFamily="49" charset="-128"/>
            </a:rPr>
            <a:t>4</a:t>
          </a:r>
          <a:r>
            <a:rPr kumimoji="1" lang="ja-JP" altLang="en-US" sz="1400">
              <a:latin typeface="ＭＳ ゴシック" pitchFamily="49" charset="-128"/>
              <a:ea typeface="ＭＳ ゴシック" pitchFamily="49" charset="-128"/>
            </a:rPr>
            <a:t>月から公営企業法適用となった簡易水道事業会計及び農業集落排水事業会計については、独立採算を基本とし、引き続き使用料金の適正化を図るとともに、計画的かつ健全な運営に努めなければならない。</a:t>
          </a:r>
        </a:p>
        <a:p>
          <a:r>
            <a:rPr kumimoji="1" lang="ja-JP" altLang="en-US" sz="1400">
              <a:latin typeface="ＭＳ ゴシック" pitchFamily="49" charset="-128"/>
              <a:ea typeface="ＭＳ ゴシック" pitchFamily="49" charset="-128"/>
            </a:rPr>
            <a:t>　その他の特別会計においても保険税率や使用料の適正化と徴収率の向上に努め、一般会計の負担軽減を図る。</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宮崎県美郷町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元利償還金については、公債費負担適正化計画に基づき新規発行債を抑制してきたことから減少してきた。</a:t>
          </a:r>
        </a:p>
        <a:p>
          <a:r>
            <a:rPr kumimoji="1" lang="ja-JP" altLang="en-US" sz="1400">
              <a:latin typeface="ＭＳ ゴシック" pitchFamily="49" charset="-128"/>
              <a:ea typeface="ＭＳ ゴシック" pitchFamily="49" charset="-128"/>
            </a:rPr>
            <a:t>　算入公債費等については、交付税率の高い過疎債、辺地債、合併特例債を優先的に借り入れることとしている。</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該当なし</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宮崎県美郷町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地方債残高は、公債費負担適正化計画に基づく新規発行債の抑制により、ここ数年減少傾向となっている。</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また、充当可能基金については、令和</a:t>
          </a:r>
          <a:r>
            <a:rPr kumimoji="1" lang="en-US" altLang="ja-JP" sz="1400">
              <a:latin typeface="ＭＳ ゴシック" pitchFamily="49" charset="-128"/>
              <a:ea typeface="ＭＳ ゴシック" pitchFamily="49" charset="-128"/>
            </a:rPr>
            <a:t>6</a:t>
          </a:r>
          <a:r>
            <a:rPr kumimoji="1" lang="ja-JP" altLang="en-US" sz="1400">
              <a:latin typeface="ＭＳ ゴシック" pitchFamily="49" charset="-128"/>
              <a:ea typeface="ＭＳ ゴシック" pitchFamily="49" charset="-128"/>
            </a:rPr>
            <a:t>年度に財政調整基金及び減債基金を積み立てたことにより増加した。</a:t>
          </a:r>
        </a:p>
        <a:p>
          <a:r>
            <a:rPr kumimoji="1" lang="ja-JP" altLang="en-US" sz="1400">
              <a:latin typeface="ＭＳ ゴシック" pitchFamily="49" charset="-128"/>
              <a:ea typeface="ＭＳ ゴシック" pitchFamily="49" charset="-128"/>
            </a:rPr>
            <a:t>　今後も、公債費負担適正化計画に基づき適正な起債の発行に努める。</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宮崎県美郷町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財政調整基金を</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百万円取り崩した一方、</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220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百万円を積み立て、減債基金を</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百万円積み立てたことにより、全体としては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百万円の増となった。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今後、大幅な歳入増となる見込みはないため、歳出面を全般的に見直さなければ慢性的な財源不足に陥る可能性がある。特に、経常的経費については早急に見直しを図る必要がある。今後は、第</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次行財政改革大綱に基づき、事業の見直しを徹底するとともに、政策的経費についても必要性を十分に検討して堅実な予算執行を行い、特定目的基金（特に公共施設等整備基金）を中心に可能な限り積立てを行う。</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合併市町村振興基金：まちづくり推進、イベント</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産業等振興基金　　：商工業振興、農林水産業振興</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公共施設等整備基金：公共施設等の整備</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地域福祉基金　　　：高齢化対策、障がい者施策</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ふるさと応援基金　：ふるさと応援寄附金を積み立て、該当事業（ふるさとづくり事業、まちづくり事業など）に活用</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合併市町村振興基金：地域イベント事業、誘客イベント事業及び民間団体に対する助成の財源として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百万円取り崩した。</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ふるさと応援基金　：ふるさと応援寄附金を財源として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176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百万円基金を積み立て、子育て支援事業や救急体制運営事業等の財源とし</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176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百万円取り崩した。</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森林環境譲与税基金：森林環境譲与税相当額として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182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百万円を積み立て、森林整備事業や林業生産組織（担い手）育成強化事業等の</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財源として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191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百万円取り崩した。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入湯税管理基金　　：入湯税相当額として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百万円を積み立て、温泉施設の管理運営費の財源として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百万円取り崩した。</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その他は、利子分以外の積立ては行っていない。</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合併市町村振興基金：地域イベント及び誘客イベント事業等の財源として取り崩す予定。</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その他の基金　　　：今後実施される事業内容に応じ、各基金の目的等に照らして適切に運用、取崩を行っていく。</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百万円を取り崩した一方、運用利子分及び地方財政法第</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条に基づき</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220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百万円を積み立てた。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今後は特定目的基金を中心に積立てていく方針であるため、財政調整基金について優先的に積立を行っていくことは考えていない。しかし、一定額を確保しておくことは予算編成上、また災害など不足の事態への供えとして不可欠なため、極力取崩し・繰入れを執行しないで済むよう財政運営の健全化に努め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国の令和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年度補正予算に伴う臨時財政対策債償還基金費によるものとして、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百万円の積み立てを行った。</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平成</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年度に</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年度に</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年度に</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年度に</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百万円の積立を行っているが、それ以外の年度は、利子分以外の積立は行っていない。地方債残高が順調に減少してるため、積極的に積立を行っていない状況ではある。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A7AE68F9-97EC-4B90-A465-00E1F149DF3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C0C8D465-3793-4982-B5D8-0A0A6BE92E3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a:extLst>
            <a:ext uri="{FF2B5EF4-FFF2-40B4-BE49-F238E27FC236}">
              <a16:creationId xmlns:a16="http://schemas.microsoft.com/office/drawing/2014/main" id="{DFE0CBA0-D850-42B6-891B-26F9AA7CD2F2}"/>
            </a:ext>
          </a:extLst>
        </xdr:cNvPr>
        <xdr:cNvSpPr/>
      </xdr:nvSpPr>
      <xdr:spPr>
        <a:xfrm>
          <a:off x="11498580" y="838200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50</xdr:row>
      <xdr:rowOff>0</xdr:rowOff>
    </xdr:from>
    <xdr:to>
      <xdr:col>83</xdr:col>
      <xdr:colOff>0</xdr:colOff>
      <xdr:row>52</xdr:row>
      <xdr:rowOff>0</xdr:rowOff>
    </xdr:to>
    <xdr:sp macro="" textlink="">
      <xdr:nvSpPr>
        <xdr:cNvPr id="5" name="正方形/長方形 4">
          <a:extLst>
            <a:ext uri="{FF2B5EF4-FFF2-40B4-BE49-F238E27FC236}">
              <a16:creationId xmlns:a16="http://schemas.microsoft.com/office/drawing/2014/main" id="{47FE3CC9-D6E5-4CAB-B9FD-4DEDA9E351EE}"/>
            </a:ext>
          </a:extLst>
        </xdr:cNvPr>
        <xdr:cNvSpPr/>
      </xdr:nvSpPr>
      <xdr:spPr>
        <a:xfrm>
          <a:off x="12839700" y="838200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6" name="正方形/長方形 5">
          <a:extLst>
            <a:ext uri="{FF2B5EF4-FFF2-40B4-BE49-F238E27FC236}">
              <a16:creationId xmlns:a16="http://schemas.microsoft.com/office/drawing/2014/main" id="{14BA3134-58F4-4797-83AF-569B610F61CB}"/>
            </a:ext>
          </a:extLst>
        </xdr:cNvPr>
        <xdr:cNvSpPr/>
      </xdr:nvSpPr>
      <xdr:spPr>
        <a:xfrm>
          <a:off x="14180820" y="838200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7" name="正方形/長方形 6">
          <a:extLst>
            <a:ext uri="{FF2B5EF4-FFF2-40B4-BE49-F238E27FC236}">
              <a16:creationId xmlns:a16="http://schemas.microsoft.com/office/drawing/2014/main" id="{C3D9E372-B43E-445E-B902-BDCD6EE9F874}"/>
            </a:ext>
          </a:extLst>
        </xdr:cNvPr>
        <xdr:cNvSpPr/>
      </xdr:nvSpPr>
      <xdr:spPr>
        <a:xfrm>
          <a:off x="15521940" y="838200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8" name="正方形/長方形 7">
          <a:extLst>
            <a:ext uri="{FF2B5EF4-FFF2-40B4-BE49-F238E27FC236}">
              <a16:creationId xmlns:a16="http://schemas.microsoft.com/office/drawing/2014/main" id="{4AA0CD71-8B78-478D-B494-DF00BD3A8028}"/>
            </a:ext>
          </a:extLst>
        </xdr:cNvPr>
        <xdr:cNvSpPr/>
      </xdr:nvSpPr>
      <xdr:spPr>
        <a:xfrm>
          <a:off x="16863060" y="838200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9" name="正方形/長方形 8">
          <a:extLst>
            <a:ext uri="{FF2B5EF4-FFF2-40B4-BE49-F238E27FC236}">
              <a16:creationId xmlns:a16="http://schemas.microsoft.com/office/drawing/2014/main" id="{BB7B6D63-B97A-45E0-947B-BBCC7C545AD3}"/>
            </a:ext>
          </a:extLst>
        </xdr:cNvPr>
        <xdr:cNvSpPr/>
      </xdr:nvSpPr>
      <xdr:spPr>
        <a:xfrm>
          <a:off x="11498580" y="1207008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10" name="正方形/長方形 9">
          <a:extLst>
            <a:ext uri="{FF2B5EF4-FFF2-40B4-BE49-F238E27FC236}">
              <a16:creationId xmlns:a16="http://schemas.microsoft.com/office/drawing/2014/main" id="{CA0469B2-866D-416F-B135-E78F5BA299B9}"/>
            </a:ext>
          </a:extLst>
        </xdr:cNvPr>
        <xdr:cNvSpPr/>
      </xdr:nvSpPr>
      <xdr:spPr>
        <a:xfrm>
          <a:off x="12839700" y="1207008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11" name="正方形/長方形 10">
          <a:extLst>
            <a:ext uri="{FF2B5EF4-FFF2-40B4-BE49-F238E27FC236}">
              <a16:creationId xmlns:a16="http://schemas.microsoft.com/office/drawing/2014/main" id="{C44E579F-3614-43E1-B8D1-ADD7864EB448}"/>
            </a:ext>
          </a:extLst>
        </xdr:cNvPr>
        <xdr:cNvSpPr/>
      </xdr:nvSpPr>
      <xdr:spPr>
        <a:xfrm>
          <a:off x="14180820" y="1207008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2" name="正方形/長方形 11">
          <a:extLst>
            <a:ext uri="{FF2B5EF4-FFF2-40B4-BE49-F238E27FC236}">
              <a16:creationId xmlns:a16="http://schemas.microsoft.com/office/drawing/2014/main" id="{C3A51EA2-4688-4AF5-828E-571A7B683C97}"/>
            </a:ext>
          </a:extLst>
        </xdr:cNvPr>
        <xdr:cNvSpPr/>
      </xdr:nvSpPr>
      <xdr:spPr>
        <a:xfrm>
          <a:off x="15521940" y="1207008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3" name="正方形/長方形 12">
          <a:extLst>
            <a:ext uri="{FF2B5EF4-FFF2-40B4-BE49-F238E27FC236}">
              <a16:creationId xmlns:a16="http://schemas.microsoft.com/office/drawing/2014/main" id="{C84A876B-9C51-44B9-A23A-3B08F4BE93A8}"/>
            </a:ext>
          </a:extLst>
        </xdr:cNvPr>
        <xdr:cNvSpPr/>
      </xdr:nvSpPr>
      <xdr:spPr>
        <a:xfrm>
          <a:off x="16863060" y="1207008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4" name="正方形/長方形 13">
          <a:extLst>
            <a:ext uri="{FF2B5EF4-FFF2-40B4-BE49-F238E27FC236}">
              <a16:creationId xmlns:a16="http://schemas.microsoft.com/office/drawing/2014/main" id="{E29B6DB3-FB9C-452D-94C4-58B03DB216E0}"/>
            </a:ext>
          </a:extLst>
        </xdr:cNvPr>
        <xdr:cNvSpPr/>
      </xdr:nvSpPr>
      <xdr:spPr>
        <a:xfrm>
          <a:off x="355600" y="63500"/>
          <a:ext cx="11139805" cy="2597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5" name="正方形/長方形 14">
          <a:extLst>
            <a:ext uri="{FF2B5EF4-FFF2-40B4-BE49-F238E27FC236}">
              <a16:creationId xmlns:a16="http://schemas.microsoft.com/office/drawing/2014/main" id="{2CFEA25B-EDEF-48D0-96ED-DB93DFD3B0FA}"/>
            </a:ext>
          </a:extLst>
        </xdr:cNvPr>
        <xdr:cNvSpPr/>
      </xdr:nvSpPr>
      <xdr:spPr>
        <a:xfrm>
          <a:off x="15013305" y="167640"/>
          <a:ext cx="3473450" cy="16827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6" name="正方形/長方形 15">
          <a:extLst>
            <a:ext uri="{FF2B5EF4-FFF2-40B4-BE49-F238E27FC236}">
              <a16:creationId xmlns:a16="http://schemas.microsoft.com/office/drawing/2014/main" id="{095ECC44-DBE5-460F-88C6-63D3B75F563D}"/>
            </a:ext>
          </a:extLst>
        </xdr:cNvPr>
        <xdr:cNvSpPr/>
      </xdr:nvSpPr>
      <xdr:spPr>
        <a:xfrm>
          <a:off x="15015845" y="170180"/>
          <a:ext cx="3451860" cy="1631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7" name="正方形/長方形 16">
          <a:extLst>
            <a:ext uri="{FF2B5EF4-FFF2-40B4-BE49-F238E27FC236}">
              <a16:creationId xmlns:a16="http://schemas.microsoft.com/office/drawing/2014/main" id="{BD8605D7-70E4-4391-9132-F1BE38AD9E15}"/>
            </a:ext>
          </a:extLst>
        </xdr:cNvPr>
        <xdr:cNvSpPr/>
      </xdr:nvSpPr>
      <xdr:spPr>
        <a:xfrm>
          <a:off x="15041245" y="165100"/>
          <a:ext cx="3394710" cy="14541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宮崎県美郷町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8" name="正方形/長方形 17">
          <a:extLst>
            <a:ext uri="{FF2B5EF4-FFF2-40B4-BE49-F238E27FC236}">
              <a16:creationId xmlns:a16="http://schemas.microsoft.com/office/drawing/2014/main" id="{E09AB497-ED20-4053-8EAF-717AD4BC0F3B}"/>
            </a:ext>
          </a:extLst>
        </xdr:cNvPr>
        <xdr:cNvSpPr/>
      </xdr:nvSpPr>
      <xdr:spPr>
        <a:xfrm>
          <a:off x="12539345" y="167640"/>
          <a:ext cx="2340610" cy="16827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9" name="正方形/長方形 18">
          <a:extLst>
            <a:ext uri="{FF2B5EF4-FFF2-40B4-BE49-F238E27FC236}">
              <a16:creationId xmlns:a16="http://schemas.microsoft.com/office/drawing/2014/main" id="{2870677F-FBAB-4CF2-84CA-5B4C7AAA52C7}"/>
            </a:ext>
          </a:extLst>
        </xdr:cNvPr>
        <xdr:cNvSpPr/>
      </xdr:nvSpPr>
      <xdr:spPr>
        <a:xfrm>
          <a:off x="12564745" y="170180"/>
          <a:ext cx="2296160" cy="1631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20" name="正方形/長方形 19">
          <a:extLst>
            <a:ext uri="{FF2B5EF4-FFF2-40B4-BE49-F238E27FC236}">
              <a16:creationId xmlns:a16="http://schemas.microsoft.com/office/drawing/2014/main" id="{340560F5-927C-4E88-8F94-11D81D93EAB9}"/>
            </a:ext>
          </a:extLst>
        </xdr:cNvPr>
        <xdr:cNvSpPr/>
      </xdr:nvSpPr>
      <xdr:spPr>
        <a:xfrm>
          <a:off x="12590145" y="165100"/>
          <a:ext cx="2261870" cy="15811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21" name="正方形/長方形 20">
          <a:extLst>
            <a:ext uri="{FF2B5EF4-FFF2-40B4-BE49-F238E27FC236}">
              <a16:creationId xmlns:a16="http://schemas.microsoft.com/office/drawing/2014/main" id="{84F460DD-528B-4158-BE2E-865CC44352BC}"/>
            </a:ext>
          </a:extLst>
        </xdr:cNvPr>
        <xdr:cNvSpPr/>
      </xdr:nvSpPr>
      <xdr:spPr>
        <a:xfrm>
          <a:off x="436880" y="357505"/>
          <a:ext cx="8879205" cy="159131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2" name="正方形/長方形 21">
          <a:extLst>
            <a:ext uri="{FF2B5EF4-FFF2-40B4-BE49-F238E27FC236}">
              <a16:creationId xmlns:a16="http://schemas.microsoft.com/office/drawing/2014/main" id="{8ED0244D-C6F0-4D97-848C-437AAA3A6B7C}"/>
            </a:ext>
          </a:extLst>
        </xdr:cNvPr>
        <xdr:cNvSpPr/>
      </xdr:nvSpPr>
      <xdr:spPr>
        <a:xfrm>
          <a:off x="558165" y="389255"/>
          <a:ext cx="1214120" cy="1527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3" name="正方形/長方形 22">
          <a:extLst>
            <a:ext uri="{FF2B5EF4-FFF2-40B4-BE49-F238E27FC236}">
              <a16:creationId xmlns:a16="http://schemas.microsoft.com/office/drawing/2014/main" id="{4AB04660-681A-4E9D-AD53-06207FC98919}"/>
            </a:ext>
          </a:extLst>
        </xdr:cNvPr>
        <xdr:cNvSpPr/>
      </xdr:nvSpPr>
      <xdr:spPr>
        <a:xfrm>
          <a:off x="1731645" y="389255"/>
          <a:ext cx="1173480" cy="1527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4,522
4,504
448.84
11,105,328
10,359,013
106,974
5,060,215
6,219,253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4" name="正方形/長方形 23">
          <a:extLst>
            <a:ext uri="{FF2B5EF4-FFF2-40B4-BE49-F238E27FC236}">
              <a16:creationId xmlns:a16="http://schemas.microsoft.com/office/drawing/2014/main" id="{A7641224-06F5-400C-947B-D24CA381ACEA}"/>
            </a:ext>
          </a:extLst>
        </xdr:cNvPr>
        <xdr:cNvSpPr/>
      </xdr:nvSpPr>
      <xdr:spPr>
        <a:xfrm>
          <a:off x="2905125" y="389255"/>
          <a:ext cx="1341120" cy="1527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5" name="正方形/長方形 24">
          <a:extLst>
            <a:ext uri="{FF2B5EF4-FFF2-40B4-BE49-F238E27FC236}">
              <a16:creationId xmlns:a16="http://schemas.microsoft.com/office/drawing/2014/main" id="{9A5B1238-9B56-48CC-A200-EE3B3851F1FE}"/>
            </a:ext>
          </a:extLst>
        </xdr:cNvPr>
        <xdr:cNvSpPr/>
      </xdr:nvSpPr>
      <xdr:spPr>
        <a:xfrm>
          <a:off x="4246245" y="408305"/>
          <a:ext cx="1780540" cy="7683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6" name="正方形/長方形 25">
          <a:extLst>
            <a:ext uri="{FF2B5EF4-FFF2-40B4-BE49-F238E27FC236}">
              <a16:creationId xmlns:a16="http://schemas.microsoft.com/office/drawing/2014/main" id="{22989361-C7FE-4EB8-9BE7-5F7B2E63E07D}"/>
            </a:ext>
          </a:extLst>
        </xdr:cNvPr>
        <xdr:cNvSpPr/>
      </xdr:nvSpPr>
      <xdr:spPr>
        <a:xfrm>
          <a:off x="6026785" y="408305"/>
          <a:ext cx="1109980" cy="7683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7.3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7" name="正方形/長方形 26">
          <a:extLst>
            <a:ext uri="{FF2B5EF4-FFF2-40B4-BE49-F238E27FC236}">
              <a16:creationId xmlns:a16="http://schemas.microsoft.com/office/drawing/2014/main" id="{6DEB563D-B7BD-421F-9DAB-F92A542E0961}"/>
            </a:ext>
          </a:extLst>
        </xdr:cNvPr>
        <xdr:cNvSpPr/>
      </xdr:nvSpPr>
      <xdr:spPr>
        <a:xfrm>
          <a:off x="7200265" y="421005"/>
          <a:ext cx="566420" cy="7683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8" name="正方形/長方形 27">
          <a:extLst>
            <a:ext uri="{FF2B5EF4-FFF2-40B4-BE49-F238E27FC236}">
              <a16:creationId xmlns:a16="http://schemas.microsoft.com/office/drawing/2014/main" id="{CFCE4B53-A027-473A-881A-8E6D7E7FBB97}"/>
            </a:ext>
          </a:extLst>
        </xdr:cNvPr>
        <xdr:cNvSpPr/>
      </xdr:nvSpPr>
      <xdr:spPr>
        <a:xfrm>
          <a:off x="4246245" y="1015365"/>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9" name="正方形/長方形 28">
          <a:extLst>
            <a:ext uri="{FF2B5EF4-FFF2-40B4-BE49-F238E27FC236}">
              <a16:creationId xmlns:a16="http://schemas.microsoft.com/office/drawing/2014/main" id="{A665ECD6-3AC9-4967-A5B9-637C310E7FE8}"/>
            </a:ext>
          </a:extLst>
        </xdr:cNvPr>
        <xdr:cNvSpPr/>
      </xdr:nvSpPr>
      <xdr:spPr>
        <a:xfrm>
          <a:off x="6090285" y="1015365"/>
          <a:ext cx="322580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30" name="角丸四角形 29">
          <a:extLst>
            <a:ext uri="{FF2B5EF4-FFF2-40B4-BE49-F238E27FC236}">
              <a16:creationId xmlns:a16="http://schemas.microsoft.com/office/drawing/2014/main" id="{24135A1D-02E4-467C-A107-159909B72A55}"/>
            </a:ext>
          </a:extLst>
        </xdr:cNvPr>
        <xdr:cNvSpPr/>
      </xdr:nvSpPr>
      <xdr:spPr>
        <a:xfrm>
          <a:off x="9765665" y="357505"/>
          <a:ext cx="1341120" cy="109474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31" name="正方形/長方形 30">
          <a:extLst>
            <a:ext uri="{FF2B5EF4-FFF2-40B4-BE49-F238E27FC236}">
              <a16:creationId xmlns:a16="http://schemas.microsoft.com/office/drawing/2014/main" id="{2366D8AD-9CF8-4C9B-A5DF-B441776A5D2B}"/>
            </a:ext>
          </a:extLst>
        </xdr:cNvPr>
        <xdr:cNvSpPr/>
      </xdr:nvSpPr>
      <xdr:spPr>
        <a:xfrm>
          <a:off x="9987915" y="421005"/>
          <a:ext cx="1173480" cy="977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2" name="正方形/長方形 31">
          <a:extLst>
            <a:ext uri="{FF2B5EF4-FFF2-40B4-BE49-F238E27FC236}">
              <a16:creationId xmlns:a16="http://schemas.microsoft.com/office/drawing/2014/main" id="{9CBB9B95-98DA-4AF8-9154-C1FCDF80230E}"/>
            </a:ext>
          </a:extLst>
        </xdr:cNvPr>
        <xdr:cNvSpPr/>
      </xdr:nvSpPr>
      <xdr:spPr>
        <a:xfrm>
          <a:off x="9987915" y="531495"/>
          <a:ext cx="1173480" cy="5092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3" name="正方形/長方形 32">
          <a:extLst>
            <a:ext uri="{FF2B5EF4-FFF2-40B4-BE49-F238E27FC236}">
              <a16:creationId xmlns:a16="http://schemas.microsoft.com/office/drawing/2014/main" id="{C8A8602D-F3D6-4538-AB85-30DF53BC66E1}"/>
            </a:ext>
          </a:extLst>
        </xdr:cNvPr>
        <xdr:cNvSpPr/>
      </xdr:nvSpPr>
      <xdr:spPr>
        <a:xfrm>
          <a:off x="9987915" y="866775"/>
          <a:ext cx="1292860" cy="6362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4" name="直線コネクタ 33">
          <a:extLst>
            <a:ext uri="{FF2B5EF4-FFF2-40B4-BE49-F238E27FC236}">
              <a16:creationId xmlns:a16="http://schemas.microsoft.com/office/drawing/2014/main" id="{22912ACC-3952-44A2-8B68-C93E83D1163A}"/>
            </a:ext>
          </a:extLst>
        </xdr:cNvPr>
        <xdr:cNvCxnSpPr/>
      </xdr:nvCxnSpPr>
      <xdr:spPr>
        <a:xfrm flipH="1">
          <a:off x="9825355" y="502285"/>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5" name="楕円 34">
          <a:extLst>
            <a:ext uri="{FF2B5EF4-FFF2-40B4-BE49-F238E27FC236}">
              <a16:creationId xmlns:a16="http://schemas.microsoft.com/office/drawing/2014/main" id="{5772D8AE-5ECF-4A1E-B85A-F06397F964BB}"/>
            </a:ext>
          </a:extLst>
        </xdr:cNvPr>
        <xdr:cNvSpPr/>
      </xdr:nvSpPr>
      <xdr:spPr>
        <a:xfrm>
          <a:off x="9879330" y="471805"/>
          <a:ext cx="101600" cy="330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6" name="フローチャート: 判断 35">
          <a:extLst>
            <a:ext uri="{FF2B5EF4-FFF2-40B4-BE49-F238E27FC236}">
              <a16:creationId xmlns:a16="http://schemas.microsoft.com/office/drawing/2014/main" id="{63CA76B5-C46F-49E8-937B-CA29C93BB383}"/>
            </a:ext>
          </a:extLst>
        </xdr:cNvPr>
        <xdr:cNvSpPr/>
      </xdr:nvSpPr>
      <xdr:spPr>
        <a:xfrm>
          <a:off x="9879330" y="62039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7" name="直線コネクタ 36">
          <a:extLst>
            <a:ext uri="{FF2B5EF4-FFF2-40B4-BE49-F238E27FC236}">
              <a16:creationId xmlns:a16="http://schemas.microsoft.com/office/drawing/2014/main" id="{473F26F4-2FD1-4456-97FA-E7BE0AA5CD4F}"/>
            </a:ext>
          </a:extLst>
        </xdr:cNvPr>
        <xdr:cNvCxnSpPr/>
      </xdr:nvCxnSpPr>
      <xdr:spPr>
        <a:xfrm>
          <a:off x="9923780" y="86677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8" name="直線コネクタ 37">
          <a:extLst>
            <a:ext uri="{FF2B5EF4-FFF2-40B4-BE49-F238E27FC236}">
              <a16:creationId xmlns:a16="http://schemas.microsoft.com/office/drawing/2014/main" id="{54E51831-C7FA-4C3A-8D47-F3242940CBA1}"/>
            </a:ext>
          </a:extLst>
        </xdr:cNvPr>
        <xdr:cNvCxnSpPr/>
      </xdr:nvCxnSpPr>
      <xdr:spPr>
        <a:xfrm>
          <a:off x="9844405" y="866775"/>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9" name="直線コネクタ 38">
          <a:extLst>
            <a:ext uri="{FF2B5EF4-FFF2-40B4-BE49-F238E27FC236}">
              <a16:creationId xmlns:a16="http://schemas.microsoft.com/office/drawing/2014/main" id="{4833145A-1A73-4BE3-BE38-C74F263B6411}"/>
            </a:ext>
          </a:extLst>
        </xdr:cNvPr>
        <xdr:cNvCxnSpPr/>
      </xdr:nvCxnSpPr>
      <xdr:spPr>
        <a:xfrm flipV="1">
          <a:off x="9923780" y="110109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40" name="直線コネクタ 39">
          <a:extLst>
            <a:ext uri="{FF2B5EF4-FFF2-40B4-BE49-F238E27FC236}">
              <a16:creationId xmlns:a16="http://schemas.microsoft.com/office/drawing/2014/main" id="{35694941-51CF-4D26-A6FE-F7F2DFBC5F3E}"/>
            </a:ext>
          </a:extLst>
        </xdr:cNvPr>
        <xdr:cNvCxnSpPr/>
      </xdr:nvCxnSpPr>
      <xdr:spPr>
        <a:xfrm>
          <a:off x="9844405" y="1240155"/>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41" name="テキスト ボックス 40">
          <a:extLst>
            <a:ext uri="{FF2B5EF4-FFF2-40B4-BE49-F238E27FC236}">
              <a16:creationId xmlns:a16="http://schemas.microsoft.com/office/drawing/2014/main" id="{49316B90-E310-4132-8E6C-D6F9D47B0C17}"/>
            </a:ext>
          </a:extLst>
        </xdr:cNvPr>
        <xdr:cNvSpPr txBox="1"/>
      </xdr:nvSpPr>
      <xdr:spPr>
        <a:xfrm>
          <a:off x="419100" y="204660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2" name="テキスト ボックス 41">
          <a:extLst>
            <a:ext uri="{FF2B5EF4-FFF2-40B4-BE49-F238E27FC236}">
              <a16:creationId xmlns:a16="http://schemas.microsoft.com/office/drawing/2014/main" id="{F922C969-8770-49D8-A798-E53C9FB7485B}"/>
            </a:ext>
          </a:extLst>
        </xdr:cNvPr>
        <xdr:cNvSpPr txBox="1"/>
      </xdr:nvSpPr>
      <xdr:spPr>
        <a:xfrm>
          <a:off x="419100" y="228409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3" name="テキスト ボックス 42">
          <a:extLst>
            <a:ext uri="{FF2B5EF4-FFF2-40B4-BE49-F238E27FC236}">
              <a16:creationId xmlns:a16="http://schemas.microsoft.com/office/drawing/2014/main" id="{7A468BB4-AAFA-4B60-ABCD-C0FC28B372B2}"/>
            </a:ext>
          </a:extLst>
        </xdr:cNvPr>
        <xdr:cNvSpPr txBox="1"/>
      </xdr:nvSpPr>
      <xdr:spPr>
        <a:xfrm>
          <a:off x="419100" y="251777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4" name="テキスト ボックス 43">
          <a:extLst>
            <a:ext uri="{FF2B5EF4-FFF2-40B4-BE49-F238E27FC236}">
              <a16:creationId xmlns:a16="http://schemas.microsoft.com/office/drawing/2014/main" id="{88150035-CCC4-4AE2-B72F-6CEB732A6CB4}"/>
            </a:ext>
          </a:extLst>
        </xdr:cNvPr>
        <xdr:cNvSpPr txBox="1"/>
      </xdr:nvSpPr>
      <xdr:spPr>
        <a:xfrm>
          <a:off x="419100" y="275526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5" name="テキスト ボックス 44">
          <a:extLst>
            <a:ext uri="{FF2B5EF4-FFF2-40B4-BE49-F238E27FC236}">
              <a16:creationId xmlns:a16="http://schemas.microsoft.com/office/drawing/2014/main" id="{4DE7F79A-220A-45E0-9D88-0A962CA320D6}"/>
            </a:ext>
          </a:extLst>
        </xdr:cNvPr>
        <xdr:cNvSpPr txBox="1"/>
      </xdr:nvSpPr>
      <xdr:spPr>
        <a:xfrm>
          <a:off x="419100" y="299275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6" name="正方形/長方形 45">
          <a:extLst>
            <a:ext uri="{FF2B5EF4-FFF2-40B4-BE49-F238E27FC236}">
              <a16:creationId xmlns:a16="http://schemas.microsoft.com/office/drawing/2014/main" id="{6A52CE18-EF28-4B58-99C5-AABBEF049903}"/>
            </a:ext>
          </a:extLst>
        </xdr:cNvPr>
        <xdr:cNvSpPr/>
      </xdr:nvSpPr>
      <xdr:spPr>
        <a:xfrm>
          <a:off x="1127125" y="3502025"/>
          <a:ext cx="3738880" cy="21463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7" name="正方形/長方形 46">
          <a:extLst>
            <a:ext uri="{FF2B5EF4-FFF2-40B4-BE49-F238E27FC236}">
              <a16:creationId xmlns:a16="http://schemas.microsoft.com/office/drawing/2014/main" id="{13755153-5E93-419C-BA0E-12EDC9448F52}"/>
            </a:ext>
          </a:extLst>
        </xdr:cNvPr>
        <xdr:cNvSpPr/>
      </xdr:nvSpPr>
      <xdr:spPr>
        <a:xfrm>
          <a:off x="1774684" y="3769297"/>
          <a:ext cx="1514121" cy="26809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8" name="正方形/長方形 47">
          <a:extLst>
            <a:ext uri="{FF2B5EF4-FFF2-40B4-BE49-F238E27FC236}">
              <a16:creationId xmlns:a16="http://schemas.microsoft.com/office/drawing/2014/main" id="{991FD05C-E5B9-4ABC-B98D-03F10B7B0145}"/>
            </a:ext>
          </a:extLst>
        </xdr:cNvPr>
        <xdr:cNvSpPr/>
      </xdr:nvSpPr>
      <xdr:spPr>
        <a:xfrm>
          <a:off x="3387084" y="3752626"/>
          <a:ext cx="740421" cy="30143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[ 72.8</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9" name="正方形/長方形 48">
          <a:extLst>
            <a:ext uri="{FF2B5EF4-FFF2-40B4-BE49-F238E27FC236}">
              <a16:creationId xmlns:a16="http://schemas.microsoft.com/office/drawing/2014/main" id="{E0F3246F-D6C0-45DC-A41F-C46BAE2DE442}"/>
            </a:ext>
          </a:extLst>
        </xdr:cNvPr>
        <xdr:cNvSpPr/>
      </xdr:nvSpPr>
      <xdr:spPr>
        <a:xfrm>
          <a:off x="4815205" y="3577590"/>
          <a:ext cx="1341120" cy="20256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50" name="正方形/長方形 49">
          <a:extLst>
            <a:ext uri="{FF2B5EF4-FFF2-40B4-BE49-F238E27FC236}">
              <a16:creationId xmlns:a16="http://schemas.microsoft.com/office/drawing/2014/main" id="{C1485CB9-56A6-4F82-A430-752AE0A5C558}"/>
            </a:ext>
          </a:extLst>
        </xdr:cNvPr>
        <xdr:cNvSpPr/>
      </xdr:nvSpPr>
      <xdr:spPr>
        <a:xfrm>
          <a:off x="4815205" y="371665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51" name="正方形/長方形 50">
          <a:extLst>
            <a:ext uri="{FF2B5EF4-FFF2-40B4-BE49-F238E27FC236}">
              <a16:creationId xmlns:a16="http://schemas.microsoft.com/office/drawing/2014/main" id="{70BC729D-A845-446A-A712-898C9CD7FB9B}"/>
            </a:ext>
          </a:extLst>
        </xdr:cNvPr>
        <xdr:cNvSpPr/>
      </xdr:nvSpPr>
      <xdr:spPr>
        <a:xfrm>
          <a:off x="6156325" y="3577590"/>
          <a:ext cx="1341120" cy="20256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2" name="正方形/長方形 51">
          <a:extLst>
            <a:ext uri="{FF2B5EF4-FFF2-40B4-BE49-F238E27FC236}">
              <a16:creationId xmlns:a16="http://schemas.microsoft.com/office/drawing/2014/main" id="{64EAB153-9741-4ADD-8E52-CF6393F6DCD1}"/>
            </a:ext>
          </a:extLst>
        </xdr:cNvPr>
        <xdr:cNvSpPr/>
      </xdr:nvSpPr>
      <xdr:spPr>
        <a:xfrm>
          <a:off x="6156325" y="371665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3" name="正方形/長方形 52">
          <a:extLst>
            <a:ext uri="{FF2B5EF4-FFF2-40B4-BE49-F238E27FC236}">
              <a16:creationId xmlns:a16="http://schemas.microsoft.com/office/drawing/2014/main" id="{1CE475C8-C9C0-4D3F-BFF6-7D3449287963}"/>
            </a:ext>
          </a:extLst>
        </xdr:cNvPr>
        <xdr:cNvSpPr/>
      </xdr:nvSpPr>
      <xdr:spPr>
        <a:xfrm>
          <a:off x="7624445" y="3577590"/>
          <a:ext cx="1341120" cy="20256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4" name="正方形/長方形 53">
          <a:extLst>
            <a:ext uri="{FF2B5EF4-FFF2-40B4-BE49-F238E27FC236}">
              <a16:creationId xmlns:a16="http://schemas.microsoft.com/office/drawing/2014/main" id="{5FC043DF-36BD-45D5-8932-E27A66C88F29}"/>
            </a:ext>
          </a:extLst>
        </xdr:cNvPr>
        <xdr:cNvSpPr/>
      </xdr:nvSpPr>
      <xdr:spPr>
        <a:xfrm>
          <a:off x="7624445" y="371665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5" name="正方形/長方形 54">
          <a:extLst>
            <a:ext uri="{FF2B5EF4-FFF2-40B4-BE49-F238E27FC236}">
              <a16:creationId xmlns:a16="http://schemas.microsoft.com/office/drawing/2014/main" id="{388BE6B7-2DA6-4ABA-9D9F-738CD0C457C0}"/>
            </a:ext>
          </a:extLst>
        </xdr:cNvPr>
        <xdr:cNvSpPr/>
      </xdr:nvSpPr>
      <xdr:spPr>
        <a:xfrm>
          <a:off x="1127125" y="4090035"/>
          <a:ext cx="3738880" cy="211328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6" name="正方形/長方形 55">
          <a:extLst>
            <a:ext uri="{FF2B5EF4-FFF2-40B4-BE49-F238E27FC236}">
              <a16:creationId xmlns:a16="http://schemas.microsoft.com/office/drawing/2014/main" id="{5EF865EC-D3B3-4FAC-8C3D-9F7689687500}"/>
            </a:ext>
          </a:extLst>
        </xdr:cNvPr>
        <xdr:cNvSpPr/>
      </xdr:nvSpPr>
      <xdr:spPr>
        <a:xfrm>
          <a:off x="5109845" y="4090035"/>
          <a:ext cx="4191000" cy="2113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7" name="正方形/長方形 56">
          <a:extLst>
            <a:ext uri="{FF2B5EF4-FFF2-40B4-BE49-F238E27FC236}">
              <a16:creationId xmlns:a16="http://schemas.microsoft.com/office/drawing/2014/main" id="{A132C912-4F6D-4F47-AA65-920FFF52E6A5}"/>
            </a:ext>
          </a:extLst>
        </xdr:cNvPr>
        <xdr:cNvSpPr/>
      </xdr:nvSpPr>
      <xdr:spPr>
        <a:xfrm>
          <a:off x="5109845" y="4153535"/>
          <a:ext cx="40233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8" name="テキスト ボックス 57">
          <a:extLst>
            <a:ext uri="{FF2B5EF4-FFF2-40B4-BE49-F238E27FC236}">
              <a16:creationId xmlns:a16="http://schemas.microsoft.com/office/drawing/2014/main" id="{9D41EC81-0C90-4EB6-8E79-A550E0CB44BC}"/>
            </a:ext>
          </a:extLst>
        </xdr:cNvPr>
        <xdr:cNvSpPr txBox="1"/>
      </xdr:nvSpPr>
      <xdr:spPr>
        <a:xfrm>
          <a:off x="5163185" y="4374515"/>
          <a:ext cx="4010660" cy="1739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町の主要産業である農林業の振興に資するため、農道及び林道の新設改良等をはじめとする整備に取り組んできた。</a:t>
          </a:r>
          <a:endParaRPr lang="ja-JP" altLang="ja-JP">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その中で令和</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5</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年度は、道路・橋梁台帳情報の精緻化（供用開始年月日の修正等）により減価償却率が大幅に上昇し</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、令和</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6</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年度は微増となっ</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た。</a:t>
          </a:r>
          <a:endParaRPr lang="ja-JP" altLang="ja-JP">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59" name="テキスト ボックス 58">
          <a:extLst>
            <a:ext uri="{FF2B5EF4-FFF2-40B4-BE49-F238E27FC236}">
              <a16:creationId xmlns:a16="http://schemas.microsoft.com/office/drawing/2014/main" id="{F4AB79DC-0658-440E-94EE-D0C7B80E72B9}"/>
            </a:ext>
          </a:extLst>
        </xdr:cNvPr>
        <xdr:cNvSpPr txBox="1"/>
      </xdr:nvSpPr>
      <xdr:spPr>
        <a:xfrm>
          <a:off x="1104265" y="390334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60" name="直線コネクタ 59">
          <a:extLst>
            <a:ext uri="{FF2B5EF4-FFF2-40B4-BE49-F238E27FC236}">
              <a16:creationId xmlns:a16="http://schemas.microsoft.com/office/drawing/2014/main" id="{B75646A4-A412-44ED-BAD9-5098D070A288}"/>
            </a:ext>
          </a:extLst>
        </xdr:cNvPr>
        <xdr:cNvCxnSpPr/>
      </xdr:nvCxnSpPr>
      <xdr:spPr>
        <a:xfrm>
          <a:off x="1127125" y="620331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61" name="テキスト ボックス 60">
          <a:extLst>
            <a:ext uri="{FF2B5EF4-FFF2-40B4-BE49-F238E27FC236}">
              <a16:creationId xmlns:a16="http://schemas.microsoft.com/office/drawing/2014/main" id="{DB415799-9AFB-49E0-8DDA-9AF3FE6FE5F6}"/>
            </a:ext>
          </a:extLst>
        </xdr:cNvPr>
        <xdr:cNvSpPr txBox="1"/>
      </xdr:nvSpPr>
      <xdr:spPr>
        <a:xfrm>
          <a:off x="721516" y="610951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62" name="直線コネクタ 61">
          <a:extLst>
            <a:ext uri="{FF2B5EF4-FFF2-40B4-BE49-F238E27FC236}">
              <a16:creationId xmlns:a16="http://schemas.microsoft.com/office/drawing/2014/main" id="{C963F534-F1D9-4808-86CA-9F3A07DD690C}"/>
            </a:ext>
          </a:extLst>
        </xdr:cNvPr>
        <xdr:cNvCxnSpPr/>
      </xdr:nvCxnSpPr>
      <xdr:spPr>
        <a:xfrm>
          <a:off x="1127125" y="5851102"/>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34</xdr:row>
      <xdr:rowOff>57541</xdr:rowOff>
    </xdr:from>
    <xdr:ext cx="410689" cy="225703"/>
    <xdr:sp macro="" textlink="">
      <xdr:nvSpPr>
        <xdr:cNvPr id="63" name="テキスト ボックス 62">
          <a:extLst>
            <a:ext uri="{FF2B5EF4-FFF2-40B4-BE49-F238E27FC236}">
              <a16:creationId xmlns:a16="http://schemas.microsoft.com/office/drawing/2014/main" id="{A1FBB6AF-4272-4EC1-A3E9-254EF46E6964}"/>
            </a:ext>
          </a:extLst>
        </xdr:cNvPr>
        <xdr:cNvSpPr txBox="1"/>
      </xdr:nvSpPr>
      <xdr:spPr>
        <a:xfrm>
          <a:off x="721516" y="5757301"/>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64" name="直線コネクタ 63">
          <a:extLst>
            <a:ext uri="{FF2B5EF4-FFF2-40B4-BE49-F238E27FC236}">
              <a16:creationId xmlns:a16="http://schemas.microsoft.com/office/drawing/2014/main" id="{639B1B8D-B72E-4D23-AA4D-D8F55AC4231E}"/>
            </a:ext>
          </a:extLst>
        </xdr:cNvPr>
        <xdr:cNvCxnSpPr/>
      </xdr:nvCxnSpPr>
      <xdr:spPr>
        <a:xfrm>
          <a:off x="1127125" y="5498888"/>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65" name="テキスト ボックス 64">
          <a:extLst>
            <a:ext uri="{FF2B5EF4-FFF2-40B4-BE49-F238E27FC236}">
              <a16:creationId xmlns:a16="http://schemas.microsoft.com/office/drawing/2014/main" id="{D542C43B-9B4B-410A-9462-FB6D75CFD55D}"/>
            </a:ext>
          </a:extLst>
        </xdr:cNvPr>
        <xdr:cNvSpPr txBox="1"/>
      </xdr:nvSpPr>
      <xdr:spPr>
        <a:xfrm>
          <a:off x="772811" y="540508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66" name="直線コネクタ 65">
          <a:extLst>
            <a:ext uri="{FF2B5EF4-FFF2-40B4-BE49-F238E27FC236}">
              <a16:creationId xmlns:a16="http://schemas.microsoft.com/office/drawing/2014/main" id="{CF7A8E4E-7C82-49C6-B5A9-C441DB1DFA46}"/>
            </a:ext>
          </a:extLst>
        </xdr:cNvPr>
        <xdr:cNvCxnSpPr/>
      </xdr:nvCxnSpPr>
      <xdr:spPr>
        <a:xfrm>
          <a:off x="1127125" y="514667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67" name="テキスト ボックス 66">
          <a:extLst>
            <a:ext uri="{FF2B5EF4-FFF2-40B4-BE49-F238E27FC236}">
              <a16:creationId xmlns:a16="http://schemas.microsoft.com/office/drawing/2014/main" id="{083699E2-1D67-4030-A36B-69F7357EB8CF}"/>
            </a:ext>
          </a:extLst>
        </xdr:cNvPr>
        <xdr:cNvSpPr txBox="1"/>
      </xdr:nvSpPr>
      <xdr:spPr>
        <a:xfrm>
          <a:off x="772811" y="50528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68" name="直線コネクタ 67">
          <a:extLst>
            <a:ext uri="{FF2B5EF4-FFF2-40B4-BE49-F238E27FC236}">
              <a16:creationId xmlns:a16="http://schemas.microsoft.com/office/drawing/2014/main" id="{B7CE0ADC-7997-445F-9937-B9FA13732C5D}"/>
            </a:ext>
          </a:extLst>
        </xdr:cNvPr>
        <xdr:cNvCxnSpPr/>
      </xdr:nvCxnSpPr>
      <xdr:spPr>
        <a:xfrm>
          <a:off x="1127125" y="4794462"/>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69" name="テキスト ボックス 68">
          <a:extLst>
            <a:ext uri="{FF2B5EF4-FFF2-40B4-BE49-F238E27FC236}">
              <a16:creationId xmlns:a16="http://schemas.microsoft.com/office/drawing/2014/main" id="{737F871A-7299-474D-A7C1-49051DE730B5}"/>
            </a:ext>
          </a:extLst>
        </xdr:cNvPr>
        <xdr:cNvSpPr txBox="1"/>
      </xdr:nvSpPr>
      <xdr:spPr>
        <a:xfrm>
          <a:off x="772811" y="470066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70" name="直線コネクタ 69">
          <a:extLst>
            <a:ext uri="{FF2B5EF4-FFF2-40B4-BE49-F238E27FC236}">
              <a16:creationId xmlns:a16="http://schemas.microsoft.com/office/drawing/2014/main" id="{F89097EA-9CCB-4839-9DA2-1FA99E7B51A1}"/>
            </a:ext>
          </a:extLst>
        </xdr:cNvPr>
        <xdr:cNvCxnSpPr/>
      </xdr:nvCxnSpPr>
      <xdr:spPr>
        <a:xfrm>
          <a:off x="1127125" y="4442248"/>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macro="" textlink="">
      <xdr:nvSpPr>
        <xdr:cNvPr id="71" name="テキスト ボックス 70">
          <a:extLst>
            <a:ext uri="{FF2B5EF4-FFF2-40B4-BE49-F238E27FC236}">
              <a16:creationId xmlns:a16="http://schemas.microsoft.com/office/drawing/2014/main" id="{47896DB7-88E3-49D9-8103-7167C5706FC3}"/>
            </a:ext>
          </a:extLst>
        </xdr:cNvPr>
        <xdr:cNvSpPr txBox="1"/>
      </xdr:nvSpPr>
      <xdr:spPr>
        <a:xfrm>
          <a:off x="772811" y="435225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2" name="直線コネクタ 71">
          <a:extLst>
            <a:ext uri="{FF2B5EF4-FFF2-40B4-BE49-F238E27FC236}">
              <a16:creationId xmlns:a16="http://schemas.microsoft.com/office/drawing/2014/main" id="{517922EA-9FF4-47A6-A24E-F120F3D8675F}"/>
            </a:ext>
          </a:extLst>
        </xdr:cNvPr>
        <xdr:cNvCxnSpPr/>
      </xdr:nvCxnSpPr>
      <xdr:spPr>
        <a:xfrm>
          <a:off x="1127125" y="409003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31628</xdr:colOff>
      <xdr:row>23</xdr:row>
      <xdr:rowOff>144324</xdr:rowOff>
    </xdr:from>
    <xdr:ext cx="308097" cy="225703"/>
    <xdr:sp macro="" textlink="">
      <xdr:nvSpPr>
        <xdr:cNvPr id="73" name="テキスト ボックス 72">
          <a:extLst>
            <a:ext uri="{FF2B5EF4-FFF2-40B4-BE49-F238E27FC236}">
              <a16:creationId xmlns:a16="http://schemas.microsoft.com/office/drawing/2014/main" id="{5A2C2BC3-ABE0-4837-992E-E07816200449}"/>
            </a:ext>
          </a:extLst>
        </xdr:cNvPr>
        <xdr:cNvSpPr txBox="1"/>
      </xdr:nvSpPr>
      <xdr:spPr>
        <a:xfrm>
          <a:off x="801248" y="4000044"/>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4" name="有形固定資産減価償却率グラフ枠">
          <a:extLst>
            <a:ext uri="{FF2B5EF4-FFF2-40B4-BE49-F238E27FC236}">
              <a16:creationId xmlns:a16="http://schemas.microsoft.com/office/drawing/2014/main" id="{8B35BF27-450D-4805-9B47-2883ACD8EA9B}"/>
            </a:ext>
          </a:extLst>
        </xdr:cNvPr>
        <xdr:cNvSpPr/>
      </xdr:nvSpPr>
      <xdr:spPr>
        <a:xfrm>
          <a:off x="1127125" y="4090035"/>
          <a:ext cx="3738880" cy="211328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28</xdr:row>
      <xdr:rowOff>57362</xdr:rowOff>
    </xdr:from>
    <xdr:to>
      <xdr:col>23</xdr:col>
      <xdr:colOff>85090</xdr:colOff>
      <xdr:row>33</xdr:row>
      <xdr:rowOff>94297</xdr:rowOff>
    </xdr:to>
    <xdr:cxnSp macro="">
      <xdr:nvCxnSpPr>
        <xdr:cNvPr id="75" name="直線コネクタ 74">
          <a:extLst>
            <a:ext uri="{FF2B5EF4-FFF2-40B4-BE49-F238E27FC236}">
              <a16:creationId xmlns:a16="http://schemas.microsoft.com/office/drawing/2014/main" id="{795FB478-52A4-4145-B04A-B55E70276E68}"/>
            </a:ext>
          </a:extLst>
        </xdr:cNvPr>
        <xdr:cNvCxnSpPr/>
      </xdr:nvCxnSpPr>
      <xdr:spPr>
        <a:xfrm flipV="1">
          <a:off x="4206240" y="4751282"/>
          <a:ext cx="1270" cy="8751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33</xdr:row>
      <xdr:rowOff>98124</xdr:rowOff>
    </xdr:from>
    <xdr:ext cx="405111" cy="259045"/>
    <xdr:sp macro="" textlink="">
      <xdr:nvSpPr>
        <xdr:cNvPr id="76" name="有形固定資産減価償却率最小値テキスト">
          <a:extLst>
            <a:ext uri="{FF2B5EF4-FFF2-40B4-BE49-F238E27FC236}">
              <a16:creationId xmlns:a16="http://schemas.microsoft.com/office/drawing/2014/main" id="{1A00C561-6CEC-4EC7-83FC-2335C787BDB0}"/>
            </a:ext>
          </a:extLst>
        </xdr:cNvPr>
        <xdr:cNvSpPr txBox="1"/>
      </xdr:nvSpPr>
      <xdr:spPr>
        <a:xfrm>
          <a:off x="4258945" y="56302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33</xdr:row>
      <xdr:rowOff>94297</xdr:rowOff>
    </xdr:from>
    <xdr:to>
      <xdr:col>23</xdr:col>
      <xdr:colOff>174625</xdr:colOff>
      <xdr:row>33</xdr:row>
      <xdr:rowOff>94297</xdr:rowOff>
    </xdr:to>
    <xdr:cxnSp macro="">
      <xdr:nvCxnSpPr>
        <xdr:cNvPr id="77" name="直線コネクタ 76">
          <a:extLst>
            <a:ext uri="{FF2B5EF4-FFF2-40B4-BE49-F238E27FC236}">
              <a16:creationId xmlns:a16="http://schemas.microsoft.com/office/drawing/2014/main" id="{353018FA-B165-41FE-9838-5EA889B6C647}"/>
            </a:ext>
          </a:extLst>
        </xdr:cNvPr>
        <xdr:cNvCxnSpPr/>
      </xdr:nvCxnSpPr>
      <xdr:spPr>
        <a:xfrm>
          <a:off x="4119245" y="5626417"/>
          <a:ext cx="17018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27</xdr:row>
      <xdr:rowOff>4039</xdr:rowOff>
    </xdr:from>
    <xdr:ext cx="405111" cy="259045"/>
    <xdr:sp macro="" textlink="">
      <xdr:nvSpPr>
        <xdr:cNvPr id="78" name="有形固定資産減価償却率最大値テキスト">
          <a:extLst>
            <a:ext uri="{FF2B5EF4-FFF2-40B4-BE49-F238E27FC236}">
              <a16:creationId xmlns:a16="http://schemas.microsoft.com/office/drawing/2014/main" id="{2005FD3C-940B-45EF-AA0F-C3A16310A6C4}"/>
            </a:ext>
          </a:extLst>
        </xdr:cNvPr>
        <xdr:cNvSpPr txBox="1"/>
      </xdr:nvSpPr>
      <xdr:spPr>
        <a:xfrm>
          <a:off x="4258945" y="45303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28</xdr:row>
      <xdr:rowOff>57362</xdr:rowOff>
    </xdr:from>
    <xdr:to>
      <xdr:col>23</xdr:col>
      <xdr:colOff>174625</xdr:colOff>
      <xdr:row>28</xdr:row>
      <xdr:rowOff>57362</xdr:rowOff>
    </xdr:to>
    <xdr:cxnSp macro="">
      <xdr:nvCxnSpPr>
        <xdr:cNvPr id="79" name="直線コネクタ 78">
          <a:extLst>
            <a:ext uri="{FF2B5EF4-FFF2-40B4-BE49-F238E27FC236}">
              <a16:creationId xmlns:a16="http://schemas.microsoft.com/office/drawing/2014/main" id="{E14F9029-BD8F-4924-B630-D26B9DE474AB}"/>
            </a:ext>
          </a:extLst>
        </xdr:cNvPr>
        <xdr:cNvCxnSpPr/>
      </xdr:nvCxnSpPr>
      <xdr:spPr>
        <a:xfrm>
          <a:off x="4119245" y="4751282"/>
          <a:ext cx="17018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36847</xdr:rowOff>
    </xdr:from>
    <xdr:ext cx="405111" cy="259045"/>
    <xdr:sp macro="" textlink="">
      <xdr:nvSpPr>
        <xdr:cNvPr id="80" name="有形固定資産減価償却率平均値テキスト">
          <a:extLst>
            <a:ext uri="{FF2B5EF4-FFF2-40B4-BE49-F238E27FC236}">
              <a16:creationId xmlns:a16="http://schemas.microsoft.com/office/drawing/2014/main" id="{326088C7-0EA1-4240-8827-C36197F1315A}"/>
            </a:ext>
          </a:extLst>
        </xdr:cNvPr>
        <xdr:cNvSpPr txBox="1"/>
      </xdr:nvSpPr>
      <xdr:spPr>
        <a:xfrm>
          <a:off x="4258945" y="506604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13970</xdr:rowOff>
    </xdr:from>
    <xdr:to>
      <xdr:col>23</xdr:col>
      <xdr:colOff>136525</xdr:colOff>
      <xdr:row>31</xdr:row>
      <xdr:rowOff>115570</xdr:rowOff>
    </xdr:to>
    <xdr:sp macro="" textlink="">
      <xdr:nvSpPr>
        <xdr:cNvPr id="81" name="フローチャート: 判断 80">
          <a:extLst>
            <a:ext uri="{FF2B5EF4-FFF2-40B4-BE49-F238E27FC236}">
              <a16:creationId xmlns:a16="http://schemas.microsoft.com/office/drawing/2014/main" id="{2EEF71F3-9CED-431E-96FE-E42F1C460BAA}"/>
            </a:ext>
          </a:extLst>
        </xdr:cNvPr>
        <xdr:cNvSpPr/>
      </xdr:nvSpPr>
      <xdr:spPr>
        <a:xfrm>
          <a:off x="4157345" y="5210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31</xdr:row>
      <xdr:rowOff>1376</xdr:rowOff>
    </xdr:from>
    <xdr:to>
      <xdr:col>19</xdr:col>
      <xdr:colOff>187325</xdr:colOff>
      <xdr:row>31</xdr:row>
      <xdr:rowOff>102976</xdr:rowOff>
    </xdr:to>
    <xdr:sp macro="" textlink="">
      <xdr:nvSpPr>
        <xdr:cNvPr id="82" name="フローチャート: 判断 81">
          <a:extLst>
            <a:ext uri="{FF2B5EF4-FFF2-40B4-BE49-F238E27FC236}">
              <a16:creationId xmlns:a16="http://schemas.microsoft.com/office/drawing/2014/main" id="{AF490A9E-0708-404B-8E4F-45C8F1FC5621}"/>
            </a:ext>
          </a:extLst>
        </xdr:cNvPr>
        <xdr:cNvSpPr/>
      </xdr:nvSpPr>
      <xdr:spPr>
        <a:xfrm>
          <a:off x="3537585" y="5198216"/>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131445</xdr:rowOff>
    </xdr:from>
    <xdr:to>
      <xdr:col>15</xdr:col>
      <xdr:colOff>187325</xdr:colOff>
      <xdr:row>31</xdr:row>
      <xdr:rowOff>61595</xdr:rowOff>
    </xdr:to>
    <xdr:sp macro="" textlink="">
      <xdr:nvSpPr>
        <xdr:cNvPr id="83" name="フローチャート: 判断 82">
          <a:extLst>
            <a:ext uri="{FF2B5EF4-FFF2-40B4-BE49-F238E27FC236}">
              <a16:creationId xmlns:a16="http://schemas.microsoft.com/office/drawing/2014/main" id="{5FF95D9C-1917-4B7F-91A3-C6CB959E5C65}"/>
            </a:ext>
          </a:extLst>
        </xdr:cNvPr>
        <xdr:cNvSpPr/>
      </xdr:nvSpPr>
      <xdr:spPr>
        <a:xfrm>
          <a:off x="2867025" y="516064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30</xdr:row>
      <xdr:rowOff>106257</xdr:rowOff>
    </xdr:from>
    <xdr:to>
      <xdr:col>11</xdr:col>
      <xdr:colOff>187325</xdr:colOff>
      <xdr:row>31</xdr:row>
      <xdr:rowOff>36407</xdr:rowOff>
    </xdr:to>
    <xdr:sp macro="" textlink="">
      <xdr:nvSpPr>
        <xdr:cNvPr id="84" name="フローチャート: 判断 83">
          <a:extLst>
            <a:ext uri="{FF2B5EF4-FFF2-40B4-BE49-F238E27FC236}">
              <a16:creationId xmlns:a16="http://schemas.microsoft.com/office/drawing/2014/main" id="{31426BB9-C572-4C04-AB25-685A2A045BFA}"/>
            </a:ext>
          </a:extLst>
        </xdr:cNvPr>
        <xdr:cNvSpPr/>
      </xdr:nvSpPr>
      <xdr:spPr>
        <a:xfrm>
          <a:off x="2196465" y="5135457"/>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30</xdr:row>
      <xdr:rowOff>84667</xdr:rowOff>
    </xdr:from>
    <xdr:to>
      <xdr:col>7</xdr:col>
      <xdr:colOff>187325</xdr:colOff>
      <xdr:row>31</xdr:row>
      <xdr:rowOff>14817</xdr:rowOff>
    </xdr:to>
    <xdr:sp macro="" textlink="">
      <xdr:nvSpPr>
        <xdr:cNvPr id="85" name="フローチャート: 判断 84">
          <a:extLst>
            <a:ext uri="{FF2B5EF4-FFF2-40B4-BE49-F238E27FC236}">
              <a16:creationId xmlns:a16="http://schemas.microsoft.com/office/drawing/2014/main" id="{343A11CD-45AE-44E1-ABC1-978FFCBD3A39}"/>
            </a:ext>
          </a:extLst>
        </xdr:cNvPr>
        <xdr:cNvSpPr/>
      </xdr:nvSpPr>
      <xdr:spPr>
        <a:xfrm>
          <a:off x="1525905" y="5113867"/>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6" name="テキスト ボックス 85">
          <a:extLst>
            <a:ext uri="{FF2B5EF4-FFF2-40B4-BE49-F238E27FC236}">
              <a16:creationId xmlns:a16="http://schemas.microsoft.com/office/drawing/2014/main" id="{F43FFF4B-21BE-4004-BEAE-D88252F3574A}"/>
            </a:ext>
          </a:extLst>
        </xdr:cNvPr>
        <xdr:cNvSpPr txBox="1"/>
      </xdr:nvSpPr>
      <xdr:spPr>
        <a:xfrm>
          <a:off x="4053205" y="624540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7" name="テキスト ボックス 86">
          <a:extLst>
            <a:ext uri="{FF2B5EF4-FFF2-40B4-BE49-F238E27FC236}">
              <a16:creationId xmlns:a16="http://schemas.microsoft.com/office/drawing/2014/main" id="{08F96C24-E223-442F-974B-A7CA8871FBDB}"/>
            </a:ext>
          </a:extLst>
        </xdr:cNvPr>
        <xdr:cNvSpPr txBox="1"/>
      </xdr:nvSpPr>
      <xdr:spPr>
        <a:xfrm>
          <a:off x="3433445" y="624540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8" name="テキスト ボックス 87">
          <a:extLst>
            <a:ext uri="{FF2B5EF4-FFF2-40B4-BE49-F238E27FC236}">
              <a16:creationId xmlns:a16="http://schemas.microsoft.com/office/drawing/2014/main" id="{4B06ED9A-C2F6-4661-9670-95659328C3AE}"/>
            </a:ext>
          </a:extLst>
        </xdr:cNvPr>
        <xdr:cNvSpPr txBox="1"/>
      </xdr:nvSpPr>
      <xdr:spPr>
        <a:xfrm>
          <a:off x="2762885" y="624540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9" name="テキスト ボックス 88">
          <a:extLst>
            <a:ext uri="{FF2B5EF4-FFF2-40B4-BE49-F238E27FC236}">
              <a16:creationId xmlns:a16="http://schemas.microsoft.com/office/drawing/2014/main" id="{4ACA91BC-1F57-4818-8183-BB517965BD46}"/>
            </a:ext>
          </a:extLst>
        </xdr:cNvPr>
        <xdr:cNvSpPr txBox="1"/>
      </xdr:nvSpPr>
      <xdr:spPr>
        <a:xfrm>
          <a:off x="2092325" y="624540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90" name="テキスト ボックス 89">
          <a:extLst>
            <a:ext uri="{FF2B5EF4-FFF2-40B4-BE49-F238E27FC236}">
              <a16:creationId xmlns:a16="http://schemas.microsoft.com/office/drawing/2014/main" id="{49CAB053-DA95-419B-95AC-3196FCE793D6}"/>
            </a:ext>
          </a:extLst>
        </xdr:cNvPr>
        <xdr:cNvSpPr txBox="1"/>
      </xdr:nvSpPr>
      <xdr:spPr>
        <a:xfrm>
          <a:off x="1421765" y="624540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125518</xdr:rowOff>
    </xdr:from>
    <xdr:to>
      <xdr:col>23</xdr:col>
      <xdr:colOff>136525</xdr:colOff>
      <xdr:row>32</xdr:row>
      <xdr:rowOff>55668</xdr:rowOff>
    </xdr:to>
    <xdr:sp macro="" textlink="">
      <xdr:nvSpPr>
        <xdr:cNvPr id="91" name="楕円 90">
          <a:extLst>
            <a:ext uri="{FF2B5EF4-FFF2-40B4-BE49-F238E27FC236}">
              <a16:creationId xmlns:a16="http://schemas.microsoft.com/office/drawing/2014/main" id="{BA76B4A7-73C9-4677-BF8A-7731EFDD02DA}"/>
            </a:ext>
          </a:extLst>
        </xdr:cNvPr>
        <xdr:cNvSpPr/>
      </xdr:nvSpPr>
      <xdr:spPr>
        <a:xfrm>
          <a:off x="4157345" y="532235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31</xdr:row>
      <xdr:rowOff>103945</xdr:rowOff>
    </xdr:from>
    <xdr:ext cx="405111" cy="259045"/>
    <xdr:sp macro="" textlink="">
      <xdr:nvSpPr>
        <xdr:cNvPr id="92" name="有形固定資産減価償却率該当値テキスト">
          <a:extLst>
            <a:ext uri="{FF2B5EF4-FFF2-40B4-BE49-F238E27FC236}">
              <a16:creationId xmlns:a16="http://schemas.microsoft.com/office/drawing/2014/main" id="{703B69EC-3F55-4224-8DAF-145B7FCAB2BE}"/>
            </a:ext>
          </a:extLst>
        </xdr:cNvPr>
        <xdr:cNvSpPr txBox="1"/>
      </xdr:nvSpPr>
      <xdr:spPr>
        <a:xfrm>
          <a:off x="4258945" y="53007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31</xdr:row>
      <xdr:rowOff>105728</xdr:rowOff>
    </xdr:from>
    <xdr:to>
      <xdr:col>19</xdr:col>
      <xdr:colOff>187325</xdr:colOff>
      <xdr:row>32</xdr:row>
      <xdr:rowOff>35878</xdr:rowOff>
    </xdr:to>
    <xdr:sp macro="" textlink="">
      <xdr:nvSpPr>
        <xdr:cNvPr id="93" name="楕円 92">
          <a:extLst>
            <a:ext uri="{FF2B5EF4-FFF2-40B4-BE49-F238E27FC236}">
              <a16:creationId xmlns:a16="http://schemas.microsoft.com/office/drawing/2014/main" id="{F2A6242D-5440-46EE-9CAD-166410CA9CD8}"/>
            </a:ext>
          </a:extLst>
        </xdr:cNvPr>
        <xdr:cNvSpPr/>
      </xdr:nvSpPr>
      <xdr:spPr>
        <a:xfrm>
          <a:off x="3537585" y="5302568"/>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31</xdr:row>
      <xdr:rowOff>156528</xdr:rowOff>
    </xdr:from>
    <xdr:to>
      <xdr:col>23</xdr:col>
      <xdr:colOff>85725</xdr:colOff>
      <xdr:row>32</xdr:row>
      <xdr:rowOff>4868</xdr:rowOff>
    </xdr:to>
    <xdr:cxnSp macro="">
      <xdr:nvCxnSpPr>
        <xdr:cNvPr id="94" name="直線コネクタ 93">
          <a:extLst>
            <a:ext uri="{FF2B5EF4-FFF2-40B4-BE49-F238E27FC236}">
              <a16:creationId xmlns:a16="http://schemas.microsoft.com/office/drawing/2014/main" id="{9F1C0739-DFD6-49B5-9E21-A483F8C7D510}"/>
            </a:ext>
          </a:extLst>
        </xdr:cNvPr>
        <xdr:cNvCxnSpPr/>
      </xdr:nvCxnSpPr>
      <xdr:spPr>
        <a:xfrm>
          <a:off x="3588385" y="5353368"/>
          <a:ext cx="619760" cy="159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27</xdr:row>
      <xdr:rowOff>142028</xdr:rowOff>
    </xdr:from>
    <xdr:to>
      <xdr:col>15</xdr:col>
      <xdr:colOff>187325</xdr:colOff>
      <xdr:row>28</xdr:row>
      <xdr:rowOff>72178</xdr:rowOff>
    </xdr:to>
    <xdr:sp macro="" textlink="">
      <xdr:nvSpPr>
        <xdr:cNvPr id="95" name="楕円 94">
          <a:extLst>
            <a:ext uri="{FF2B5EF4-FFF2-40B4-BE49-F238E27FC236}">
              <a16:creationId xmlns:a16="http://schemas.microsoft.com/office/drawing/2014/main" id="{0019D2A6-1062-4AC6-8D8C-4B920558F240}"/>
            </a:ext>
          </a:extLst>
        </xdr:cNvPr>
        <xdr:cNvSpPr/>
      </xdr:nvSpPr>
      <xdr:spPr>
        <a:xfrm>
          <a:off x="2867025" y="4668308"/>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28</xdr:row>
      <xdr:rowOff>21378</xdr:rowOff>
    </xdr:from>
    <xdr:to>
      <xdr:col>19</xdr:col>
      <xdr:colOff>136525</xdr:colOff>
      <xdr:row>31</xdr:row>
      <xdr:rowOff>156528</xdr:rowOff>
    </xdr:to>
    <xdr:cxnSp macro="">
      <xdr:nvCxnSpPr>
        <xdr:cNvPr id="96" name="直線コネクタ 95">
          <a:extLst>
            <a:ext uri="{FF2B5EF4-FFF2-40B4-BE49-F238E27FC236}">
              <a16:creationId xmlns:a16="http://schemas.microsoft.com/office/drawing/2014/main" id="{201E44C0-4E4D-4486-B6C2-0783F27EE973}"/>
            </a:ext>
          </a:extLst>
        </xdr:cNvPr>
        <xdr:cNvCxnSpPr/>
      </xdr:nvCxnSpPr>
      <xdr:spPr>
        <a:xfrm>
          <a:off x="2917825" y="4715298"/>
          <a:ext cx="670560" cy="6380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27</xdr:row>
      <xdr:rowOff>111442</xdr:rowOff>
    </xdr:from>
    <xdr:to>
      <xdr:col>11</xdr:col>
      <xdr:colOff>187325</xdr:colOff>
      <xdr:row>28</xdr:row>
      <xdr:rowOff>41592</xdr:rowOff>
    </xdr:to>
    <xdr:sp macro="" textlink="">
      <xdr:nvSpPr>
        <xdr:cNvPr id="97" name="楕円 96">
          <a:extLst>
            <a:ext uri="{FF2B5EF4-FFF2-40B4-BE49-F238E27FC236}">
              <a16:creationId xmlns:a16="http://schemas.microsoft.com/office/drawing/2014/main" id="{010F9F17-8EC5-4860-82F3-8254D60B01C0}"/>
            </a:ext>
          </a:extLst>
        </xdr:cNvPr>
        <xdr:cNvSpPr/>
      </xdr:nvSpPr>
      <xdr:spPr>
        <a:xfrm>
          <a:off x="2196465" y="463772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27</xdr:row>
      <xdr:rowOff>162242</xdr:rowOff>
    </xdr:from>
    <xdr:to>
      <xdr:col>15</xdr:col>
      <xdr:colOff>136525</xdr:colOff>
      <xdr:row>28</xdr:row>
      <xdr:rowOff>21378</xdr:rowOff>
    </xdr:to>
    <xdr:cxnSp macro="">
      <xdr:nvCxnSpPr>
        <xdr:cNvPr id="98" name="直線コネクタ 97">
          <a:extLst>
            <a:ext uri="{FF2B5EF4-FFF2-40B4-BE49-F238E27FC236}">
              <a16:creationId xmlns:a16="http://schemas.microsoft.com/office/drawing/2014/main" id="{B6F6D4D4-01E5-4EAB-A35E-59058A607EE1}"/>
            </a:ext>
          </a:extLst>
        </xdr:cNvPr>
        <xdr:cNvCxnSpPr/>
      </xdr:nvCxnSpPr>
      <xdr:spPr>
        <a:xfrm>
          <a:off x="2247265" y="4688522"/>
          <a:ext cx="670560" cy="267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27</xdr:row>
      <xdr:rowOff>79058</xdr:rowOff>
    </xdr:from>
    <xdr:to>
      <xdr:col>7</xdr:col>
      <xdr:colOff>187325</xdr:colOff>
      <xdr:row>28</xdr:row>
      <xdr:rowOff>9208</xdr:rowOff>
    </xdr:to>
    <xdr:sp macro="" textlink="">
      <xdr:nvSpPr>
        <xdr:cNvPr id="99" name="楕円 98">
          <a:extLst>
            <a:ext uri="{FF2B5EF4-FFF2-40B4-BE49-F238E27FC236}">
              <a16:creationId xmlns:a16="http://schemas.microsoft.com/office/drawing/2014/main" id="{FB2709F2-5064-4109-8573-592C8F981806}"/>
            </a:ext>
          </a:extLst>
        </xdr:cNvPr>
        <xdr:cNvSpPr/>
      </xdr:nvSpPr>
      <xdr:spPr>
        <a:xfrm>
          <a:off x="1525905" y="4605338"/>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27</xdr:row>
      <xdr:rowOff>129858</xdr:rowOff>
    </xdr:from>
    <xdr:to>
      <xdr:col>11</xdr:col>
      <xdr:colOff>136525</xdr:colOff>
      <xdr:row>27</xdr:row>
      <xdr:rowOff>162242</xdr:rowOff>
    </xdr:to>
    <xdr:cxnSp macro="">
      <xdr:nvCxnSpPr>
        <xdr:cNvPr id="100" name="直線コネクタ 99">
          <a:extLst>
            <a:ext uri="{FF2B5EF4-FFF2-40B4-BE49-F238E27FC236}">
              <a16:creationId xmlns:a16="http://schemas.microsoft.com/office/drawing/2014/main" id="{13E99FF7-B867-44D9-A6B7-2CEEB2E81245}"/>
            </a:ext>
          </a:extLst>
        </xdr:cNvPr>
        <xdr:cNvCxnSpPr/>
      </xdr:nvCxnSpPr>
      <xdr:spPr>
        <a:xfrm>
          <a:off x="1576705" y="4656138"/>
          <a:ext cx="670560" cy="323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29</xdr:row>
      <xdr:rowOff>119503</xdr:rowOff>
    </xdr:from>
    <xdr:ext cx="405111" cy="259045"/>
    <xdr:sp macro="" textlink="">
      <xdr:nvSpPr>
        <xdr:cNvPr id="101" name="n_1aveValue有形固定資産減価償却率">
          <a:extLst>
            <a:ext uri="{FF2B5EF4-FFF2-40B4-BE49-F238E27FC236}">
              <a16:creationId xmlns:a16="http://schemas.microsoft.com/office/drawing/2014/main" id="{FA06965A-7796-48C1-BEA5-AAC4BD4B9E7C}"/>
            </a:ext>
          </a:extLst>
        </xdr:cNvPr>
        <xdr:cNvSpPr txBox="1"/>
      </xdr:nvSpPr>
      <xdr:spPr>
        <a:xfrm>
          <a:off x="3395989" y="49810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31</xdr:row>
      <xdr:rowOff>52722</xdr:rowOff>
    </xdr:from>
    <xdr:ext cx="405111" cy="259045"/>
    <xdr:sp macro="" textlink="">
      <xdr:nvSpPr>
        <xdr:cNvPr id="102" name="n_2aveValue有形固定資産減価償却率">
          <a:extLst>
            <a:ext uri="{FF2B5EF4-FFF2-40B4-BE49-F238E27FC236}">
              <a16:creationId xmlns:a16="http://schemas.microsoft.com/office/drawing/2014/main" id="{3F2C48AD-AA5C-442A-99E5-FAC54CB9069F}"/>
            </a:ext>
          </a:extLst>
        </xdr:cNvPr>
        <xdr:cNvSpPr txBox="1"/>
      </xdr:nvSpPr>
      <xdr:spPr>
        <a:xfrm>
          <a:off x="2738129" y="52495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31</xdr:row>
      <xdr:rowOff>27534</xdr:rowOff>
    </xdr:from>
    <xdr:ext cx="405111" cy="259045"/>
    <xdr:sp macro="" textlink="">
      <xdr:nvSpPr>
        <xdr:cNvPr id="103" name="n_3aveValue有形固定資産減価償却率">
          <a:extLst>
            <a:ext uri="{FF2B5EF4-FFF2-40B4-BE49-F238E27FC236}">
              <a16:creationId xmlns:a16="http://schemas.microsoft.com/office/drawing/2014/main" id="{CECB89B6-436B-4648-87BF-C4C8759A7A32}"/>
            </a:ext>
          </a:extLst>
        </xdr:cNvPr>
        <xdr:cNvSpPr txBox="1"/>
      </xdr:nvSpPr>
      <xdr:spPr>
        <a:xfrm>
          <a:off x="2067569" y="52243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31</xdr:row>
      <xdr:rowOff>5944</xdr:rowOff>
    </xdr:from>
    <xdr:ext cx="405111" cy="259045"/>
    <xdr:sp macro="" textlink="">
      <xdr:nvSpPr>
        <xdr:cNvPr id="104" name="n_4aveValue有形固定資産減価償却率">
          <a:extLst>
            <a:ext uri="{FF2B5EF4-FFF2-40B4-BE49-F238E27FC236}">
              <a16:creationId xmlns:a16="http://schemas.microsoft.com/office/drawing/2014/main" id="{D592E698-26E0-4802-A3B9-E15EFF8520F9}"/>
            </a:ext>
          </a:extLst>
        </xdr:cNvPr>
        <xdr:cNvSpPr txBox="1"/>
      </xdr:nvSpPr>
      <xdr:spPr>
        <a:xfrm>
          <a:off x="1397009" y="52027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32</xdr:row>
      <xdr:rowOff>27005</xdr:rowOff>
    </xdr:from>
    <xdr:ext cx="405111" cy="259045"/>
    <xdr:sp macro="" textlink="">
      <xdr:nvSpPr>
        <xdr:cNvPr id="105" name="n_1mainValue有形固定資産減価償却率">
          <a:extLst>
            <a:ext uri="{FF2B5EF4-FFF2-40B4-BE49-F238E27FC236}">
              <a16:creationId xmlns:a16="http://schemas.microsoft.com/office/drawing/2014/main" id="{913436B9-EF33-4994-A96E-9EBDA4BDEB40}"/>
            </a:ext>
          </a:extLst>
        </xdr:cNvPr>
        <xdr:cNvSpPr txBox="1"/>
      </xdr:nvSpPr>
      <xdr:spPr>
        <a:xfrm>
          <a:off x="3395989" y="53914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26</xdr:row>
      <xdr:rowOff>88705</xdr:rowOff>
    </xdr:from>
    <xdr:ext cx="405111" cy="259045"/>
    <xdr:sp macro="" textlink="">
      <xdr:nvSpPr>
        <xdr:cNvPr id="106" name="n_2mainValue有形固定資産減価償却率">
          <a:extLst>
            <a:ext uri="{FF2B5EF4-FFF2-40B4-BE49-F238E27FC236}">
              <a16:creationId xmlns:a16="http://schemas.microsoft.com/office/drawing/2014/main" id="{970A74BB-8DCC-4B55-9BA8-0AD880DF62A8}"/>
            </a:ext>
          </a:extLst>
        </xdr:cNvPr>
        <xdr:cNvSpPr txBox="1"/>
      </xdr:nvSpPr>
      <xdr:spPr>
        <a:xfrm>
          <a:off x="2738129" y="44473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26</xdr:row>
      <xdr:rowOff>58119</xdr:rowOff>
    </xdr:from>
    <xdr:ext cx="405111" cy="259045"/>
    <xdr:sp macro="" textlink="">
      <xdr:nvSpPr>
        <xdr:cNvPr id="107" name="n_3mainValue有形固定資産減価償却率">
          <a:extLst>
            <a:ext uri="{FF2B5EF4-FFF2-40B4-BE49-F238E27FC236}">
              <a16:creationId xmlns:a16="http://schemas.microsoft.com/office/drawing/2014/main" id="{8BC0B93C-21BE-4CAB-9EEC-ABCCEB6654CB}"/>
            </a:ext>
          </a:extLst>
        </xdr:cNvPr>
        <xdr:cNvSpPr txBox="1"/>
      </xdr:nvSpPr>
      <xdr:spPr>
        <a:xfrm>
          <a:off x="2067569" y="44167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26</xdr:row>
      <xdr:rowOff>25735</xdr:rowOff>
    </xdr:from>
    <xdr:ext cx="405111" cy="259045"/>
    <xdr:sp macro="" textlink="">
      <xdr:nvSpPr>
        <xdr:cNvPr id="108" name="n_4mainValue有形固定資産減価償却率">
          <a:extLst>
            <a:ext uri="{FF2B5EF4-FFF2-40B4-BE49-F238E27FC236}">
              <a16:creationId xmlns:a16="http://schemas.microsoft.com/office/drawing/2014/main" id="{8A63BFB8-EAB1-4C59-A8CB-A0A51D21ED2E}"/>
            </a:ext>
          </a:extLst>
        </xdr:cNvPr>
        <xdr:cNvSpPr txBox="1"/>
      </xdr:nvSpPr>
      <xdr:spPr>
        <a:xfrm>
          <a:off x="1397009" y="43843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9" name="正方形/長方形 108">
          <a:extLst>
            <a:ext uri="{FF2B5EF4-FFF2-40B4-BE49-F238E27FC236}">
              <a16:creationId xmlns:a16="http://schemas.microsoft.com/office/drawing/2014/main" id="{CB042490-4ED9-4100-A1F8-711B738C44A0}"/>
            </a:ext>
          </a:extLst>
        </xdr:cNvPr>
        <xdr:cNvSpPr/>
      </xdr:nvSpPr>
      <xdr:spPr>
        <a:xfrm>
          <a:off x="9971405" y="3502025"/>
          <a:ext cx="3716020" cy="21463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10" name="正方形/長方形 109">
          <a:extLst>
            <a:ext uri="{FF2B5EF4-FFF2-40B4-BE49-F238E27FC236}">
              <a16:creationId xmlns:a16="http://schemas.microsoft.com/office/drawing/2014/main" id="{AB81D83E-E9C4-47D5-9970-E3221E608551}"/>
            </a:ext>
          </a:extLst>
        </xdr:cNvPr>
        <xdr:cNvSpPr/>
      </xdr:nvSpPr>
      <xdr:spPr>
        <a:xfrm>
          <a:off x="10904488" y="3769297"/>
          <a:ext cx="920214" cy="26809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71</xdr:col>
      <xdr:colOff>39364</xdr:colOff>
      <xdr:row>22</xdr:row>
      <xdr:rowOff>64546</xdr:rowOff>
    </xdr:from>
    <xdr:to>
      <xdr:col>75</xdr:col>
      <xdr:colOff>132085</xdr:colOff>
      <xdr:row>24</xdr:row>
      <xdr:rowOff>30705</xdr:rowOff>
    </xdr:to>
    <xdr:sp macro="" textlink="">
      <xdr:nvSpPr>
        <xdr:cNvPr id="111" name="正方形/長方形 110">
          <a:extLst>
            <a:ext uri="{FF2B5EF4-FFF2-40B4-BE49-F238E27FC236}">
              <a16:creationId xmlns:a16="http://schemas.microsoft.com/office/drawing/2014/main" id="{D7B34918-FE04-4866-AC04-56C01932AD9B}"/>
            </a:ext>
          </a:extLst>
        </xdr:cNvPr>
        <xdr:cNvSpPr/>
      </xdr:nvSpPr>
      <xdr:spPr>
        <a:xfrm>
          <a:off x="12208504" y="3752626"/>
          <a:ext cx="763281" cy="30143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[ 44.4</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2" name="正方形/長方形 111">
          <a:extLst>
            <a:ext uri="{FF2B5EF4-FFF2-40B4-BE49-F238E27FC236}">
              <a16:creationId xmlns:a16="http://schemas.microsoft.com/office/drawing/2014/main" id="{8191EBAE-5546-4497-B50A-8D0F296DB10A}"/>
            </a:ext>
          </a:extLst>
        </xdr:cNvPr>
        <xdr:cNvSpPr/>
      </xdr:nvSpPr>
      <xdr:spPr>
        <a:xfrm>
          <a:off x="13659485" y="3577590"/>
          <a:ext cx="1341120" cy="20256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3" name="正方形/長方形 112">
          <a:extLst>
            <a:ext uri="{FF2B5EF4-FFF2-40B4-BE49-F238E27FC236}">
              <a16:creationId xmlns:a16="http://schemas.microsoft.com/office/drawing/2014/main" id="{DC002B15-3B0B-4098-B80A-617464CCA8E1}"/>
            </a:ext>
          </a:extLst>
        </xdr:cNvPr>
        <xdr:cNvSpPr/>
      </xdr:nvSpPr>
      <xdr:spPr>
        <a:xfrm>
          <a:off x="13659485" y="371665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4" name="正方形/長方形 113">
          <a:extLst>
            <a:ext uri="{FF2B5EF4-FFF2-40B4-BE49-F238E27FC236}">
              <a16:creationId xmlns:a16="http://schemas.microsoft.com/office/drawing/2014/main" id="{97E1A277-533B-438B-8BCD-A9610F39D6CA}"/>
            </a:ext>
          </a:extLst>
        </xdr:cNvPr>
        <xdr:cNvSpPr/>
      </xdr:nvSpPr>
      <xdr:spPr>
        <a:xfrm>
          <a:off x="15000605" y="3577590"/>
          <a:ext cx="1341120" cy="20256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5" name="正方形/長方形 114">
          <a:extLst>
            <a:ext uri="{FF2B5EF4-FFF2-40B4-BE49-F238E27FC236}">
              <a16:creationId xmlns:a16="http://schemas.microsoft.com/office/drawing/2014/main" id="{C18FE8E5-29A2-4136-82B4-328791889C2B}"/>
            </a:ext>
          </a:extLst>
        </xdr:cNvPr>
        <xdr:cNvSpPr/>
      </xdr:nvSpPr>
      <xdr:spPr>
        <a:xfrm>
          <a:off x="15000605" y="371665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6" name="正方形/長方形 115">
          <a:extLst>
            <a:ext uri="{FF2B5EF4-FFF2-40B4-BE49-F238E27FC236}">
              <a16:creationId xmlns:a16="http://schemas.microsoft.com/office/drawing/2014/main" id="{4670B03B-552E-4290-B33C-545382C7626A}"/>
            </a:ext>
          </a:extLst>
        </xdr:cNvPr>
        <xdr:cNvSpPr/>
      </xdr:nvSpPr>
      <xdr:spPr>
        <a:xfrm>
          <a:off x="16445865" y="3577590"/>
          <a:ext cx="1341120" cy="20256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7" name="正方形/長方形 116">
          <a:extLst>
            <a:ext uri="{FF2B5EF4-FFF2-40B4-BE49-F238E27FC236}">
              <a16:creationId xmlns:a16="http://schemas.microsoft.com/office/drawing/2014/main" id="{18B708D2-E8D5-4A8E-AD20-9053B2D5A557}"/>
            </a:ext>
          </a:extLst>
        </xdr:cNvPr>
        <xdr:cNvSpPr/>
      </xdr:nvSpPr>
      <xdr:spPr>
        <a:xfrm>
          <a:off x="16445865" y="371665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8" name="正方形/長方形 117">
          <a:extLst>
            <a:ext uri="{FF2B5EF4-FFF2-40B4-BE49-F238E27FC236}">
              <a16:creationId xmlns:a16="http://schemas.microsoft.com/office/drawing/2014/main" id="{18642AF8-A134-4FE2-AE0C-6B8DB9C16AB2}"/>
            </a:ext>
          </a:extLst>
        </xdr:cNvPr>
        <xdr:cNvSpPr/>
      </xdr:nvSpPr>
      <xdr:spPr>
        <a:xfrm>
          <a:off x="9971405" y="4090035"/>
          <a:ext cx="3716020" cy="211328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9" name="正方形/長方形 118">
          <a:extLst>
            <a:ext uri="{FF2B5EF4-FFF2-40B4-BE49-F238E27FC236}">
              <a16:creationId xmlns:a16="http://schemas.microsoft.com/office/drawing/2014/main" id="{98CDCC80-B466-4683-8A7D-4A336305AB4D}"/>
            </a:ext>
          </a:extLst>
        </xdr:cNvPr>
        <xdr:cNvSpPr/>
      </xdr:nvSpPr>
      <xdr:spPr>
        <a:xfrm>
          <a:off x="13931265" y="4090035"/>
          <a:ext cx="4191000" cy="2113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20" name="正方形/長方形 119">
          <a:extLst>
            <a:ext uri="{FF2B5EF4-FFF2-40B4-BE49-F238E27FC236}">
              <a16:creationId xmlns:a16="http://schemas.microsoft.com/office/drawing/2014/main" id="{1417B30F-2D04-4D25-9E2E-24200C67229F}"/>
            </a:ext>
          </a:extLst>
        </xdr:cNvPr>
        <xdr:cNvSpPr/>
      </xdr:nvSpPr>
      <xdr:spPr>
        <a:xfrm>
          <a:off x="13931265" y="4153535"/>
          <a:ext cx="40233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21" name="テキスト ボックス 120">
          <a:extLst>
            <a:ext uri="{FF2B5EF4-FFF2-40B4-BE49-F238E27FC236}">
              <a16:creationId xmlns:a16="http://schemas.microsoft.com/office/drawing/2014/main" id="{663CCF9F-D9B3-473F-AB99-28B05F4E1881}"/>
            </a:ext>
          </a:extLst>
        </xdr:cNvPr>
        <xdr:cNvSpPr txBox="1"/>
      </xdr:nvSpPr>
      <xdr:spPr>
        <a:xfrm>
          <a:off x="14007465" y="4374515"/>
          <a:ext cx="4010660" cy="1739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令和</a:t>
          </a:r>
          <a:r>
            <a:rPr kumimoji="1" lang="en-US" altLang="ja-JP" sz="1100">
              <a:latin typeface="ＭＳ Ｐゴシック" panose="020B0600070205080204" pitchFamily="50" charset="-128"/>
              <a:ea typeface="ＭＳ Ｐゴシック" panose="020B0600070205080204" pitchFamily="50" charset="-128"/>
            </a:rPr>
            <a:t>6</a:t>
          </a:r>
          <a:r>
            <a:rPr kumimoji="1" lang="ja-JP" altLang="en-US" sz="1100">
              <a:latin typeface="ＭＳ Ｐゴシック" panose="020B0600070205080204" pitchFamily="50" charset="-128"/>
              <a:ea typeface="ＭＳ Ｐゴシック" panose="020B0600070205080204" pitchFamily="50" charset="-128"/>
            </a:rPr>
            <a:t>年度は、地方債の現在高や退職手当負担見込額の減により、令和</a:t>
          </a:r>
          <a:r>
            <a:rPr kumimoji="1" lang="en-US" altLang="ja-JP" sz="1100">
              <a:latin typeface="ＭＳ Ｐゴシック" panose="020B0600070205080204" pitchFamily="50" charset="-128"/>
              <a:ea typeface="ＭＳ Ｐゴシック" panose="020B0600070205080204" pitchFamily="50" charset="-128"/>
            </a:rPr>
            <a:t>5</a:t>
          </a:r>
          <a:r>
            <a:rPr kumimoji="1" lang="ja-JP" altLang="en-US" sz="1100">
              <a:latin typeface="ＭＳ Ｐゴシック" panose="020B0600070205080204" pitchFamily="50" charset="-128"/>
              <a:ea typeface="ＭＳ Ｐゴシック" panose="020B0600070205080204" pitchFamily="50" charset="-128"/>
            </a:rPr>
            <a:t>年度よりも低い値となった。</a:t>
          </a:r>
        </a:p>
        <a:p>
          <a:r>
            <a:rPr kumimoji="1" lang="ja-JP" altLang="en-US" sz="1100">
              <a:latin typeface="ＭＳ Ｐゴシック" panose="020B0600070205080204" pitchFamily="50" charset="-128"/>
              <a:ea typeface="ＭＳ Ｐゴシック" panose="020B0600070205080204" pitchFamily="50" charset="-128"/>
            </a:rPr>
            <a:t>　公債費負担適正化計画に基づき、年間の起債発行上限額を設定して地方債の発行抑制に努めていることが、類似団体と比較して数値が小さい要因と考えている。</a:t>
          </a:r>
        </a:p>
      </xdr:txBody>
    </xdr:sp>
    <xdr:clientData/>
  </xdr:twoCellAnchor>
  <xdr:oneCellAnchor>
    <xdr:from>
      <xdr:col>57</xdr:col>
      <xdr:colOff>111125</xdr:colOff>
      <xdr:row>23</xdr:row>
      <xdr:rowOff>47625</xdr:rowOff>
    </xdr:from>
    <xdr:ext cx="349839" cy="225703"/>
    <xdr:sp macro="" textlink="">
      <xdr:nvSpPr>
        <xdr:cNvPr id="122" name="テキスト ボックス 121">
          <a:extLst>
            <a:ext uri="{FF2B5EF4-FFF2-40B4-BE49-F238E27FC236}">
              <a16:creationId xmlns:a16="http://schemas.microsoft.com/office/drawing/2014/main" id="{7F4C4D34-1F38-4076-9430-7B913B79C577}"/>
            </a:ext>
          </a:extLst>
        </xdr:cNvPr>
        <xdr:cNvSpPr txBox="1"/>
      </xdr:nvSpPr>
      <xdr:spPr>
        <a:xfrm>
          <a:off x="9933305" y="390334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3" name="直線コネクタ 122">
          <a:extLst>
            <a:ext uri="{FF2B5EF4-FFF2-40B4-BE49-F238E27FC236}">
              <a16:creationId xmlns:a16="http://schemas.microsoft.com/office/drawing/2014/main" id="{93F80C74-1068-46F0-BA55-429343C73128}"/>
            </a:ext>
          </a:extLst>
        </xdr:cNvPr>
        <xdr:cNvCxnSpPr/>
      </xdr:nvCxnSpPr>
      <xdr:spPr>
        <a:xfrm>
          <a:off x="9971405" y="620331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4" name="テキスト ボックス 123">
          <a:extLst>
            <a:ext uri="{FF2B5EF4-FFF2-40B4-BE49-F238E27FC236}">
              <a16:creationId xmlns:a16="http://schemas.microsoft.com/office/drawing/2014/main" id="{94E42988-A53B-47B0-8D92-32FBFD1F2C8C}"/>
            </a:ext>
          </a:extLst>
        </xdr:cNvPr>
        <xdr:cNvSpPr txBox="1"/>
      </xdr:nvSpPr>
      <xdr:spPr>
        <a:xfrm>
          <a:off x="9486041" y="610951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25" name="直線コネクタ 124">
          <a:extLst>
            <a:ext uri="{FF2B5EF4-FFF2-40B4-BE49-F238E27FC236}">
              <a16:creationId xmlns:a16="http://schemas.microsoft.com/office/drawing/2014/main" id="{4864F5EE-48C2-4B54-B8BA-084DA26724E7}"/>
            </a:ext>
          </a:extLst>
        </xdr:cNvPr>
        <xdr:cNvCxnSpPr/>
      </xdr:nvCxnSpPr>
      <xdr:spPr>
        <a:xfrm>
          <a:off x="9971405" y="5851102"/>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34</xdr:row>
      <xdr:rowOff>57541</xdr:rowOff>
    </xdr:from>
    <xdr:ext cx="410689" cy="225703"/>
    <xdr:sp macro="" textlink="">
      <xdr:nvSpPr>
        <xdr:cNvPr id="126" name="テキスト ボックス 125">
          <a:extLst>
            <a:ext uri="{FF2B5EF4-FFF2-40B4-BE49-F238E27FC236}">
              <a16:creationId xmlns:a16="http://schemas.microsoft.com/office/drawing/2014/main" id="{5B5B8D18-FCF4-4536-BEB2-0E80AD928E44}"/>
            </a:ext>
          </a:extLst>
        </xdr:cNvPr>
        <xdr:cNvSpPr txBox="1"/>
      </xdr:nvSpPr>
      <xdr:spPr>
        <a:xfrm>
          <a:off x="9542936" y="5757301"/>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27" name="直線コネクタ 126">
          <a:extLst>
            <a:ext uri="{FF2B5EF4-FFF2-40B4-BE49-F238E27FC236}">
              <a16:creationId xmlns:a16="http://schemas.microsoft.com/office/drawing/2014/main" id="{E821F66D-C9F2-4344-B821-D93C7268899E}"/>
            </a:ext>
          </a:extLst>
        </xdr:cNvPr>
        <xdr:cNvCxnSpPr/>
      </xdr:nvCxnSpPr>
      <xdr:spPr>
        <a:xfrm>
          <a:off x="9971405" y="5498888"/>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28" name="テキスト ボックス 127">
          <a:extLst>
            <a:ext uri="{FF2B5EF4-FFF2-40B4-BE49-F238E27FC236}">
              <a16:creationId xmlns:a16="http://schemas.microsoft.com/office/drawing/2014/main" id="{4EA13453-57AB-4409-B020-98FEC2958567}"/>
            </a:ext>
          </a:extLst>
        </xdr:cNvPr>
        <xdr:cNvSpPr txBox="1"/>
      </xdr:nvSpPr>
      <xdr:spPr>
        <a:xfrm>
          <a:off x="9542936" y="5405087"/>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29" name="直線コネクタ 128">
          <a:extLst>
            <a:ext uri="{FF2B5EF4-FFF2-40B4-BE49-F238E27FC236}">
              <a16:creationId xmlns:a16="http://schemas.microsoft.com/office/drawing/2014/main" id="{7BD541FB-C33E-49C0-A85C-BADA6E33E7C5}"/>
            </a:ext>
          </a:extLst>
        </xdr:cNvPr>
        <xdr:cNvCxnSpPr/>
      </xdr:nvCxnSpPr>
      <xdr:spPr>
        <a:xfrm>
          <a:off x="9971405" y="514667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30" name="テキスト ボックス 129">
          <a:extLst>
            <a:ext uri="{FF2B5EF4-FFF2-40B4-BE49-F238E27FC236}">
              <a16:creationId xmlns:a16="http://schemas.microsoft.com/office/drawing/2014/main" id="{DC5A54F8-19E5-486C-9E53-02258FEF7E54}"/>
            </a:ext>
          </a:extLst>
        </xdr:cNvPr>
        <xdr:cNvSpPr txBox="1"/>
      </xdr:nvSpPr>
      <xdr:spPr>
        <a:xfrm>
          <a:off x="9542936" y="505287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31" name="直線コネクタ 130">
          <a:extLst>
            <a:ext uri="{FF2B5EF4-FFF2-40B4-BE49-F238E27FC236}">
              <a16:creationId xmlns:a16="http://schemas.microsoft.com/office/drawing/2014/main" id="{CD820D24-E523-4FFE-ADA5-85732E206AAA}"/>
            </a:ext>
          </a:extLst>
        </xdr:cNvPr>
        <xdr:cNvCxnSpPr/>
      </xdr:nvCxnSpPr>
      <xdr:spPr>
        <a:xfrm>
          <a:off x="9971405" y="4794462"/>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32" name="テキスト ボックス 131">
          <a:extLst>
            <a:ext uri="{FF2B5EF4-FFF2-40B4-BE49-F238E27FC236}">
              <a16:creationId xmlns:a16="http://schemas.microsoft.com/office/drawing/2014/main" id="{9EAC9EDB-76DC-42B3-AF82-C84734BAE9A8}"/>
            </a:ext>
          </a:extLst>
        </xdr:cNvPr>
        <xdr:cNvSpPr txBox="1"/>
      </xdr:nvSpPr>
      <xdr:spPr>
        <a:xfrm>
          <a:off x="9542936" y="4700661"/>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33" name="直線コネクタ 132">
          <a:extLst>
            <a:ext uri="{FF2B5EF4-FFF2-40B4-BE49-F238E27FC236}">
              <a16:creationId xmlns:a16="http://schemas.microsoft.com/office/drawing/2014/main" id="{764248BA-FD8D-43D7-B485-728A8346CA4E}"/>
            </a:ext>
          </a:extLst>
        </xdr:cNvPr>
        <xdr:cNvCxnSpPr/>
      </xdr:nvCxnSpPr>
      <xdr:spPr>
        <a:xfrm>
          <a:off x="9971405" y="4442248"/>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34" name="テキスト ボックス 133">
          <a:extLst>
            <a:ext uri="{FF2B5EF4-FFF2-40B4-BE49-F238E27FC236}">
              <a16:creationId xmlns:a16="http://schemas.microsoft.com/office/drawing/2014/main" id="{25522C17-BDC9-4482-B3A2-7BDE36B3D998}"/>
            </a:ext>
          </a:extLst>
        </xdr:cNvPr>
        <xdr:cNvSpPr txBox="1"/>
      </xdr:nvSpPr>
      <xdr:spPr>
        <a:xfrm>
          <a:off x="9645528" y="435225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5" name="直線コネクタ 134">
          <a:extLst>
            <a:ext uri="{FF2B5EF4-FFF2-40B4-BE49-F238E27FC236}">
              <a16:creationId xmlns:a16="http://schemas.microsoft.com/office/drawing/2014/main" id="{3FB02EC7-0CE7-4E56-9C28-1F8E185FFF8A}"/>
            </a:ext>
          </a:extLst>
        </xdr:cNvPr>
        <xdr:cNvCxnSpPr/>
      </xdr:nvCxnSpPr>
      <xdr:spPr>
        <a:xfrm>
          <a:off x="9971405" y="409003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6" name="債務償還比率グラフ枠">
          <a:extLst>
            <a:ext uri="{FF2B5EF4-FFF2-40B4-BE49-F238E27FC236}">
              <a16:creationId xmlns:a16="http://schemas.microsoft.com/office/drawing/2014/main" id="{84C48D0F-8551-4F6F-8268-AB650B478660}"/>
            </a:ext>
          </a:extLst>
        </xdr:cNvPr>
        <xdr:cNvSpPr/>
      </xdr:nvSpPr>
      <xdr:spPr>
        <a:xfrm>
          <a:off x="9971405" y="4090035"/>
          <a:ext cx="3716020" cy="211328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34</xdr:row>
      <xdr:rowOff>100425</xdr:rowOff>
    </xdr:to>
    <xdr:cxnSp macro="">
      <xdr:nvCxnSpPr>
        <xdr:cNvPr id="137" name="直線コネクタ 136">
          <a:extLst>
            <a:ext uri="{FF2B5EF4-FFF2-40B4-BE49-F238E27FC236}">
              <a16:creationId xmlns:a16="http://schemas.microsoft.com/office/drawing/2014/main" id="{5D5E2E38-011C-4C8F-9EC6-A1B34E1CA60A}"/>
            </a:ext>
          </a:extLst>
        </xdr:cNvPr>
        <xdr:cNvCxnSpPr/>
      </xdr:nvCxnSpPr>
      <xdr:spPr>
        <a:xfrm flipV="1">
          <a:off x="13027660" y="4442248"/>
          <a:ext cx="1269" cy="13579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104252</xdr:rowOff>
    </xdr:from>
    <xdr:ext cx="469744" cy="259045"/>
    <xdr:sp macro="" textlink="">
      <xdr:nvSpPr>
        <xdr:cNvPr id="138" name="債務償還比率最小値テキスト">
          <a:extLst>
            <a:ext uri="{FF2B5EF4-FFF2-40B4-BE49-F238E27FC236}">
              <a16:creationId xmlns:a16="http://schemas.microsoft.com/office/drawing/2014/main" id="{73B5C8A3-C087-405A-A031-7C910D1D5968}"/>
            </a:ext>
          </a:extLst>
        </xdr:cNvPr>
        <xdr:cNvSpPr txBox="1"/>
      </xdr:nvSpPr>
      <xdr:spPr>
        <a:xfrm>
          <a:off x="13080365" y="58040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100425</xdr:rowOff>
    </xdr:from>
    <xdr:to>
      <xdr:col>76</xdr:col>
      <xdr:colOff>111125</xdr:colOff>
      <xdr:row>34</xdr:row>
      <xdr:rowOff>100425</xdr:rowOff>
    </xdr:to>
    <xdr:cxnSp macro="">
      <xdr:nvCxnSpPr>
        <xdr:cNvPr id="139" name="直線コネクタ 138">
          <a:extLst>
            <a:ext uri="{FF2B5EF4-FFF2-40B4-BE49-F238E27FC236}">
              <a16:creationId xmlns:a16="http://schemas.microsoft.com/office/drawing/2014/main" id="{13C7A7E1-20AA-45C3-87E9-183E46EF44D4}"/>
            </a:ext>
          </a:extLst>
        </xdr:cNvPr>
        <xdr:cNvCxnSpPr/>
      </xdr:nvCxnSpPr>
      <xdr:spPr>
        <a:xfrm>
          <a:off x="12963525" y="580018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40" name="債務償還比率最大値テキスト">
          <a:extLst>
            <a:ext uri="{FF2B5EF4-FFF2-40B4-BE49-F238E27FC236}">
              <a16:creationId xmlns:a16="http://schemas.microsoft.com/office/drawing/2014/main" id="{D484D820-98B4-4249-9FF6-2F43B2A46DEF}"/>
            </a:ext>
          </a:extLst>
        </xdr:cNvPr>
        <xdr:cNvSpPr txBox="1"/>
      </xdr:nvSpPr>
      <xdr:spPr>
        <a:xfrm>
          <a:off x="13080365" y="422128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41" name="直線コネクタ 140">
          <a:extLst>
            <a:ext uri="{FF2B5EF4-FFF2-40B4-BE49-F238E27FC236}">
              <a16:creationId xmlns:a16="http://schemas.microsoft.com/office/drawing/2014/main" id="{25E511DB-BD76-4603-B3DB-FD5603865DCC}"/>
            </a:ext>
          </a:extLst>
        </xdr:cNvPr>
        <xdr:cNvCxnSpPr/>
      </xdr:nvCxnSpPr>
      <xdr:spPr>
        <a:xfrm>
          <a:off x="12963525" y="444224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28</xdr:row>
      <xdr:rowOff>43642</xdr:rowOff>
    </xdr:from>
    <xdr:ext cx="469744" cy="259045"/>
    <xdr:sp macro="" textlink="">
      <xdr:nvSpPr>
        <xdr:cNvPr id="142" name="債務償還比率平均値テキスト">
          <a:extLst>
            <a:ext uri="{FF2B5EF4-FFF2-40B4-BE49-F238E27FC236}">
              <a16:creationId xmlns:a16="http://schemas.microsoft.com/office/drawing/2014/main" id="{5008058F-39F0-4BD8-B1A9-23E844C6907A}"/>
            </a:ext>
          </a:extLst>
        </xdr:cNvPr>
        <xdr:cNvSpPr txBox="1"/>
      </xdr:nvSpPr>
      <xdr:spPr>
        <a:xfrm>
          <a:off x="13080365" y="473756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65215</xdr:rowOff>
    </xdr:from>
    <xdr:to>
      <xdr:col>76</xdr:col>
      <xdr:colOff>73025</xdr:colOff>
      <xdr:row>28</xdr:row>
      <xdr:rowOff>166815</xdr:rowOff>
    </xdr:to>
    <xdr:sp macro="" textlink="">
      <xdr:nvSpPr>
        <xdr:cNvPr id="143" name="フローチャート: 判断 142">
          <a:extLst>
            <a:ext uri="{FF2B5EF4-FFF2-40B4-BE49-F238E27FC236}">
              <a16:creationId xmlns:a16="http://schemas.microsoft.com/office/drawing/2014/main" id="{5FD242C8-16CD-4C36-913D-B602D2D004E5}"/>
            </a:ext>
          </a:extLst>
        </xdr:cNvPr>
        <xdr:cNvSpPr/>
      </xdr:nvSpPr>
      <xdr:spPr>
        <a:xfrm>
          <a:off x="13001625" y="475913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28</xdr:row>
      <xdr:rowOff>56759</xdr:rowOff>
    </xdr:from>
    <xdr:to>
      <xdr:col>72</xdr:col>
      <xdr:colOff>123825</xdr:colOff>
      <xdr:row>28</xdr:row>
      <xdr:rowOff>158359</xdr:rowOff>
    </xdr:to>
    <xdr:sp macro="" textlink="">
      <xdr:nvSpPr>
        <xdr:cNvPr id="144" name="フローチャート: 判断 143">
          <a:extLst>
            <a:ext uri="{FF2B5EF4-FFF2-40B4-BE49-F238E27FC236}">
              <a16:creationId xmlns:a16="http://schemas.microsoft.com/office/drawing/2014/main" id="{1D76CA1F-9E9B-4F97-857C-7F7AE162B70E}"/>
            </a:ext>
          </a:extLst>
        </xdr:cNvPr>
        <xdr:cNvSpPr/>
      </xdr:nvSpPr>
      <xdr:spPr>
        <a:xfrm>
          <a:off x="12359005" y="47506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28</xdr:row>
      <xdr:rowOff>49922</xdr:rowOff>
    </xdr:from>
    <xdr:to>
      <xdr:col>68</xdr:col>
      <xdr:colOff>123825</xdr:colOff>
      <xdr:row>28</xdr:row>
      <xdr:rowOff>151522</xdr:rowOff>
    </xdr:to>
    <xdr:sp macro="" textlink="">
      <xdr:nvSpPr>
        <xdr:cNvPr id="145" name="フローチャート: 判断 144">
          <a:extLst>
            <a:ext uri="{FF2B5EF4-FFF2-40B4-BE49-F238E27FC236}">
              <a16:creationId xmlns:a16="http://schemas.microsoft.com/office/drawing/2014/main" id="{8878909B-A6FB-4AD6-A1E0-26F92B887046}"/>
            </a:ext>
          </a:extLst>
        </xdr:cNvPr>
        <xdr:cNvSpPr/>
      </xdr:nvSpPr>
      <xdr:spPr>
        <a:xfrm>
          <a:off x="11688445" y="47438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28</xdr:row>
      <xdr:rowOff>71152</xdr:rowOff>
    </xdr:from>
    <xdr:to>
      <xdr:col>64</xdr:col>
      <xdr:colOff>123825</xdr:colOff>
      <xdr:row>29</xdr:row>
      <xdr:rowOff>1302</xdr:rowOff>
    </xdr:to>
    <xdr:sp macro="" textlink="">
      <xdr:nvSpPr>
        <xdr:cNvPr id="146" name="フローチャート: 判断 145">
          <a:extLst>
            <a:ext uri="{FF2B5EF4-FFF2-40B4-BE49-F238E27FC236}">
              <a16:creationId xmlns:a16="http://schemas.microsoft.com/office/drawing/2014/main" id="{C64FCDB5-1552-4EC7-8C37-F7285AF6462B}"/>
            </a:ext>
          </a:extLst>
        </xdr:cNvPr>
        <xdr:cNvSpPr/>
      </xdr:nvSpPr>
      <xdr:spPr>
        <a:xfrm>
          <a:off x="11017885" y="476507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29</xdr:row>
      <xdr:rowOff>40217</xdr:rowOff>
    </xdr:from>
    <xdr:to>
      <xdr:col>60</xdr:col>
      <xdr:colOff>123825</xdr:colOff>
      <xdr:row>29</xdr:row>
      <xdr:rowOff>141817</xdr:rowOff>
    </xdr:to>
    <xdr:sp macro="" textlink="">
      <xdr:nvSpPr>
        <xdr:cNvPr id="147" name="フローチャート: 判断 146">
          <a:extLst>
            <a:ext uri="{FF2B5EF4-FFF2-40B4-BE49-F238E27FC236}">
              <a16:creationId xmlns:a16="http://schemas.microsoft.com/office/drawing/2014/main" id="{DCD82047-FB50-4495-830C-FBD910CD556B}"/>
            </a:ext>
          </a:extLst>
        </xdr:cNvPr>
        <xdr:cNvSpPr/>
      </xdr:nvSpPr>
      <xdr:spPr>
        <a:xfrm>
          <a:off x="10347325" y="49017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8" name="テキスト ボックス 147">
          <a:extLst>
            <a:ext uri="{FF2B5EF4-FFF2-40B4-BE49-F238E27FC236}">
              <a16:creationId xmlns:a16="http://schemas.microsoft.com/office/drawing/2014/main" id="{F5E259B5-97A8-4E0E-BB51-BED5A4A01294}"/>
            </a:ext>
          </a:extLst>
        </xdr:cNvPr>
        <xdr:cNvSpPr txBox="1"/>
      </xdr:nvSpPr>
      <xdr:spPr>
        <a:xfrm>
          <a:off x="12874625" y="624540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9" name="テキスト ボックス 148">
          <a:extLst>
            <a:ext uri="{FF2B5EF4-FFF2-40B4-BE49-F238E27FC236}">
              <a16:creationId xmlns:a16="http://schemas.microsoft.com/office/drawing/2014/main" id="{42CED1CC-BF7B-461B-8207-22FF1746458F}"/>
            </a:ext>
          </a:extLst>
        </xdr:cNvPr>
        <xdr:cNvSpPr txBox="1"/>
      </xdr:nvSpPr>
      <xdr:spPr>
        <a:xfrm>
          <a:off x="12254865" y="624540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50" name="テキスト ボックス 149">
          <a:extLst>
            <a:ext uri="{FF2B5EF4-FFF2-40B4-BE49-F238E27FC236}">
              <a16:creationId xmlns:a16="http://schemas.microsoft.com/office/drawing/2014/main" id="{B6DAAC49-E8B2-4BE0-B4A3-CCBB5788C9BC}"/>
            </a:ext>
          </a:extLst>
        </xdr:cNvPr>
        <xdr:cNvSpPr txBox="1"/>
      </xdr:nvSpPr>
      <xdr:spPr>
        <a:xfrm>
          <a:off x="11584305" y="624540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51" name="テキスト ボックス 150">
          <a:extLst>
            <a:ext uri="{FF2B5EF4-FFF2-40B4-BE49-F238E27FC236}">
              <a16:creationId xmlns:a16="http://schemas.microsoft.com/office/drawing/2014/main" id="{9804A27B-6654-4167-95F2-5DA8206AB74A}"/>
            </a:ext>
          </a:extLst>
        </xdr:cNvPr>
        <xdr:cNvSpPr txBox="1"/>
      </xdr:nvSpPr>
      <xdr:spPr>
        <a:xfrm>
          <a:off x="10913745" y="624540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2" name="テキスト ボックス 151">
          <a:extLst>
            <a:ext uri="{FF2B5EF4-FFF2-40B4-BE49-F238E27FC236}">
              <a16:creationId xmlns:a16="http://schemas.microsoft.com/office/drawing/2014/main" id="{BAA9A14F-9147-430D-AA71-53B76065752A}"/>
            </a:ext>
          </a:extLst>
        </xdr:cNvPr>
        <xdr:cNvSpPr txBox="1"/>
      </xdr:nvSpPr>
      <xdr:spPr>
        <a:xfrm>
          <a:off x="10243185" y="624540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26</xdr:row>
      <xdr:rowOff>112691</xdr:rowOff>
    </xdr:from>
    <xdr:to>
      <xdr:col>76</xdr:col>
      <xdr:colOff>73025</xdr:colOff>
      <xdr:row>27</xdr:row>
      <xdr:rowOff>42841</xdr:rowOff>
    </xdr:to>
    <xdr:sp macro="" textlink="">
      <xdr:nvSpPr>
        <xdr:cNvPr id="153" name="楕円 152">
          <a:extLst>
            <a:ext uri="{FF2B5EF4-FFF2-40B4-BE49-F238E27FC236}">
              <a16:creationId xmlns:a16="http://schemas.microsoft.com/office/drawing/2014/main" id="{A6EA3F7E-FFFB-4C70-B786-E48276594935}"/>
            </a:ext>
          </a:extLst>
        </xdr:cNvPr>
        <xdr:cNvSpPr/>
      </xdr:nvSpPr>
      <xdr:spPr>
        <a:xfrm>
          <a:off x="13001625" y="4471331"/>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26</xdr:row>
      <xdr:rowOff>27618</xdr:rowOff>
    </xdr:from>
    <xdr:ext cx="405111" cy="259045"/>
    <xdr:sp macro="" textlink="">
      <xdr:nvSpPr>
        <xdr:cNvPr id="154" name="債務償還比率該当値テキスト">
          <a:extLst>
            <a:ext uri="{FF2B5EF4-FFF2-40B4-BE49-F238E27FC236}">
              <a16:creationId xmlns:a16="http://schemas.microsoft.com/office/drawing/2014/main" id="{91E09348-9DAC-4BF2-8F87-92D65F48B55C}"/>
            </a:ext>
          </a:extLst>
        </xdr:cNvPr>
        <xdr:cNvSpPr txBox="1"/>
      </xdr:nvSpPr>
      <xdr:spPr>
        <a:xfrm>
          <a:off x="13080365" y="43862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26</xdr:row>
      <xdr:rowOff>147595</xdr:rowOff>
    </xdr:from>
    <xdr:to>
      <xdr:col>72</xdr:col>
      <xdr:colOff>123825</xdr:colOff>
      <xdr:row>27</xdr:row>
      <xdr:rowOff>77745</xdr:rowOff>
    </xdr:to>
    <xdr:sp macro="" textlink="">
      <xdr:nvSpPr>
        <xdr:cNvPr id="155" name="楕円 154">
          <a:extLst>
            <a:ext uri="{FF2B5EF4-FFF2-40B4-BE49-F238E27FC236}">
              <a16:creationId xmlns:a16="http://schemas.microsoft.com/office/drawing/2014/main" id="{A34688C3-290A-4A14-AF4D-EFA38C6F386F}"/>
            </a:ext>
          </a:extLst>
        </xdr:cNvPr>
        <xdr:cNvSpPr/>
      </xdr:nvSpPr>
      <xdr:spPr>
        <a:xfrm>
          <a:off x="12359005" y="450623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26</xdr:row>
      <xdr:rowOff>163491</xdr:rowOff>
    </xdr:from>
    <xdr:to>
      <xdr:col>76</xdr:col>
      <xdr:colOff>22225</xdr:colOff>
      <xdr:row>27</xdr:row>
      <xdr:rowOff>26945</xdr:rowOff>
    </xdr:to>
    <xdr:cxnSp macro="">
      <xdr:nvCxnSpPr>
        <xdr:cNvPr id="156" name="直線コネクタ 155">
          <a:extLst>
            <a:ext uri="{FF2B5EF4-FFF2-40B4-BE49-F238E27FC236}">
              <a16:creationId xmlns:a16="http://schemas.microsoft.com/office/drawing/2014/main" id="{51FA99DC-7F08-4718-BD62-64061EF6FD20}"/>
            </a:ext>
          </a:extLst>
        </xdr:cNvPr>
        <xdr:cNvCxnSpPr/>
      </xdr:nvCxnSpPr>
      <xdr:spPr>
        <a:xfrm flipV="1">
          <a:off x="12409805" y="4522131"/>
          <a:ext cx="619760" cy="310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27</xdr:row>
      <xdr:rowOff>75459</xdr:rowOff>
    </xdr:from>
    <xdr:to>
      <xdr:col>68</xdr:col>
      <xdr:colOff>123825</xdr:colOff>
      <xdr:row>28</xdr:row>
      <xdr:rowOff>5609</xdr:rowOff>
    </xdr:to>
    <xdr:sp macro="" textlink="">
      <xdr:nvSpPr>
        <xdr:cNvPr id="157" name="楕円 156">
          <a:extLst>
            <a:ext uri="{FF2B5EF4-FFF2-40B4-BE49-F238E27FC236}">
              <a16:creationId xmlns:a16="http://schemas.microsoft.com/office/drawing/2014/main" id="{04F269A7-4F26-4512-9C76-88D400DE593F}"/>
            </a:ext>
          </a:extLst>
        </xdr:cNvPr>
        <xdr:cNvSpPr/>
      </xdr:nvSpPr>
      <xdr:spPr>
        <a:xfrm>
          <a:off x="11688445" y="460173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27</xdr:row>
      <xdr:rowOff>26945</xdr:rowOff>
    </xdr:from>
    <xdr:to>
      <xdr:col>72</xdr:col>
      <xdr:colOff>73025</xdr:colOff>
      <xdr:row>27</xdr:row>
      <xdr:rowOff>126259</xdr:rowOff>
    </xdr:to>
    <xdr:cxnSp macro="">
      <xdr:nvCxnSpPr>
        <xdr:cNvPr id="158" name="直線コネクタ 157">
          <a:extLst>
            <a:ext uri="{FF2B5EF4-FFF2-40B4-BE49-F238E27FC236}">
              <a16:creationId xmlns:a16="http://schemas.microsoft.com/office/drawing/2014/main" id="{6FF2FC49-7493-4315-9598-69101FDCAA17}"/>
            </a:ext>
          </a:extLst>
        </xdr:cNvPr>
        <xdr:cNvCxnSpPr/>
      </xdr:nvCxnSpPr>
      <xdr:spPr>
        <a:xfrm flipV="1">
          <a:off x="11739245" y="4553225"/>
          <a:ext cx="670560" cy="993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27</xdr:row>
      <xdr:rowOff>109643</xdr:rowOff>
    </xdr:from>
    <xdr:to>
      <xdr:col>64</xdr:col>
      <xdr:colOff>123825</xdr:colOff>
      <xdr:row>28</xdr:row>
      <xdr:rowOff>39793</xdr:rowOff>
    </xdr:to>
    <xdr:sp macro="" textlink="">
      <xdr:nvSpPr>
        <xdr:cNvPr id="159" name="楕円 158">
          <a:extLst>
            <a:ext uri="{FF2B5EF4-FFF2-40B4-BE49-F238E27FC236}">
              <a16:creationId xmlns:a16="http://schemas.microsoft.com/office/drawing/2014/main" id="{65EA9529-052E-4C6D-8893-D6555C8A7523}"/>
            </a:ext>
          </a:extLst>
        </xdr:cNvPr>
        <xdr:cNvSpPr/>
      </xdr:nvSpPr>
      <xdr:spPr>
        <a:xfrm>
          <a:off x="11017885" y="463592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27</xdr:row>
      <xdr:rowOff>126259</xdr:rowOff>
    </xdr:from>
    <xdr:to>
      <xdr:col>68</xdr:col>
      <xdr:colOff>73025</xdr:colOff>
      <xdr:row>27</xdr:row>
      <xdr:rowOff>160443</xdr:rowOff>
    </xdr:to>
    <xdr:cxnSp macro="">
      <xdr:nvCxnSpPr>
        <xdr:cNvPr id="160" name="直線コネクタ 159">
          <a:extLst>
            <a:ext uri="{FF2B5EF4-FFF2-40B4-BE49-F238E27FC236}">
              <a16:creationId xmlns:a16="http://schemas.microsoft.com/office/drawing/2014/main" id="{5DAAAD1E-5556-462A-A9ED-E07C7FF7246F}"/>
            </a:ext>
          </a:extLst>
        </xdr:cNvPr>
        <xdr:cNvCxnSpPr/>
      </xdr:nvCxnSpPr>
      <xdr:spPr>
        <a:xfrm flipV="1">
          <a:off x="11068685" y="4652539"/>
          <a:ext cx="670560" cy="341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28</xdr:row>
      <xdr:rowOff>137361</xdr:rowOff>
    </xdr:from>
    <xdr:to>
      <xdr:col>60</xdr:col>
      <xdr:colOff>123825</xdr:colOff>
      <xdr:row>29</xdr:row>
      <xdr:rowOff>67511</xdr:rowOff>
    </xdr:to>
    <xdr:sp macro="" textlink="">
      <xdr:nvSpPr>
        <xdr:cNvPr id="161" name="楕円 160">
          <a:extLst>
            <a:ext uri="{FF2B5EF4-FFF2-40B4-BE49-F238E27FC236}">
              <a16:creationId xmlns:a16="http://schemas.microsoft.com/office/drawing/2014/main" id="{A0E0D4D3-EE0E-45D0-B429-D68CCECA8387}"/>
            </a:ext>
          </a:extLst>
        </xdr:cNvPr>
        <xdr:cNvSpPr/>
      </xdr:nvSpPr>
      <xdr:spPr>
        <a:xfrm>
          <a:off x="10347325" y="483128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27</xdr:row>
      <xdr:rowOff>160443</xdr:rowOff>
    </xdr:from>
    <xdr:to>
      <xdr:col>64</xdr:col>
      <xdr:colOff>73025</xdr:colOff>
      <xdr:row>29</xdr:row>
      <xdr:rowOff>16711</xdr:rowOff>
    </xdr:to>
    <xdr:cxnSp macro="">
      <xdr:nvCxnSpPr>
        <xdr:cNvPr id="162" name="直線コネクタ 161">
          <a:extLst>
            <a:ext uri="{FF2B5EF4-FFF2-40B4-BE49-F238E27FC236}">
              <a16:creationId xmlns:a16="http://schemas.microsoft.com/office/drawing/2014/main" id="{EA946AB6-1D8F-4738-AAF2-77981A5B9A8F}"/>
            </a:ext>
          </a:extLst>
        </xdr:cNvPr>
        <xdr:cNvCxnSpPr/>
      </xdr:nvCxnSpPr>
      <xdr:spPr>
        <a:xfrm flipV="1">
          <a:off x="10398125" y="4686723"/>
          <a:ext cx="670560" cy="1915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28</xdr:row>
      <xdr:rowOff>149486</xdr:rowOff>
    </xdr:from>
    <xdr:ext cx="469744" cy="259045"/>
    <xdr:sp macro="" textlink="">
      <xdr:nvSpPr>
        <xdr:cNvPr id="163" name="n_1aveValue債務償還比率">
          <a:extLst>
            <a:ext uri="{FF2B5EF4-FFF2-40B4-BE49-F238E27FC236}">
              <a16:creationId xmlns:a16="http://schemas.microsoft.com/office/drawing/2014/main" id="{EFB945FE-84E4-426C-AF9A-652F38F0C193}"/>
            </a:ext>
          </a:extLst>
        </xdr:cNvPr>
        <xdr:cNvSpPr txBox="1"/>
      </xdr:nvSpPr>
      <xdr:spPr>
        <a:xfrm>
          <a:off x="12185092" y="48434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142649</xdr:rowOff>
    </xdr:from>
    <xdr:ext cx="469744" cy="259045"/>
    <xdr:sp macro="" textlink="">
      <xdr:nvSpPr>
        <xdr:cNvPr id="164" name="n_2aveValue債務償還比率">
          <a:extLst>
            <a:ext uri="{FF2B5EF4-FFF2-40B4-BE49-F238E27FC236}">
              <a16:creationId xmlns:a16="http://schemas.microsoft.com/office/drawing/2014/main" id="{62AFFE4B-DD9F-4AB5-8635-9D5EA97F5F33}"/>
            </a:ext>
          </a:extLst>
        </xdr:cNvPr>
        <xdr:cNvSpPr txBox="1"/>
      </xdr:nvSpPr>
      <xdr:spPr>
        <a:xfrm>
          <a:off x="11527232" y="48365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28</xdr:row>
      <xdr:rowOff>163879</xdr:rowOff>
    </xdr:from>
    <xdr:ext cx="469744" cy="259045"/>
    <xdr:sp macro="" textlink="">
      <xdr:nvSpPr>
        <xdr:cNvPr id="165" name="n_3aveValue債務償還比率">
          <a:extLst>
            <a:ext uri="{FF2B5EF4-FFF2-40B4-BE49-F238E27FC236}">
              <a16:creationId xmlns:a16="http://schemas.microsoft.com/office/drawing/2014/main" id="{E41485C9-8958-4C96-833F-B253502D1C83}"/>
            </a:ext>
          </a:extLst>
        </xdr:cNvPr>
        <xdr:cNvSpPr txBox="1"/>
      </xdr:nvSpPr>
      <xdr:spPr>
        <a:xfrm>
          <a:off x="10856672" y="48577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29</xdr:row>
      <xdr:rowOff>132944</xdr:rowOff>
    </xdr:from>
    <xdr:ext cx="469744" cy="259045"/>
    <xdr:sp macro="" textlink="">
      <xdr:nvSpPr>
        <xdr:cNvPr id="166" name="n_4aveValue債務償還比率">
          <a:extLst>
            <a:ext uri="{FF2B5EF4-FFF2-40B4-BE49-F238E27FC236}">
              <a16:creationId xmlns:a16="http://schemas.microsoft.com/office/drawing/2014/main" id="{7B4F8F77-E77C-455C-9022-E97EDE12D82A}"/>
            </a:ext>
          </a:extLst>
        </xdr:cNvPr>
        <xdr:cNvSpPr txBox="1"/>
      </xdr:nvSpPr>
      <xdr:spPr>
        <a:xfrm>
          <a:off x="10186112" y="49945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48269</xdr:colOff>
      <xdr:row>25</xdr:row>
      <xdr:rowOff>94272</xdr:rowOff>
    </xdr:from>
    <xdr:ext cx="405111" cy="259045"/>
    <xdr:sp macro="" textlink="">
      <xdr:nvSpPr>
        <xdr:cNvPr id="167" name="n_1mainValue債務償還比率">
          <a:extLst>
            <a:ext uri="{FF2B5EF4-FFF2-40B4-BE49-F238E27FC236}">
              <a16:creationId xmlns:a16="http://schemas.microsoft.com/office/drawing/2014/main" id="{A2F0CF55-A4CE-4A40-81FD-0152E9102BD8}"/>
            </a:ext>
          </a:extLst>
        </xdr:cNvPr>
        <xdr:cNvSpPr txBox="1"/>
      </xdr:nvSpPr>
      <xdr:spPr>
        <a:xfrm>
          <a:off x="12217409" y="42852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26</xdr:row>
      <xdr:rowOff>22136</xdr:rowOff>
    </xdr:from>
    <xdr:ext cx="469744" cy="259045"/>
    <xdr:sp macro="" textlink="">
      <xdr:nvSpPr>
        <xdr:cNvPr id="168" name="n_2mainValue債務償還比率">
          <a:extLst>
            <a:ext uri="{FF2B5EF4-FFF2-40B4-BE49-F238E27FC236}">
              <a16:creationId xmlns:a16="http://schemas.microsoft.com/office/drawing/2014/main" id="{B4696503-0A7E-4BC5-9E22-C8577BCA1144}"/>
            </a:ext>
          </a:extLst>
        </xdr:cNvPr>
        <xdr:cNvSpPr txBox="1"/>
      </xdr:nvSpPr>
      <xdr:spPr>
        <a:xfrm>
          <a:off x="11527232" y="43807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26</xdr:row>
      <xdr:rowOff>56320</xdr:rowOff>
    </xdr:from>
    <xdr:ext cx="469744" cy="259045"/>
    <xdr:sp macro="" textlink="">
      <xdr:nvSpPr>
        <xdr:cNvPr id="169" name="n_3mainValue債務償還比率">
          <a:extLst>
            <a:ext uri="{FF2B5EF4-FFF2-40B4-BE49-F238E27FC236}">
              <a16:creationId xmlns:a16="http://schemas.microsoft.com/office/drawing/2014/main" id="{D1EB73C5-CD74-414F-A975-6D128A276FEA}"/>
            </a:ext>
          </a:extLst>
        </xdr:cNvPr>
        <xdr:cNvSpPr txBox="1"/>
      </xdr:nvSpPr>
      <xdr:spPr>
        <a:xfrm>
          <a:off x="10856672" y="44149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27</xdr:row>
      <xdr:rowOff>84038</xdr:rowOff>
    </xdr:from>
    <xdr:ext cx="469744" cy="259045"/>
    <xdr:sp macro="" textlink="">
      <xdr:nvSpPr>
        <xdr:cNvPr id="170" name="n_4mainValue債務償還比率">
          <a:extLst>
            <a:ext uri="{FF2B5EF4-FFF2-40B4-BE49-F238E27FC236}">
              <a16:creationId xmlns:a16="http://schemas.microsoft.com/office/drawing/2014/main" id="{B7A3665D-CFC2-4576-81EB-11FB242F5878}"/>
            </a:ext>
          </a:extLst>
        </xdr:cNvPr>
        <xdr:cNvSpPr txBox="1"/>
      </xdr:nvSpPr>
      <xdr:spPr>
        <a:xfrm>
          <a:off x="10186112" y="46103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71" name="正方形/長方形 170">
          <a:extLst>
            <a:ext uri="{FF2B5EF4-FFF2-40B4-BE49-F238E27FC236}">
              <a16:creationId xmlns:a16="http://schemas.microsoft.com/office/drawing/2014/main" id="{47862733-A056-4E29-9809-9511F65CA2FE}"/>
            </a:ext>
          </a:extLst>
        </xdr:cNvPr>
        <xdr:cNvSpPr/>
      </xdr:nvSpPr>
      <xdr:spPr>
        <a:xfrm>
          <a:off x="1127125" y="7025640"/>
          <a:ext cx="5196840" cy="335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72" name="正方形/長方形 171">
          <a:extLst>
            <a:ext uri="{FF2B5EF4-FFF2-40B4-BE49-F238E27FC236}">
              <a16:creationId xmlns:a16="http://schemas.microsoft.com/office/drawing/2014/main" id="{4E483F8B-9875-4B26-A7A4-C6325B7142AF}"/>
            </a:ext>
          </a:extLst>
        </xdr:cNvPr>
        <xdr:cNvSpPr/>
      </xdr:nvSpPr>
      <xdr:spPr>
        <a:xfrm>
          <a:off x="1127125" y="10704195"/>
          <a:ext cx="5196840" cy="335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73" name="テキスト ボックス 172">
          <a:extLst>
            <a:ext uri="{FF2B5EF4-FFF2-40B4-BE49-F238E27FC236}">
              <a16:creationId xmlns:a16="http://schemas.microsoft.com/office/drawing/2014/main" id="{B1B1E760-F250-4A44-8CDC-2C7B7F8EF1A7}"/>
            </a:ext>
          </a:extLst>
        </xdr:cNvPr>
        <xdr:cNvSpPr txBox="1"/>
      </xdr:nvSpPr>
      <xdr:spPr>
        <a:xfrm>
          <a:off x="817245" y="727202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4" name="テキスト ボックス 173">
          <a:extLst>
            <a:ext uri="{FF2B5EF4-FFF2-40B4-BE49-F238E27FC236}">
              <a16:creationId xmlns:a16="http://schemas.microsoft.com/office/drawing/2014/main" id="{E50DFA33-4BA1-4C36-8880-61EF69CAA3ED}"/>
            </a:ext>
          </a:extLst>
        </xdr:cNvPr>
        <xdr:cNvSpPr txBox="1"/>
      </xdr:nvSpPr>
      <xdr:spPr>
        <a:xfrm>
          <a:off x="6156325" y="988187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5" name="テキスト ボックス 174">
          <a:extLst>
            <a:ext uri="{FF2B5EF4-FFF2-40B4-BE49-F238E27FC236}">
              <a16:creationId xmlns:a16="http://schemas.microsoft.com/office/drawing/2014/main" id="{01854F7A-9013-42CB-A7EF-41584ACA3237}"/>
            </a:ext>
          </a:extLst>
        </xdr:cNvPr>
        <xdr:cNvSpPr txBox="1"/>
      </xdr:nvSpPr>
      <xdr:spPr>
        <a:xfrm>
          <a:off x="817245" y="1092517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6" name="テキスト ボックス 175">
          <a:extLst>
            <a:ext uri="{FF2B5EF4-FFF2-40B4-BE49-F238E27FC236}">
              <a16:creationId xmlns:a16="http://schemas.microsoft.com/office/drawing/2014/main" id="{985A53AD-9E85-437D-BF48-14B09C96D3A8}"/>
            </a:ext>
          </a:extLst>
        </xdr:cNvPr>
        <xdr:cNvSpPr txBox="1"/>
      </xdr:nvSpPr>
      <xdr:spPr>
        <a:xfrm>
          <a:off x="6156325" y="1362011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C30C7DFB-8202-4A8E-8B42-A15BEF9E1DD7}"/>
            </a:ext>
          </a:extLst>
        </xdr:cNvPr>
        <xdr:cNvSpPr/>
      </xdr:nvSpPr>
      <xdr:spPr>
        <a:xfrm>
          <a:off x="566420" y="127000"/>
          <a:ext cx="1116838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5826A739-0ED0-4669-9552-CAB31EC9D812}"/>
            </a:ext>
          </a:extLst>
        </xdr:cNvPr>
        <xdr:cNvSpPr/>
      </xdr:nvSpPr>
      <xdr:spPr>
        <a:xfrm>
          <a:off x="16764000" y="186690"/>
          <a:ext cx="350520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2FD7D180-FB0A-4F25-A2E9-721DFC955FC2}"/>
            </a:ext>
          </a:extLst>
        </xdr:cNvPr>
        <xdr:cNvSpPr/>
      </xdr:nvSpPr>
      <xdr:spPr>
        <a:xfrm>
          <a:off x="16783050" y="212090"/>
          <a:ext cx="346075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347EE042-A060-4D49-A043-2DA63AD5A200}"/>
            </a:ext>
          </a:extLst>
        </xdr:cNvPr>
        <xdr:cNvSpPr/>
      </xdr:nvSpPr>
      <xdr:spPr>
        <a:xfrm>
          <a:off x="16808450" y="237490"/>
          <a:ext cx="3403600" cy="4330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宮崎県美郷町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97291CC5-B3AA-4216-9B11-3EF0A6D2195F}"/>
            </a:ext>
          </a:extLst>
        </xdr:cNvPr>
        <xdr:cNvSpPr/>
      </xdr:nvSpPr>
      <xdr:spPr>
        <a:xfrm>
          <a:off x="14312900" y="186690"/>
          <a:ext cx="234061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A7AC7958-4C47-4EEC-BF45-8EC4711F91AF}"/>
            </a:ext>
          </a:extLst>
        </xdr:cNvPr>
        <xdr:cNvSpPr/>
      </xdr:nvSpPr>
      <xdr:spPr>
        <a:xfrm>
          <a:off x="14338300" y="212090"/>
          <a:ext cx="229616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5ACCE30E-17D3-4568-8D60-026670FCA126}"/>
            </a:ext>
          </a:extLst>
        </xdr:cNvPr>
        <xdr:cNvSpPr/>
      </xdr:nvSpPr>
      <xdr:spPr>
        <a:xfrm>
          <a:off x="14363700" y="237490"/>
          <a:ext cx="223901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E741F29-B28E-44DA-9EB2-B44CC683F352}"/>
            </a:ext>
          </a:extLst>
        </xdr:cNvPr>
        <xdr:cNvSpPr/>
      </xdr:nvSpPr>
      <xdr:spPr>
        <a:xfrm>
          <a:off x="670560" y="869950"/>
          <a:ext cx="8884920" cy="17399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A8F1E083-B2B1-4092-B766-56009E142AC1}"/>
            </a:ext>
          </a:extLst>
        </xdr:cNvPr>
        <xdr:cNvSpPr/>
      </xdr:nvSpPr>
      <xdr:spPr>
        <a:xfrm>
          <a:off x="797560" y="901700"/>
          <a:ext cx="1214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291FB496-A9E0-42FF-83B7-C6185DB5A5C5}"/>
            </a:ext>
          </a:extLst>
        </xdr:cNvPr>
        <xdr:cNvSpPr/>
      </xdr:nvSpPr>
      <xdr:spPr>
        <a:xfrm>
          <a:off x="1971040" y="901700"/>
          <a:ext cx="117348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4,522
4,504
448.84
11,105,328
10,359,013
106,974
5,060,215
6,219,253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E1FEC090-6F56-4B23-B1AA-6281B35BAA97}"/>
            </a:ext>
          </a:extLst>
        </xdr:cNvPr>
        <xdr:cNvSpPr/>
      </xdr:nvSpPr>
      <xdr:spPr>
        <a:xfrm>
          <a:off x="3144520" y="901700"/>
          <a:ext cx="1341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8B2B63A3-0468-47FD-8C63-30A812A44C13}"/>
            </a:ext>
          </a:extLst>
        </xdr:cNvPr>
        <xdr:cNvSpPr/>
      </xdr:nvSpPr>
      <xdr:spPr>
        <a:xfrm>
          <a:off x="4485640" y="920750"/>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37A78C98-7083-4E8F-AE00-52D152D2885E}"/>
            </a:ext>
          </a:extLst>
        </xdr:cNvPr>
        <xdr:cNvSpPr/>
      </xdr:nvSpPr>
      <xdr:spPr>
        <a:xfrm>
          <a:off x="6266180" y="920750"/>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7.3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D56653BE-CA6F-480E-A692-D3F2394FA155}"/>
            </a:ext>
          </a:extLst>
        </xdr:cNvPr>
        <xdr:cNvSpPr/>
      </xdr:nvSpPr>
      <xdr:spPr>
        <a:xfrm>
          <a:off x="7439660" y="933450"/>
          <a:ext cx="566420" cy="9169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A772FF2-85CB-400F-9D9C-C2FF6D478727}"/>
            </a:ext>
          </a:extLst>
        </xdr:cNvPr>
        <xdr:cNvSpPr/>
      </xdr:nvSpPr>
      <xdr:spPr>
        <a:xfrm>
          <a:off x="4485640" y="1676400"/>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0974726E-6E38-49F8-9833-D0DCA5B99DAF}"/>
            </a:ext>
          </a:extLst>
        </xdr:cNvPr>
        <xdr:cNvSpPr/>
      </xdr:nvSpPr>
      <xdr:spPr>
        <a:xfrm>
          <a:off x="6329680" y="1676400"/>
          <a:ext cx="322580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5D71FAC2-34CB-4C7C-B955-78BC319BB116}"/>
            </a:ext>
          </a:extLst>
        </xdr:cNvPr>
        <xdr:cNvSpPr/>
      </xdr:nvSpPr>
      <xdr:spPr>
        <a:xfrm>
          <a:off x="9748520" y="869950"/>
          <a:ext cx="1341120" cy="124333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614CABB1-E05A-41F0-BAD6-68119E23A754}"/>
            </a:ext>
          </a:extLst>
        </xdr:cNvPr>
        <xdr:cNvSpPr/>
      </xdr:nvSpPr>
      <xdr:spPr>
        <a:xfrm>
          <a:off x="9986010" y="933450"/>
          <a:ext cx="11734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EC28CCF3-CD1C-46C3-8643-50ED71B65136}"/>
            </a:ext>
          </a:extLst>
        </xdr:cNvPr>
        <xdr:cNvSpPr/>
      </xdr:nvSpPr>
      <xdr:spPr>
        <a:xfrm>
          <a:off x="9986010" y="1192530"/>
          <a:ext cx="11734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499E7BD7-24DA-483D-A7D3-E0CC1D0D9BCA}"/>
            </a:ext>
          </a:extLst>
        </xdr:cNvPr>
        <xdr:cNvSpPr/>
      </xdr:nvSpPr>
      <xdr:spPr>
        <a:xfrm>
          <a:off x="9986010" y="1515110"/>
          <a:ext cx="12776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CAA196C1-30B3-4C1E-B675-DC31AEB2A1A0}"/>
            </a:ext>
          </a:extLst>
        </xdr:cNvPr>
        <xdr:cNvCxnSpPr/>
      </xdr:nvCxnSpPr>
      <xdr:spPr>
        <a:xfrm flipH="1">
          <a:off x="9831070" y="1018540"/>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D5AA271F-1722-4134-ACE6-3D2BDB139CA0}"/>
            </a:ext>
          </a:extLst>
        </xdr:cNvPr>
        <xdr:cNvSpPr/>
      </xdr:nvSpPr>
      <xdr:spPr>
        <a:xfrm>
          <a:off x="9885045" y="9715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26143D43-BD9B-49A5-B810-F6E7847044D9}"/>
            </a:ext>
          </a:extLst>
        </xdr:cNvPr>
        <xdr:cNvSpPr/>
      </xdr:nvSpPr>
      <xdr:spPr>
        <a:xfrm>
          <a:off x="9885045" y="123063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62E15E19-DD5F-451A-9143-9559AD05E7C8}"/>
            </a:ext>
          </a:extLst>
        </xdr:cNvPr>
        <xdr:cNvCxnSpPr/>
      </xdr:nvCxnSpPr>
      <xdr:spPr>
        <a:xfrm>
          <a:off x="9906635" y="149352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81A37F3D-7F06-457E-9873-CE9053D0D65F}"/>
            </a:ext>
          </a:extLst>
        </xdr:cNvPr>
        <xdr:cNvCxnSpPr/>
      </xdr:nvCxnSpPr>
      <xdr:spPr>
        <a:xfrm>
          <a:off x="9850120" y="149352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E9D5BE46-7B30-4BA9-9061-2F85918B2837}"/>
            </a:ext>
          </a:extLst>
        </xdr:cNvPr>
        <xdr:cNvCxnSpPr/>
      </xdr:nvCxnSpPr>
      <xdr:spPr>
        <a:xfrm flipV="1">
          <a:off x="9906635" y="1724025"/>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FADA454D-74BB-45F0-92A8-51BBEF5205A7}"/>
            </a:ext>
          </a:extLst>
        </xdr:cNvPr>
        <xdr:cNvCxnSpPr/>
      </xdr:nvCxnSpPr>
      <xdr:spPr>
        <a:xfrm>
          <a:off x="9850120" y="186309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902B2ABE-271E-4285-8B79-A7E05C41D07E}"/>
            </a:ext>
          </a:extLst>
        </xdr:cNvPr>
        <xdr:cNvSpPr txBox="1"/>
      </xdr:nvSpPr>
      <xdr:spPr>
        <a:xfrm>
          <a:off x="629920" y="273304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B1FA8559-B73B-4B4D-8BAC-FA753E74593A}"/>
            </a:ext>
          </a:extLst>
        </xdr:cNvPr>
        <xdr:cNvSpPr txBox="1"/>
      </xdr:nvSpPr>
      <xdr:spPr>
        <a:xfrm>
          <a:off x="629920" y="304292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BC69BA6F-1021-4852-9982-21D4E5A7F8E2}"/>
            </a:ext>
          </a:extLst>
        </xdr:cNvPr>
        <xdr:cNvSpPr txBox="1"/>
      </xdr:nvSpPr>
      <xdr:spPr>
        <a:xfrm>
          <a:off x="629920" y="33528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82168DFA-BCCF-4112-9699-3C1CE0A09410}"/>
            </a:ext>
          </a:extLst>
        </xdr:cNvPr>
        <xdr:cNvSpPr txBox="1"/>
      </xdr:nvSpPr>
      <xdr:spPr>
        <a:xfrm>
          <a:off x="629920" y="366649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8F27B4BA-E42D-469A-B71B-31610E31C85A}"/>
            </a:ext>
          </a:extLst>
        </xdr:cNvPr>
        <xdr:cNvSpPr/>
      </xdr:nvSpPr>
      <xdr:spPr>
        <a:xfrm>
          <a:off x="67056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7692AF27-FF06-4B43-9ADC-03AC4B17CE72}"/>
            </a:ext>
          </a:extLst>
        </xdr:cNvPr>
        <xdr:cNvSpPr/>
      </xdr:nvSpPr>
      <xdr:spPr>
        <a:xfrm>
          <a:off x="79756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D1A04F08-1345-4DD6-BB41-C3FC5F751387}"/>
            </a:ext>
          </a:extLst>
        </xdr:cNvPr>
        <xdr:cNvSpPr/>
      </xdr:nvSpPr>
      <xdr:spPr>
        <a:xfrm>
          <a:off x="79756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6A48C188-DFD2-4C52-A65C-420B088183B4}"/>
            </a:ext>
          </a:extLst>
        </xdr:cNvPr>
        <xdr:cNvSpPr/>
      </xdr:nvSpPr>
      <xdr:spPr>
        <a:xfrm>
          <a:off x="16764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2DD8352D-82B2-4819-9636-3BFD36237D77}"/>
            </a:ext>
          </a:extLst>
        </xdr:cNvPr>
        <xdr:cNvSpPr/>
      </xdr:nvSpPr>
      <xdr:spPr>
        <a:xfrm>
          <a:off x="16764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8BC4D23D-640C-415B-83FE-7EFD3CAE7093}"/>
            </a:ext>
          </a:extLst>
        </xdr:cNvPr>
        <xdr:cNvSpPr/>
      </xdr:nvSpPr>
      <xdr:spPr>
        <a:xfrm>
          <a:off x="2682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6C52E7A5-3006-4394-8E0C-C12BD634FE3A}"/>
            </a:ext>
          </a:extLst>
        </xdr:cNvPr>
        <xdr:cNvSpPr/>
      </xdr:nvSpPr>
      <xdr:spPr>
        <a:xfrm>
          <a:off x="2682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907AB6A6-CA2A-4738-A4E2-8C462832DC61}"/>
            </a:ext>
          </a:extLst>
        </xdr:cNvPr>
        <xdr:cNvSpPr/>
      </xdr:nvSpPr>
      <xdr:spPr>
        <a:xfrm>
          <a:off x="67056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56D2061C-C7E7-4F21-8BE3-C1B53E621134}"/>
            </a:ext>
          </a:extLst>
        </xdr:cNvPr>
        <xdr:cNvSpPr txBox="1"/>
      </xdr:nvSpPr>
      <xdr:spPr>
        <a:xfrm>
          <a:off x="65532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234BCB8E-C2C6-4807-BB72-4AFD94EE8BEC}"/>
            </a:ext>
          </a:extLst>
        </xdr:cNvPr>
        <xdr:cNvCxnSpPr/>
      </xdr:nvCxnSpPr>
      <xdr:spPr>
        <a:xfrm>
          <a:off x="67056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B047F2B5-95D5-4255-82FA-E6DC162D7E01}"/>
            </a:ext>
          </a:extLst>
        </xdr:cNvPr>
        <xdr:cNvSpPr txBox="1"/>
      </xdr:nvSpPr>
      <xdr:spPr>
        <a:xfrm>
          <a:off x="27196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AA58B509-DF41-411C-ABD5-6DA8E1BBCBC1}"/>
            </a:ext>
          </a:extLst>
        </xdr:cNvPr>
        <xdr:cNvCxnSpPr/>
      </xdr:nvCxnSpPr>
      <xdr:spPr>
        <a:xfrm>
          <a:off x="670560" y="7133408"/>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3EFD128D-44C3-4D0A-BEF7-BC39C9A754A2}"/>
            </a:ext>
          </a:extLst>
        </xdr:cNvPr>
        <xdr:cNvSpPr txBox="1"/>
      </xdr:nvSpPr>
      <xdr:spPr>
        <a:xfrm>
          <a:off x="271961" y="699499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E179EC13-471F-451A-A7C4-E5884C474B6B}"/>
            </a:ext>
          </a:extLst>
        </xdr:cNvPr>
        <xdr:cNvCxnSpPr/>
      </xdr:nvCxnSpPr>
      <xdr:spPr>
        <a:xfrm>
          <a:off x="670560" y="681445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A3DAE8B3-19BC-4F3B-95D3-99E0C64A1EF4}"/>
            </a:ext>
          </a:extLst>
        </xdr:cNvPr>
        <xdr:cNvSpPr txBox="1"/>
      </xdr:nvSpPr>
      <xdr:spPr>
        <a:xfrm>
          <a:off x="336081" y="667604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7A8DDAE7-206C-45EF-8129-A33A67B1BAEC}"/>
            </a:ext>
          </a:extLst>
        </xdr:cNvPr>
        <xdr:cNvCxnSpPr/>
      </xdr:nvCxnSpPr>
      <xdr:spPr>
        <a:xfrm>
          <a:off x="670560" y="649550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14DDDD72-9A0A-4CA8-9246-08DF1DFD2C44}"/>
            </a:ext>
          </a:extLst>
        </xdr:cNvPr>
        <xdr:cNvSpPr txBox="1"/>
      </xdr:nvSpPr>
      <xdr:spPr>
        <a:xfrm>
          <a:off x="336081" y="63570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A8444673-E600-4B7E-B74C-FE056859CE37}"/>
            </a:ext>
          </a:extLst>
        </xdr:cNvPr>
        <xdr:cNvCxnSpPr/>
      </xdr:nvCxnSpPr>
      <xdr:spPr>
        <a:xfrm>
          <a:off x="670560" y="617655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CC2BD81C-8EB4-4B1F-BF16-5F9D3441BFC0}"/>
            </a:ext>
          </a:extLst>
        </xdr:cNvPr>
        <xdr:cNvSpPr txBox="1"/>
      </xdr:nvSpPr>
      <xdr:spPr>
        <a:xfrm>
          <a:off x="336081" y="60381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7CC5389B-AEE8-49AD-BF64-5759C0312701}"/>
            </a:ext>
          </a:extLst>
        </xdr:cNvPr>
        <xdr:cNvCxnSpPr/>
      </xdr:nvCxnSpPr>
      <xdr:spPr>
        <a:xfrm>
          <a:off x="670560" y="585760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BF5F1B18-334C-4A63-87F5-777892F160D5}"/>
            </a:ext>
          </a:extLst>
        </xdr:cNvPr>
        <xdr:cNvSpPr txBox="1"/>
      </xdr:nvSpPr>
      <xdr:spPr>
        <a:xfrm>
          <a:off x="336081" y="571538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15A65167-3803-4F19-905B-4FE356EC16A7}"/>
            </a:ext>
          </a:extLst>
        </xdr:cNvPr>
        <xdr:cNvCxnSpPr/>
      </xdr:nvCxnSpPr>
      <xdr:spPr>
        <a:xfrm>
          <a:off x="670560" y="5534842"/>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FF7E12CA-2E47-4297-BE52-0287E6B72F1E}"/>
            </a:ext>
          </a:extLst>
        </xdr:cNvPr>
        <xdr:cNvSpPr txBox="1"/>
      </xdr:nvSpPr>
      <xdr:spPr>
        <a:xfrm>
          <a:off x="377341" y="539642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B8BD06F2-68E8-42E7-9DD7-52A15A25B534}"/>
            </a:ext>
          </a:extLst>
        </xdr:cNvPr>
        <xdr:cNvCxnSpPr/>
      </xdr:nvCxnSpPr>
      <xdr:spPr>
        <a:xfrm>
          <a:off x="67056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道路】&#10;有形固定資産減価償却率グラフ枠">
          <a:extLst>
            <a:ext uri="{FF2B5EF4-FFF2-40B4-BE49-F238E27FC236}">
              <a16:creationId xmlns:a16="http://schemas.microsoft.com/office/drawing/2014/main" id="{9F66722B-3143-400C-906A-51C54CEFFF7E}"/>
            </a:ext>
          </a:extLst>
        </xdr:cNvPr>
        <xdr:cNvSpPr/>
      </xdr:nvSpPr>
      <xdr:spPr>
        <a:xfrm>
          <a:off x="67056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2722</xdr:rowOff>
    </xdr:from>
    <xdr:to>
      <xdr:col>24</xdr:col>
      <xdr:colOff>62865</xdr:colOff>
      <xdr:row>42</xdr:row>
      <xdr:rowOff>79466</xdr:rowOff>
    </xdr:to>
    <xdr:cxnSp macro="">
      <xdr:nvCxnSpPr>
        <xdr:cNvPr id="58" name="直線コネクタ 57">
          <a:extLst>
            <a:ext uri="{FF2B5EF4-FFF2-40B4-BE49-F238E27FC236}">
              <a16:creationId xmlns:a16="http://schemas.microsoft.com/office/drawing/2014/main" id="{6D59C8E8-967E-418E-AEA7-232FFD3185A2}"/>
            </a:ext>
          </a:extLst>
        </xdr:cNvPr>
        <xdr:cNvCxnSpPr/>
      </xdr:nvCxnSpPr>
      <xdr:spPr>
        <a:xfrm flipV="1">
          <a:off x="4086225" y="5534842"/>
          <a:ext cx="0" cy="15855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83293</xdr:rowOff>
    </xdr:from>
    <xdr:ext cx="405111" cy="259045"/>
    <xdr:sp macro="" textlink="">
      <xdr:nvSpPr>
        <xdr:cNvPr id="59" name="【道路】&#10;有形固定資産減価償却率最小値テキスト">
          <a:extLst>
            <a:ext uri="{FF2B5EF4-FFF2-40B4-BE49-F238E27FC236}">
              <a16:creationId xmlns:a16="http://schemas.microsoft.com/office/drawing/2014/main" id="{FE63A067-2737-408C-BBD2-555BECCB8A2C}"/>
            </a:ext>
          </a:extLst>
        </xdr:cNvPr>
        <xdr:cNvSpPr txBox="1"/>
      </xdr:nvSpPr>
      <xdr:spPr>
        <a:xfrm>
          <a:off x="4124960" y="71241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79466</xdr:rowOff>
    </xdr:from>
    <xdr:to>
      <xdr:col>24</xdr:col>
      <xdr:colOff>152400</xdr:colOff>
      <xdr:row>42</xdr:row>
      <xdr:rowOff>79466</xdr:rowOff>
    </xdr:to>
    <xdr:cxnSp macro="">
      <xdr:nvCxnSpPr>
        <xdr:cNvPr id="60" name="直線コネクタ 59">
          <a:extLst>
            <a:ext uri="{FF2B5EF4-FFF2-40B4-BE49-F238E27FC236}">
              <a16:creationId xmlns:a16="http://schemas.microsoft.com/office/drawing/2014/main" id="{C14AB648-1464-4029-9A82-2A53F0568BEA}"/>
            </a:ext>
          </a:extLst>
        </xdr:cNvPr>
        <xdr:cNvCxnSpPr/>
      </xdr:nvCxnSpPr>
      <xdr:spPr>
        <a:xfrm>
          <a:off x="4020820" y="712034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31</xdr:row>
      <xdr:rowOff>120849</xdr:rowOff>
    </xdr:from>
    <xdr:ext cx="340478" cy="259045"/>
    <xdr:sp macro="" textlink="">
      <xdr:nvSpPr>
        <xdr:cNvPr id="61" name="【道路】&#10;有形固定資産減価償却率最大値テキスト">
          <a:extLst>
            <a:ext uri="{FF2B5EF4-FFF2-40B4-BE49-F238E27FC236}">
              <a16:creationId xmlns:a16="http://schemas.microsoft.com/office/drawing/2014/main" id="{2CA4032F-48EE-4137-9111-268D56FEF663}"/>
            </a:ext>
          </a:extLst>
        </xdr:cNvPr>
        <xdr:cNvSpPr txBox="1"/>
      </xdr:nvSpPr>
      <xdr:spPr>
        <a:xfrm>
          <a:off x="4124960" y="531768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2722</xdr:rowOff>
    </xdr:from>
    <xdr:to>
      <xdr:col>24</xdr:col>
      <xdr:colOff>152400</xdr:colOff>
      <xdr:row>33</xdr:row>
      <xdr:rowOff>2722</xdr:rowOff>
    </xdr:to>
    <xdr:cxnSp macro="">
      <xdr:nvCxnSpPr>
        <xdr:cNvPr id="62" name="直線コネクタ 61">
          <a:extLst>
            <a:ext uri="{FF2B5EF4-FFF2-40B4-BE49-F238E27FC236}">
              <a16:creationId xmlns:a16="http://schemas.microsoft.com/office/drawing/2014/main" id="{1EDF7D86-874F-4F5D-AF17-B39FE8365360}"/>
            </a:ext>
          </a:extLst>
        </xdr:cNvPr>
        <xdr:cNvCxnSpPr/>
      </xdr:nvCxnSpPr>
      <xdr:spPr>
        <a:xfrm>
          <a:off x="4020820" y="553484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38</xdr:row>
      <xdr:rowOff>111958</xdr:rowOff>
    </xdr:from>
    <xdr:ext cx="405111" cy="259045"/>
    <xdr:sp macro="" textlink="">
      <xdr:nvSpPr>
        <xdr:cNvPr id="63" name="【道路】&#10;有形固定資産減価償却率平均値テキスト">
          <a:extLst>
            <a:ext uri="{FF2B5EF4-FFF2-40B4-BE49-F238E27FC236}">
              <a16:creationId xmlns:a16="http://schemas.microsoft.com/office/drawing/2014/main" id="{838BE03F-CF38-4C4D-B433-30563AFE70B6}"/>
            </a:ext>
          </a:extLst>
        </xdr:cNvPr>
        <xdr:cNvSpPr txBox="1"/>
      </xdr:nvSpPr>
      <xdr:spPr>
        <a:xfrm>
          <a:off x="4124960" y="648227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39</xdr:row>
      <xdr:rowOff>89081</xdr:rowOff>
    </xdr:from>
    <xdr:to>
      <xdr:col>24</xdr:col>
      <xdr:colOff>114300</xdr:colOff>
      <xdr:row>40</xdr:row>
      <xdr:rowOff>19231</xdr:rowOff>
    </xdr:to>
    <xdr:sp macro="" textlink="">
      <xdr:nvSpPr>
        <xdr:cNvPr id="64" name="フローチャート: 判断 63">
          <a:extLst>
            <a:ext uri="{FF2B5EF4-FFF2-40B4-BE49-F238E27FC236}">
              <a16:creationId xmlns:a16="http://schemas.microsoft.com/office/drawing/2014/main" id="{78DEFB57-3A1A-4666-8DF9-859D4369E7BB}"/>
            </a:ext>
          </a:extLst>
        </xdr:cNvPr>
        <xdr:cNvSpPr/>
      </xdr:nvSpPr>
      <xdr:spPr>
        <a:xfrm>
          <a:off x="4036060" y="662704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39</xdr:row>
      <xdr:rowOff>69487</xdr:rowOff>
    </xdr:from>
    <xdr:to>
      <xdr:col>20</xdr:col>
      <xdr:colOff>38100</xdr:colOff>
      <xdr:row>39</xdr:row>
      <xdr:rowOff>171087</xdr:rowOff>
    </xdr:to>
    <xdr:sp macro="" textlink="">
      <xdr:nvSpPr>
        <xdr:cNvPr id="65" name="フローチャート: 判断 64">
          <a:extLst>
            <a:ext uri="{FF2B5EF4-FFF2-40B4-BE49-F238E27FC236}">
              <a16:creationId xmlns:a16="http://schemas.microsoft.com/office/drawing/2014/main" id="{EEC11F3B-DBE8-43FD-84FE-93172F946F18}"/>
            </a:ext>
          </a:extLst>
        </xdr:cNvPr>
        <xdr:cNvSpPr/>
      </xdr:nvSpPr>
      <xdr:spPr>
        <a:xfrm>
          <a:off x="3312160" y="6607447"/>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39</xdr:row>
      <xdr:rowOff>9072</xdr:rowOff>
    </xdr:from>
    <xdr:to>
      <xdr:col>15</xdr:col>
      <xdr:colOff>101600</xdr:colOff>
      <xdr:row>39</xdr:row>
      <xdr:rowOff>110672</xdr:rowOff>
    </xdr:to>
    <xdr:sp macro="" textlink="">
      <xdr:nvSpPr>
        <xdr:cNvPr id="66" name="フローチャート: 判断 65">
          <a:extLst>
            <a:ext uri="{FF2B5EF4-FFF2-40B4-BE49-F238E27FC236}">
              <a16:creationId xmlns:a16="http://schemas.microsoft.com/office/drawing/2014/main" id="{8DF721EF-6D9F-43A8-8370-35D81687C88E}"/>
            </a:ext>
          </a:extLst>
        </xdr:cNvPr>
        <xdr:cNvSpPr/>
      </xdr:nvSpPr>
      <xdr:spPr>
        <a:xfrm>
          <a:off x="2514600" y="65470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157662</xdr:rowOff>
    </xdr:from>
    <xdr:to>
      <xdr:col>10</xdr:col>
      <xdr:colOff>165100</xdr:colOff>
      <xdr:row>39</xdr:row>
      <xdr:rowOff>87812</xdr:rowOff>
    </xdr:to>
    <xdr:sp macro="" textlink="">
      <xdr:nvSpPr>
        <xdr:cNvPr id="67" name="フローチャート: 判断 66">
          <a:extLst>
            <a:ext uri="{FF2B5EF4-FFF2-40B4-BE49-F238E27FC236}">
              <a16:creationId xmlns:a16="http://schemas.microsoft.com/office/drawing/2014/main" id="{28B9B3D0-109E-404C-93B8-630BBC749052}"/>
            </a:ext>
          </a:extLst>
        </xdr:cNvPr>
        <xdr:cNvSpPr/>
      </xdr:nvSpPr>
      <xdr:spPr>
        <a:xfrm>
          <a:off x="1739900" y="652798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38</xdr:row>
      <xdr:rowOff>123372</xdr:rowOff>
    </xdr:from>
    <xdr:to>
      <xdr:col>6</xdr:col>
      <xdr:colOff>38100</xdr:colOff>
      <xdr:row>39</xdr:row>
      <xdr:rowOff>53522</xdr:rowOff>
    </xdr:to>
    <xdr:sp macro="" textlink="">
      <xdr:nvSpPr>
        <xdr:cNvPr id="68" name="フローチャート: 判断 67">
          <a:extLst>
            <a:ext uri="{FF2B5EF4-FFF2-40B4-BE49-F238E27FC236}">
              <a16:creationId xmlns:a16="http://schemas.microsoft.com/office/drawing/2014/main" id="{7B01A321-EE5F-4690-925F-F7D31FC50A20}"/>
            </a:ext>
          </a:extLst>
        </xdr:cNvPr>
        <xdr:cNvSpPr/>
      </xdr:nvSpPr>
      <xdr:spPr>
        <a:xfrm>
          <a:off x="965200" y="649369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E8384EDF-FBD5-4F45-9600-B1D774AADB02}"/>
            </a:ext>
          </a:extLst>
        </xdr:cNvPr>
        <xdr:cNvSpPr txBox="1"/>
      </xdr:nvSpPr>
      <xdr:spPr>
        <a:xfrm>
          <a:off x="39192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7CB291EF-F8D1-4DA3-AB72-9D1A24BA3269}"/>
            </a:ext>
          </a:extLst>
        </xdr:cNvPr>
        <xdr:cNvSpPr txBox="1"/>
      </xdr:nvSpPr>
      <xdr:spPr>
        <a:xfrm>
          <a:off x="3187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FE6F37E4-86F6-46E6-9321-DC07AC2AB518}"/>
            </a:ext>
          </a:extLst>
        </xdr:cNvPr>
        <xdr:cNvSpPr txBox="1"/>
      </xdr:nvSpPr>
      <xdr:spPr>
        <a:xfrm>
          <a:off x="2397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DA7D8968-3E71-4895-87A7-C8B91133D105}"/>
            </a:ext>
          </a:extLst>
        </xdr:cNvPr>
        <xdr:cNvSpPr txBox="1"/>
      </xdr:nvSpPr>
      <xdr:spPr>
        <a:xfrm>
          <a:off x="16230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FC153FB9-E16C-46FC-9E1F-D64066A7D49D}"/>
            </a:ext>
          </a:extLst>
        </xdr:cNvPr>
        <xdr:cNvSpPr txBox="1"/>
      </xdr:nvSpPr>
      <xdr:spPr>
        <a:xfrm>
          <a:off x="8407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39</xdr:row>
      <xdr:rowOff>108676</xdr:rowOff>
    </xdr:from>
    <xdr:to>
      <xdr:col>24</xdr:col>
      <xdr:colOff>114300</xdr:colOff>
      <xdr:row>40</xdr:row>
      <xdr:rowOff>38826</xdr:rowOff>
    </xdr:to>
    <xdr:sp macro="" textlink="">
      <xdr:nvSpPr>
        <xdr:cNvPr id="74" name="楕円 73">
          <a:extLst>
            <a:ext uri="{FF2B5EF4-FFF2-40B4-BE49-F238E27FC236}">
              <a16:creationId xmlns:a16="http://schemas.microsoft.com/office/drawing/2014/main" id="{73FD8D5B-559B-45C0-B527-DB0FF7B75C1C}"/>
            </a:ext>
          </a:extLst>
        </xdr:cNvPr>
        <xdr:cNvSpPr/>
      </xdr:nvSpPr>
      <xdr:spPr>
        <a:xfrm>
          <a:off x="4036060" y="664663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39</xdr:row>
      <xdr:rowOff>87103</xdr:rowOff>
    </xdr:from>
    <xdr:ext cx="405111" cy="259045"/>
    <xdr:sp macro="" textlink="">
      <xdr:nvSpPr>
        <xdr:cNvPr id="75" name="【道路】&#10;有形固定資産減価償却率該当値テキスト">
          <a:extLst>
            <a:ext uri="{FF2B5EF4-FFF2-40B4-BE49-F238E27FC236}">
              <a16:creationId xmlns:a16="http://schemas.microsoft.com/office/drawing/2014/main" id="{45F16A92-EDB7-43C4-A6EF-7918FC56A10A}"/>
            </a:ext>
          </a:extLst>
        </xdr:cNvPr>
        <xdr:cNvSpPr txBox="1"/>
      </xdr:nvSpPr>
      <xdr:spPr>
        <a:xfrm>
          <a:off x="4124960" y="66250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39</xdr:row>
      <xdr:rowOff>87449</xdr:rowOff>
    </xdr:from>
    <xdr:to>
      <xdr:col>20</xdr:col>
      <xdr:colOff>38100</xdr:colOff>
      <xdr:row>40</xdr:row>
      <xdr:rowOff>17599</xdr:rowOff>
    </xdr:to>
    <xdr:sp macro="" textlink="">
      <xdr:nvSpPr>
        <xdr:cNvPr id="76" name="楕円 75">
          <a:extLst>
            <a:ext uri="{FF2B5EF4-FFF2-40B4-BE49-F238E27FC236}">
              <a16:creationId xmlns:a16="http://schemas.microsoft.com/office/drawing/2014/main" id="{49589337-B73E-478A-8BBC-2DC7839911E2}"/>
            </a:ext>
          </a:extLst>
        </xdr:cNvPr>
        <xdr:cNvSpPr/>
      </xdr:nvSpPr>
      <xdr:spPr>
        <a:xfrm>
          <a:off x="3312160" y="6625409"/>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39</xdr:row>
      <xdr:rowOff>138249</xdr:rowOff>
    </xdr:from>
    <xdr:to>
      <xdr:col>24</xdr:col>
      <xdr:colOff>63500</xdr:colOff>
      <xdr:row>39</xdr:row>
      <xdr:rowOff>159476</xdr:rowOff>
    </xdr:to>
    <xdr:cxnSp macro="">
      <xdr:nvCxnSpPr>
        <xdr:cNvPr id="77" name="直線コネクタ 76">
          <a:extLst>
            <a:ext uri="{FF2B5EF4-FFF2-40B4-BE49-F238E27FC236}">
              <a16:creationId xmlns:a16="http://schemas.microsoft.com/office/drawing/2014/main" id="{7EC9F0D2-8F36-4B9D-AD88-486EAA1BD176}"/>
            </a:ext>
          </a:extLst>
        </xdr:cNvPr>
        <xdr:cNvCxnSpPr/>
      </xdr:nvCxnSpPr>
      <xdr:spPr>
        <a:xfrm>
          <a:off x="3355340" y="6676209"/>
          <a:ext cx="731520" cy="21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84183</xdr:rowOff>
    </xdr:from>
    <xdr:to>
      <xdr:col>15</xdr:col>
      <xdr:colOff>101600</xdr:colOff>
      <xdr:row>36</xdr:row>
      <xdr:rowOff>14333</xdr:rowOff>
    </xdr:to>
    <xdr:sp macro="" textlink="">
      <xdr:nvSpPr>
        <xdr:cNvPr id="78" name="楕円 77">
          <a:extLst>
            <a:ext uri="{FF2B5EF4-FFF2-40B4-BE49-F238E27FC236}">
              <a16:creationId xmlns:a16="http://schemas.microsoft.com/office/drawing/2014/main" id="{B912C22A-F4B9-491C-ADEF-D615F315BEBB}"/>
            </a:ext>
          </a:extLst>
        </xdr:cNvPr>
        <xdr:cNvSpPr/>
      </xdr:nvSpPr>
      <xdr:spPr>
        <a:xfrm>
          <a:off x="2514600" y="595158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134983</xdr:rowOff>
    </xdr:from>
    <xdr:to>
      <xdr:col>19</xdr:col>
      <xdr:colOff>177800</xdr:colOff>
      <xdr:row>39</xdr:row>
      <xdr:rowOff>138249</xdr:rowOff>
    </xdr:to>
    <xdr:cxnSp macro="">
      <xdr:nvCxnSpPr>
        <xdr:cNvPr id="79" name="直線コネクタ 78">
          <a:extLst>
            <a:ext uri="{FF2B5EF4-FFF2-40B4-BE49-F238E27FC236}">
              <a16:creationId xmlns:a16="http://schemas.microsoft.com/office/drawing/2014/main" id="{1F6C2BF9-553C-46C8-80C2-71921A9FEA0A}"/>
            </a:ext>
          </a:extLst>
        </xdr:cNvPr>
        <xdr:cNvCxnSpPr/>
      </xdr:nvCxnSpPr>
      <xdr:spPr>
        <a:xfrm>
          <a:off x="2565400" y="6002383"/>
          <a:ext cx="789940" cy="6738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53158</xdr:rowOff>
    </xdr:from>
    <xdr:to>
      <xdr:col>10</xdr:col>
      <xdr:colOff>165100</xdr:colOff>
      <xdr:row>35</xdr:row>
      <xdr:rowOff>154758</xdr:rowOff>
    </xdr:to>
    <xdr:sp macro="" textlink="">
      <xdr:nvSpPr>
        <xdr:cNvPr id="80" name="楕円 79">
          <a:extLst>
            <a:ext uri="{FF2B5EF4-FFF2-40B4-BE49-F238E27FC236}">
              <a16:creationId xmlns:a16="http://schemas.microsoft.com/office/drawing/2014/main" id="{C3D172FD-DA2B-455E-80AD-1FC7927D4050}"/>
            </a:ext>
          </a:extLst>
        </xdr:cNvPr>
        <xdr:cNvSpPr/>
      </xdr:nvSpPr>
      <xdr:spPr>
        <a:xfrm>
          <a:off x="1739900" y="59205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35</xdr:row>
      <xdr:rowOff>103958</xdr:rowOff>
    </xdr:from>
    <xdr:to>
      <xdr:col>15</xdr:col>
      <xdr:colOff>50800</xdr:colOff>
      <xdr:row>35</xdr:row>
      <xdr:rowOff>134983</xdr:rowOff>
    </xdr:to>
    <xdr:cxnSp macro="">
      <xdr:nvCxnSpPr>
        <xdr:cNvPr id="81" name="直線コネクタ 80">
          <a:extLst>
            <a:ext uri="{FF2B5EF4-FFF2-40B4-BE49-F238E27FC236}">
              <a16:creationId xmlns:a16="http://schemas.microsoft.com/office/drawing/2014/main" id="{D43CB50E-1EB0-403B-AA39-10CF2781CB92}"/>
            </a:ext>
          </a:extLst>
        </xdr:cNvPr>
        <xdr:cNvCxnSpPr/>
      </xdr:nvCxnSpPr>
      <xdr:spPr>
        <a:xfrm>
          <a:off x="1790700" y="5971358"/>
          <a:ext cx="774700" cy="310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35</xdr:row>
      <xdr:rowOff>22134</xdr:rowOff>
    </xdr:from>
    <xdr:to>
      <xdr:col>6</xdr:col>
      <xdr:colOff>38100</xdr:colOff>
      <xdr:row>35</xdr:row>
      <xdr:rowOff>123734</xdr:rowOff>
    </xdr:to>
    <xdr:sp macro="" textlink="">
      <xdr:nvSpPr>
        <xdr:cNvPr id="82" name="楕円 81">
          <a:extLst>
            <a:ext uri="{FF2B5EF4-FFF2-40B4-BE49-F238E27FC236}">
              <a16:creationId xmlns:a16="http://schemas.microsoft.com/office/drawing/2014/main" id="{B022B48E-242D-4D48-B584-1F8D8B5616FE}"/>
            </a:ext>
          </a:extLst>
        </xdr:cNvPr>
        <xdr:cNvSpPr/>
      </xdr:nvSpPr>
      <xdr:spPr>
        <a:xfrm>
          <a:off x="965200" y="5889534"/>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35</xdr:row>
      <xdr:rowOff>72934</xdr:rowOff>
    </xdr:from>
    <xdr:to>
      <xdr:col>10</xdr:col>
      <xdr:colOff>114300</xdr:colOff>
      <xdr:row>35</xdr:row>
      <xdr:rowOff>103958</xdr:rowOff>
    </xdr:to>
    <xdr:cxnSp macro="">
      <xdr:nvCxnSpPr>
        <xdr:cNvPr id="83" name="直線コネクタ 82">
          <a:extLst>
            <a:ext uri="{FF2B5EF4-FFF2-40B4-BE49-F238E27FC236}">
              <a16:creationId xmlns:a16="http://schemas.microsoft.com/office/drawing/2014/main" id="{DDF13B78-977A-4835-94E4-EFEFD0312947}"/>
            </a:ext>
          </a:extLst>
        </xdr:cNvPr>
        <xdr:cNvCxnSpPr/>
      </xdr:nvCxnSpPr>
      <xdr:spPr>
        <a:xfrm>
          <a:off x="1008380" y="5940334"/>
          <a:ext cx="782320" cy="31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38</xdr:row>
      <xdr:rowOff>16164</xdr:rowOff>
    </xdr:from>
    <xdr:ext cx="405111" cy="259045"/>
    <xdr:sp macro="" textlink="">
      <xdr:nvSpPr>
        <xdr:cNvPr id="84" name="n_1aveValue【道路】&#10;有形固定資産減価償却率">
          <a:extLst>
            <a:ext uri="{FF2B5EF4-FFF2-40B4-BE49-F238E27FC236}">
              <a16:creationId xmlns:a16="http://schemas.microsoft.com/office/drawing/2014/main" id="{58D29F36-7B4A-4E53-9B6E-C66358029B96}"/>
            </a:ext>
          </a:extLst>
        </xdr:cNvPr>
        <xdr:cNvSpPr txBox="1"/>
      </xdr:nvSpPr>
      <xdr:spPr>
        <a:xfrm>
          <a:off x="3170564" y="63864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39</xdr:row>
      <xdr:rowOff>101799</xdr:rowOff>
    </xdr:from>
    <xdr:ext cx="405111" cy="259045"/>
    <xdr:sp macro="" textlink="">
      <xdr:nvSpPr>
        <xdr:cNvPr id="85" name="n_2aveValue【道路】&#10;有形固定資産減価償却率">
          <a:extLst>
            <a:ext uri="{FF2B5EF4-FFF2-40B4-BE49-F238E27FC236}">
              <a16:creationId xmlns:a16="http://schemas.microsoft.com/office/drawing/2014/main" id="{4AC5C5E7-AA45-499E-99DF-960A16163542}"/>
            </a:ext>
          </a:extLst>
        </xdr:cNvPr>
        <xdr:cNvSpPr txBox="1"/>
      </xdr:nvSpPr>
      <xdr:spPr>
        <a:xfrm>
          <a:off x="2385704" y="66397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39</xdr:row>
      <xdr:rowOff>78939</xdr:rowOff>
    </xdr:from>
    <xdr:ext cx="405111" cy="259045"/>
    <xdr:sp macro="" textlink="">
      <xdr:nvSpPr>
        <xdr:cNvPr id="86" name="n_3aveValue【道路】&#10;有形固定資産減価償却率">
          <a:extLst>
            <a:ext uri="{FF2B5EF4-FFF2-40B4-BE49-F238E27FC236}">
              <a16:creationId xmlns:a16="http://schemas.microsoft.com/office/drawing/2014/main" id="{5B41DD71-48AE-443C-9CA5-43968FEC8F96}"/>
            </a:ext>
          </a:extLst>
        </xdr:cNvPr>
        <xdr:cNvSpPr txBox="1"/>
      </xdr:nvSpPr>
      <xdr:spPr>
        <a:xfrm>
          <a:off x="1611004" y="66168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39</xdr:row>
      <xdr:rowOff>44649</xdr:rowOff>
    </xdr:from>
    <xdr:ext cx="405111" cy="259045"/>
    <xdr:sp macro="" textlink="">
      <xdr:nvSpPr>
        <xdr:cNvPr id="87" name="n_4aveValue【道路】&#10;有形固定資産減価償却率">
          <a:extLst>
            <a:ext uri="{FF2B5EF4-FFF2-40B4-BE49-F238E27FC236}">
              <a16:creationId xmlns:a16="http://schemas.microsoft.com/office/drawing/2014/main" id="{B8BBE9D1-C811-4FA8-8508-5B79D9CDBE05}"/>
            </a:ext>
          </a:extLst>
        </xdr:cNvPr>
        <xdr:cNvSpPr txBox="1"/>
      </xdr:nvSpPr>
      <xdr:spPr>
        <a:xfrm>
          <a:off x="836304" y="65826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40</xdr:row>
      <xdr:rowOff>8726</xdr:rowOff>
    </xdr:from>
    <xdr:ext cx="405111" cy="259045"/>
    <xdr:sp macro="" textlink="">
      <xdr:nvSpPr>
        <xdr:cNvPr id="88" name="n_1mainValue【道路】&#10;有形固定資産減価償却率">
          <a:extLst>
            <a:ext uri="{FF2B5EF4-FFF2-40B4-BE49-F238E27FC236}">
              <a16:creationId xmlns:a16="http://schemas.microsoft.com/office/drawing/2014/main" id="{705F473E-EA43-4F7F-A09E-508202D384F3}"/>
            </a:ext>
          </a:extLst>
        </xdr:cNvPr>
        <xdr:cNvSpPr txBox="1"/>
      </xdr:nvSpPr>
      <xdr:spPr>
        <a:xfrm>
          <a:off x="3170564" y="67143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34</xdr:row>
      <xdr:rowOff>30860</xdr:rowOff>
    </xdr:from>
    <xdr:ext cx="405111" cy="259045"/>
    <xdr:sp macro="" textlink="">
      <xdr:nvSpPr>
        <xdr:cNvPr id="89" name="n_2mainValue【道路】&#10;有形固定資産減価償却率">
          <a:extLst>
            <a:ext uri="{FF2B5EF4-FFF2-40B4-BE49-F238E27FC236}">
              <a16:creationId xmlns:a16="http://schemas.microsoft.com/office/drawing/2014/main" id="{3C19FD2C-8A1A-4ABD-8E97-CC202AD3AE1B}"/>
            </a:ext>
          </a:extLst>
        </xdr:cNvPr>
        <xdr:cNvSpPr txBox="1"/>
      </xdr:nvSpPr>
      <xdr:spPr>
        <a:xfrm>
          <a:off x="2385704" y="57306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33</xdr:row>
      <xdr:rowOff>171285</xdr:rowOff>
    </xdr:from>
    <xdr:ext cx="405111" cy="259045"/>
    <xdr:sp macro="" textlink="">
      <xdr:nvSpPr>
        <xdr:cNvPr id="90" name="n_3mainValue【道路】&#10;有形固定資産減価償却率">
          <a:extLst>
            <a:ext uri="{FF2B5EF4-FFF2-40B4-BE49-F238E27FC236}">
              <a16:creationId xmlns:a16="http://schemas.microsoft.com/office/drawing/2014/main" id="{EDFACA8E-743F-440E-BEA8-FBC717F1D1CC}"/>
            </a:ext>
          </a:extLst>
        </xdr:cNvPr>
        <xdr:cNvSpPr txBox="1"/>
      </xdr:nvSpPr>
      <xdr:spPr>
        <a:xfrm>
          <a:off x="1611004" y="57034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33</xdr:row>
      <xdr:rowOff>140261</xdr:rowOff>
    </xdr:from>
    <xdr:ext cx="405111" cy="259045"/>
    <xdr:sp macro="" textlink="">
      <xdr:nvSpPr>
        <xdr:cNvPr id="91" name="n_4mainValue【道路】&#10;有形固定資産減価償却率">
          <a:extLst>
            <a:ext uri="{FF2B5EF4-FFF2-40B4-BE49-F238E27FC236}">
              <a16:creationId xmlns:a16="http://schemas.microsoft.com/office/drawing/2014/main" id="{E5406D78-C835-46D0-AA1F-4B2C091F1348}"/>
            </a:ext>
          </a:extLst>
        </xdr:cNvPr>
        <xdr:cNvSpPr txBox="1"/>
      </xdr:nvSpPr>
      <xdr:spPr>
        <a:xfrm>
          <a:off x="836304" y="56723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0A53E6F4-C1AA-4D90-9AA5-33DD1A381D4C}"/>
            </a:ext>
          </a:extLst>
        </xdr:cNvPr>
        <xdr:cNvSpPr/>
      </xdr:nvSpPr>
      <xdr:spPr>
        <a:xfrm>
          <a:off x="582676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0AF70C25-7AE7-421C-8A2F-DA0DF497824A}"/>
            </a:ext>
          </a:extLst>
        </xdr:cNvPr>
        <xdr:cNvSpPr/>
      </xdr:nvSpPr>
      <xdr:spPr>
        <a:xfrm>
          <a:off x="59309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8E83C90C-9A23-4316-9A65-6CC39128AE8B}"/>
            </a:ext>
          </a:extLst>
        </xdr:cNvPr>
        <xdr:cNvSpPr/>
      </xdr:nvSpPr>
      <xdr:spPr>
        <a:xfrm>
          <a:off x="59309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B2ACF2AB-5C52-4F2C-A9B2-F4C01964C039}"/>
            </a:ext>
          </a:extLst>
        </xdr:cNvPr>
        <xdr:cNvSpPr/>
      </xdr:nvSpPr>
      <xdr:spPr>
        <a:xfrm>
          <a:off x="68326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D0328889-6432-4EBA-B2C9-819F6D5B369D}"/>
            </a:ext>
          </a:extLst>
        </xdr:cNvPr>
        <xdr:cNvSpPr/>
      </xdr:nvSpPr>
      <xdr:spPr>
        <a:xfrm>
          <a:off x="68326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6FC76573-9C14-45FD-8EB7-04ECAF6EB7BB}"/>
            </a:ext>
          </a:extLst>
        </xdr:cNvPr>
        <xdr:cNvSpPr/>
      </xdr:nvSpPr>
      <xdr:spPr>
        <a:xfrm>
          <a:off x="7838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4532BD63-8F4C-4D85-A94C-F6C8248046F6}"/>
            </a:ext>
          </a:extLst>
        </xdr:cNvPr>
        <xdr:cNvSpPr/>
      </xdr:nvSpPr>
      <xdr:spPr>
        <a:xfrm>
          <a:off x="7838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23.845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6601ECFE-64A6-4845-B1F8-3116AC57D5D4}"/>
            </a:ext>
          </a:extLst>
        </xdr:cNvPr>
        <xdr:cNvSpPr/>
      </xdr:nvSpPr>
      <xdr:spPr>
        <a:xfrm>
          <a:off x="582676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100" name="テキスト ボックス 99">
          <a:extLst>
            <a:ext uri="{FF2B5EF4-FFF2-40B4-BE49-F238E27FC236}">
              <a16:creationId xmlns:a16="http://schemas.microsoft.com/office/drawing/2014/main" id="{20D9AC36-7611-43F4-B494-E91B3E894B65}"/>
            </a:ext>
          </a:extLst>
        </xdr:cNvPr>
        <xdr:cNvSpPr txBox="1"/>
      </xdr:nvSpPr>
      <xdr:spPr>
        <a:xfrm>
          <a:off x="5788660" y="50292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61DB7044-21DB-4309-AB76-C620EEAEE812}"/>
            </a:ext>
          </a:extLst>
        </xdr:cNvPr>
        <xdr:cNvCxnSpPr/>
      </xdr:nvCxnSpPr>
      <xdr:spPr>
        <a:xfrm>
          <a:off x="5826760" y="74523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102" name="直線コネクタ 101">
          <a:extLst>
            <a:ext uri="{FF2B5EF4-FFF2-40B4-BE49-F238E27FC236}">
              <a16:creationId xmlns:a16="http://schemas.microsoft.com/office/drawing/2014/main" id="{60EE4A5C-9EC4-4DF6-BC70-953C5185ED1D}"/>
            </a:ext>
          </a:extLst>
        </xdr:cNvPr>
        <xdr:cNvCxnSpPr/>
      </xdr:nvCxnSpPr>
      <xdr:spPr>
        <a:xfrm>
          <a:off x="5826760" y="70065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103" name="テキスト ボックス 102">
          <a:extLst>
            <a:ext uri="{FF2B5EF4-FFF2-40B4-BE49-F238E27FC236}">
              <a16:creationId xmlns:a16="http://schemas.microsoft.com/office/drawing/2014/main" id="{1EC7D6FD-F303-499A-BF2F-B3F2094A1ED4}"/>
            </a:ext>
          </a:extLst>
        </xdr:cNvPr>
        <xdr:cNvSpPr txBox="1"/>
      </xdr:nvSpPr>
      <xdr:spPr>
        <a:xfrm>
          <a:off x="5405301" y="686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104" name="直線コネクタ 103">
          <a:extLst>
            <a:ext uri="{FF2B5EF4-FFF2-40B4-BE49-F238E27FC236}">
              <a16:creationId xmlns:a16="http://schemas.microsoft.com/office/drawing/2014/main" id="{120CD706-EC0E-4DF9-93BA-AE9E346D1E82}"/>
            </a:ext>
          </a:extLst>
        </xdr:cNvPr>
        <xdr:cNvCxnSpPr/>
      </xdr:nvCxnSpPr>
      <xdr:spPr>
        <a:xfrm>
          <a:off x="5826760" y="655701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38</xdr:row>
      <xdr:rowOff>48277</xdr:rowOff>
    </xdr:from>
    <xdr:ext cx="595419" cy="259045"/>
    <xdr:sp macro="" textlink="">
      <xdr:nvSpPr>
        <xdr:cNvPr id="105" name="テキスト ボックス 104">
          <a:extLst>
            <a:ext uri="{FF2B5EF4-FFF2-40B4-BE49-F238E27FC236}">
              <a16:creationId xmlns:a16="http://schemas.microsoft.com/office/drawing/2014/main" id="{9F05A135-5FCC-45DF-B123-FDF0712A7C27}"/>
            </a:ext>
          </a:extLst>
        </xdr:cNvPr>
        <xdr:cNvSpPr txBox="1"/>
      </xdr:nvSpPr>
      <xdr:spPr>
        <a:xfrm>
          <a:off x="5299921" y="641859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6" name="直線コネクタ 105">
          <a:extLst>
            <a:ext uri="{FF2B5EF4-FFF2-40B4-BE49-F238E27FC236}">
              <a16:creationId xmlns:a16="http://schemas.microsoft.com/office/drawing/2014/main" id="{CD70D878-B546-4E05-B618-2472E4E4FD93}"/>
            </a:ext>
          </a:extLst>
        </xdr:cNvPr>
        <xdr:cNvCxnSpPr/>
      </xdr:nvCxnSpPr>
      <xdr:spPr>
        <a:xfrm>
          <a:off x="5826760" y="61112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35</xdr:row>
      <xdr:rowOff>105427</xdr:rowOff>
    </xdr:from>
    <xdr:ext cx="595419" cy="259045"/>
    <xdr:sp macro="" textlink="">
      <xdr:nvSpPr>
        <xdr:cNvPr id="107" name="テキスト ボックス 106">
          <a:extLst>
            <a:ext uri="{FF2B5EF4-FFF2-40B4-BE49-F238E27FC236}">
              <a16:creationId xmlns:a16="http://schemas.microsoft.com/office/drawing/2014/main" id="{1DA0064F-F2DE-41F9-AFFA-F06B230F9E4D}"/>
            </a:ext>
          </a:extLst>
        </xdr:cNvPr>
        <xdr:cNvSpPr txBox="1"/>
      </xdr:nvSpPr>
      <xdr:spPr>
        <a:xfrm>
          <a:off x="5299921" y="59728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8" name="直線コネクタ 107">
          <a:extLst>
            <a:ext uri="{FF2B5EF4-FFF2-40B4-BE49-F238E27FC236}">
              <a16:creationId xmlns:a16="http://schemas.microsoft.com/office/drawing/2014/main" id="{31BD9603-E302-4A60-BD58-09AE2E9163E6}"/>
            </a:ext>
          </a:extLst>
        </xdr:cNvPr>
        <xdr:cNvCxnSpPr/>
      </xdr:nvCxnSpPr>
      <xdr:spPr>
        <a:xfrm>
          <a:off x="5826760" y="56654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162577</xdr:rowOff>
    </xdr:from>
    <xdr:ext cx="595419" cy="259045"/>
    <xdr:sp macro="" textlink="">
      <xdr:nvSpPr>
        <xdr:cNvPr id="109" name="テキスト ボックス 108">
          <a:extLst>
            <a:ext uri="{FF2B5EF4-FFF2-40B4-BE49-F238E27FC236}">
              <a16:creationId xmlns:a16="http://schemas.microsoft.com/office/drawing/2014/main" id="{CB4E2CD4-3DB8-410C-B55E-44EDA62CAA96}"/>
            </a:ext>
          </a:extLst>
        </xdr:cNvPr>
        <xdr:cNvSpPr txBox="1"/>
      </xdr:nvSpPr>
      <xdr:spPr>
        <a:xfrm>
          <a:off x="5299921" y="552705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0" name="直線コネクタ 109">
          <a:extLst>
            <a:ext uri="{FF2B5EF4-FFF2-40B4-BE49-F238E27FC236}">
              <a16:creationId xmlns:a16="http://schemas.microsoft.com/office/drawing/2014/main" id="{9219D9EF-A686-4BF7-9C3E-F628CC7A3FEF}"/>
            </a:ext>
          </a:extLst>
        </xdr:cNvPr>
        <xdr:cNvCxnSpPr/>
      </xdr:nvCxnSpPr>
      <xdr:spPr>
        <a:xfrm>
          <a:off x="5826760" y="52158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1" name="テキスト ボックス 110">
          <a:extLst>
            <a:ext uri="{FF2B5EF4-FFF2-40B4-BE49-F238E27FC236}">
              <a16:creationId xmlns:a16="http://schemas.microsoft.com/office/drawing/2014/main" id="{632ADA9B-1895-4EB6-90B5-8244EC469591}"/>
            </a:ext>
          </a:extLst>
        </xdr:cNvPr>
        <xdr:cNvSpPr txBox="1"/>
      </xdr:nvSpPr>
      <xdr:spPr>
        <a:xfrm>
          <a:off x="5299921" y="50774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2" name="【道路】&#10;一人当たり延長グラフ枠">
          <a:extLst>
            <a:ext uri="{FF2B5EF4-FFF2-40B4-BE49-F238E27FC236}">
              <a16:creationId xmlns:a16="http://schemas.microsoft.com/office/drawing/2014/main" id="{C5D0DACE-DDEC-4E55-B9D0-05F752E361B9}"/>
            </a:ext>
          </a:extLst>
        </xdr:cNvPr>
        <xdr:cNvSpPr/>
      </xdr:nvSpPr>
      <xdr:spPr>
        <a:xfrm>
          <a:off x="582676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5736</xdr:rowOff>
    </xdr:from>
    <xdr:to>
      <xdr:col>54</xdr:col>
      <xdr:colOff>189865</xdr:colOff>
      <xdr:row>41</xdr:row>
      <xdr:rowOff>108479</xdr:rowOff>
    </xdr:to>
    <xdr:cxnSp macro="">
      <xdr:nvCxnSpPr>
        <xdr:cNvPr id="113" name="直線コネクタ 112">
          <a:extLst>
            <a:ext uri="{FF2B5EF4-FFF2-40B4-BE49-F238E27FC236}">
              <a16:creationId xmlns:a16="http://schemas.microsoft.com/office/drawing/2014/main" id="{4C9A1D1E-8E7A-4D01-BE3F-A5AE2FEE47EA}"/>
            </a:ext>
          </a:extLst>
        </xdr:cNvPr>
        <xdr:cNvCxnSpPr/>
      </xdr:nvCxnSpPr>
      <xdr:spPr>
        <a:xfrm flipV="1">
          <a:off x="9219565" y="5705496"/>
          <a:ext cx="0" cy="12762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112306</xdr:rowOff>
    </xdr:from>
    <xdr:ext cx="534377" cy="259045"/>
    <xdr:sp macro="" textlink="">
      <xdr:nvSpPr>
        <xdr:cNvPr id="114" name="【道路】&#10;一人当たり延長最小値テキスト">
          <a:extLst>
            <a:ext uri="{FF2B5EF4-FFF2-40B4-BE49-F238E27FC236}">
              <a16:creationId xmlns:a16="http://schemas.microsoft.com/office/drawing/2014/main" id="{60A1A083-A5BA-43BE-913A-8FB5367566C7}"/>
            </a:ext>
          </a:extLst>
        </xdr:cNvPr>
        <xdr:cNvSpPr txBox="1"/>
      </xdr:nvSpPr>
      <xdr:spPr>
        <a:xfrm>
          <a:off x="9258300" y="69855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108479</xdr:rowOff>
    </xdr:from>
    <xdr:to>
      <xdr:col>55</xdr:col>
      <xdr:colOff>88900</xdr:colOff>
      <xdr:row>41</xdr:row>
      <xdr:rowOff>108479</xdr:rowOff>
    </xdr:to>
    <xdr:cxnSp macro="">
      <xdr:nvCxnSpPr>
        <xdr:cNvPr id="115" name="直線コネクタ 114">
          <a:extLst>
            <a:ext uri="{FF2B5EF4-FFF2-40B4-BE49-F238E27FC236}">
              <a16:creationId xmlns:a16="http://schemas.microsoft.com/office/drawing/2014/main" id="{FF4869B6-865A-41B8-9839-EFD65CB4151D}"/>
            </a:ext>
          </a:extLst>
        </xdr:cNvPr>
        <xdr:cNvCxnSpPr/>
      </xdr:nvCxnSpPr>
      <xdr:spPr>
        <a:xfrm>
          <a:off x="9154160" y="698171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123863</xdr:rowOff>
    </xdr:from>
    <xdr:ext cx="599010" cy="259045"/>
    <xdr:sp macro="" textlink="">
      <xdr:nvSpPr>
        <xdr:cNvPr id="116" name="【道路】&#10;一人当たり延長最大値テキスト">
          <a:extLst>
            <a:ext uri="{FF2B5EF4-FFF2-40B4-BE49-F238E27FC236}">
              <a16:creationId xmlns:a16="http://schemas.microsoft.com/office/drawing/2014/main" id="{ED34E144-EC00-48D2-95B3-80EA5506A34F}"/>
            </a:ext>
          </a:extLst>
        </xdr:cNvPr>
        <xdr:cNvSpPr txBox="1"/>
      </xdr:nvSpPr>
      <xdr:spPr>
        <a:xfrm>
          <a:off x="9258300" y="54883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580.824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5736</xdr:rowOff>
    </xdr:from>
    <xdr:to>
      <xdr:col>55</xdr:col>
      <xdr:colOff>88900</xdr:colOff>
      <xdr:row>34</xdr:row>
      <xdr:rowOff>5736</xdr:rowOff>
    </xdr:to>
    <xdr:cxnSp macro="">
      <xdr:nvCxnSpPr>
        <xdr:cNvPr id="117" name="直線コネクタ 116">
          <a:extLst>
            <a:ext uri="{FF2B5EF4-FFF2-40B4-BE49-F238E27FC236}">
              <a16:creationId xmlns:a16="http://schemas.microsoft.com/office/drawing/2014/main" id="{05FCCFEF-A34F-442F-B916-41F049C0F888}"/>
            </a:ext>
          </a:extLst>
        </xdr:cNvPr>
        <xdr:cNvCxnSpPr/>
      </xdr:nvCxnSpPr>
      <xdr:spPr>
        <a:xfrm>
          <a:off x="9154160" y="570549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40</xdr:row>
      <xdr:rowOff>45514</xdr:rowOff>
    </xdr:from>
    <xdr:ext cx="534377" cy="259045"/>
    <xdr:sp macro="" textlink="">
      <xdr:nvSpPr>
        <xdr:cNvPr id="118" name="【道路】&#10;一人当たり延長平均値テキスト">
          <a:extLst>
            <a:ext uri="{FF2B5EF4-FFF2-40B4-BE49-F238E27FC236}">
              <a16:creationId xmlns:a16="http://schemas.microsoft.com/office/drawing/2014/main" id="{FF665DAE-7D6D-4E14-AA8A-6BDAEC8B2DC2}"/>
            </a:ext>
          </a:extLst>
        </xdr:cNvPr>
        <xdr:cNvSpPr txBox="1"/>
      </xdr:nvSpPr>
      <xdr:spPr>
        <a:xfrm>
          <a:off x="9258300" y="675111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81.764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67087</xdr:rowOff>
    </xdr:from>
    <xdr:to>
      <xdr:col>55</xdr:col>
      <xdr:colOff>50800</xdr:colOff>
      <xdr:row>40</xdr:row>
      <xdr:rowOff>168687</xdr:rowOff>
    </xdr:to>
    <xdr:sp macro="" textlink="">
      <xdr:nvSpPr>
        <xdr:cNvPr id="119" name="フローチャート: 判断 118">
          <a:extLst>
            <a:ext uri="{FF2B5EF4-FFF2-40B4-BE49-F238E27FC236}">
              <a16:creationId xmlns:a16="http://schemas.microsoft.com/office/drawing/2014/main" id="{92E22A88-C884-4CD4-BA86-C24A011B124A}"/>
            </a:ext>
          </a:extLst>
        </xdr:cNvPr>
        <xdr:cNvSpPr/>
      </xdr:nvSpPr>
      <xdr:spPr>
        <a:xfrm>
          <a:off x="9192260" y="6772687"/>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53397</xdr:rowOff>
    </xdr:from>
    <xdr:to>
      <xdr:col>50</xdr:col>
      <xdr:colOff>165100</xdr:colOff>
      <xdr:row>40</xdr:row>
      <xdr:rowOff>154997</xdr:rowOff>
    </xdr:to>
    <xdr:sp macro="" textlink="">
      <xdr:nvSpPr>
        <xdr:cNvPr id="120" name="フローチャート: 判断 119">
          <a:extLst>
            <a:ext uri="{FF2B5EF4-FFF2-40B4-BE49-F238E27FC236}">
              <a16:creationId xmlns:a16="http://schemas.microsoft.com/office/drawing/2014/main" id="{D269121B-69B0-47F5-AEC8-28382C089CE2}"/>
            </a:ext>
          </a:extLst>
        </xdr:cNvPr>
        <xdr:cNvSpPr/>
      </xdr:nvSpPr>
      <xdr:spPr>
        <a:xfrm>
          <a:off x="8445500" y="67589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42463</xdr:rowOff>
    </xdr:from>
    <xdr:to>
      <xdr:col>46</xdr:col>
      <xdr:colOff>38100</xdr:colOff>
      <xdr:row>40</xdr:row>
      <xdr:rowOff>144063</xdr:rowOff>
    </xdr:to>
    <xdr:sp macro="" textlink="">
      <xdr:nvSpPr>
        <xdr:cNvPr id="121" name="フローチャート: 判断 120">
          <a:extLst>
            <a:ext uri="{FF2B5EF4-FFF2-40B4-BE49-F238E27FC236}">
              <a16:creationId xmlns:a16="http://schemas.microsoft.com/office/drawing/2014/main" id="{749902C4-0732-4EB3-98D2-7539BA9D014F}"/>
            </a:ext>
          </a:extLst>
        </xdr:cNvPr>
        <xdr:cNvSpPr/>
      </xdr:nvSpPr>
      <xdr:spPr>
        <a:xfrm>
          <a:off x="7670800" y="6748063"/>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50605</xdr:rowOff>
    </xdr:from>
    <xdr:to>
      <xdr:col>41</xdr:col>
      <xdr:colOff>101600</xdr:colOff>
      <xdr:row>40</xdr:row>
      <xdr:rowOff>152205</xdr:rowOff>
    </xdr:to>
    <xdr:sp macro="" textlink="">
      <xdr:nvSpPr>
        <xdr:cNvPr id="122" name="フローチャート: 判断 121">
          <a:extLst>
            <a:ext uri="{FF2B5EF4-FFF2-40B4-BE49-F238E27FC236}">
              <a16:creationId xmlns:a16="http://schemas.microsoft.com/office/drawing/2014/main" id="{1EF95FC8-2C3A-419D-8E07-33C7217C5D92}"/>
            </a:ext>
          </a:extLst>
        </xdr:cNvPr>
        <xdr:cNvSpPr/>
      </xdr:nvSpPr>
      <xdr:spPr>
        <a:xfrm>
          <a:off x="6873240" y="6756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53607</xdr:rowOff>
    </xdr:from>
    <xdr:to>
      <xdr:col>36</xdr:col>
      <xdr:colOff>165100</xdr:colOff>
      <xdr:row>40</xdr:row>
      <xdr:rowOff>155207</xdr:rowOff>
    </xdr:to>
    <xdr:sp macro="" textlink="">
      <xdr:nvSpPr>
        <xdr:cNvPr id="123" name="フローチャート: 判断 122">
          <a:extLst>
            <a:ext uri="{FF2B5EF4-FFF2-40B4-BE49-F238E27FC236}">
              <a16:creationId xmlns:a16="http://schemas.microsoft.com/office/drawing/2014/main" id="{BFAD56B6-9CD2-42CE-AB4D-5A6F0EC2EB15}"/>
            </a:ext>
          </a:extLst>
        </xdr:cNvPr>
        <xdr:cNvSpPr/>
      </xdr:nvSpPr>
      <xdr:spPr>
        <a:xfrm>
          <a:off x="6098540" y="67592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74024358-D826-4EAA-8DB2-10C93D9C4B7A}"/>
            </a:ext>
          </a:extLst>
        </xdr:cNvPr>
        <xdr:cNvSpPr txBox="1"/>
      </xdr:nvSpPr>
      <xdr:spPr>
        <a:xfrm>
          <a:off x="90525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E15C040A-91D7-4266-87DB-E9C861ADE941}"/>
            </a:ext>
          </a:extLst>
        </xdr:cNvPr>
        <xdr:cNvSpPr txBox="1"/>
      </xdr:nvSpPr>
      <xdr:spPr>
        <a:xfrm>
          <a:off x="83286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BE877FDB-CD39-4167-94B4-F5831C60906C}"/>
            </a:ext>
          </a:extLst>
        </xdr:cNvPr>
        <xdr:cNvSpPr txBox="1"/>
      </xdr:nvSpPr>
      <xdr:spPr>
        <a:xfrm>
          <a:off x="75463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F33D6934-137F-4647-8985-5A8A400983AC}"/>
            </a:ext>
          </a:extLst>
        </xdr:cNvPr>
        <xdr:cNvSpPr txBox="1"/>
      </xdr:nvSpPr>
      <xdr:spPr>
        <a:xfrm>
          <a:off x="67564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C8B53F48-62B9-4BCB-837D-5115E1C1D489}"/>
            </a:ext>
          </a:extLst>
        </xdr:cNvPr>
        <xdr:cNvSpPr txBox="1"/>
      </xdr:nvSpPr>
      <xdr:spPr>
        <a:xfrm>
          <a:off x="5981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105385</xdr:rowOff>
    </xdr:from>
    <xdr:to>
      <xdr:col>55</xdr:col>
      <xdr:colOff>50800</xdr:colOff>
      <xdr:row>39</xdr:row>
      <xdr:rowOff>35535</xdr:rowOff>
    </xdr:to>
    <xdr:sp macro="" textlink="">
      <xdr:nvSpPr>
        <xdr:cNvPr id="129" name="楕円 128">
          <a:extLst>
            <a:ext uri="{FF2B5EF4-FFF2-40B4-BE49-F238E27FC236}">
              <a16:creationId xmlns:a16="http://schemas.microsoft.com/office/drawing/2014/main" id="{8EBBE670-0F7F-40CB-91CB-408ACE38B2D3}"/>
            </a:ext>
          </a:extLst>
        </xdr:cNvPr>
        <xdr:cNvSpPr/>
      </xdr:nvSpPr>
      <xdr:spPr>
        <a:xfrm>
          <a:off x="9192260" y="647570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37</xdr:row>
      <xdr:rowOff>128262</xdr:rowOff>
    </xdr:from>
    <xdr:ext cx="599010" cy="259045"/>
    <xdr:sp macro="" textlink="">
      <xdr:nvSpPr>
        <xdr:cNvPr id="130" name="【道路】&#10;一人当たり延長該当値テキスト">
          <a:extLst>
            <a:ext uri="{FF2B5EF4-FFF2-40B4-BE49-F238E27FC236}">
              <a16:creationId xmlns:a16="http://schemas.microsoft.com/office/drawing/2014/main" id="{A6AFEDB5-D94F-42D0-A8C8-134F918FFEAE}"/>
            </a:ext>
          </a:extLst>
        </xdr:cNvPr>
        <xdr:cNvSpPr txBox="1"/>
      </xdr:nvSpPr>
      <xdr:spPr>
        <a:xfrm>
          <a:off x="9258300" y="63309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215.011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65497</xdr:rowOff>
    </xdr:from>
    <xdr:to>
      <xdr:col>50</xdr:col>
      <xdr:colOff>165100</xdr:colOff>
      <xdr:row>38</xdr:row>
      <xdr:rowOff>167097</xdr:rowOff>
    </xdr:to>
    <xdr:sp macro="" textlink="">
      <xdr:nvSpPr>
        <xdr:cNvPr id="131" name="楕円 130">
          <a:extLst>
            <a:ext uri="{FF2B5EF4-FFF2-40B4-BE49-F238E27FC236}">
              <a16:creationId xmlns:a16="http://schemas.microsoft.com/office/drawing/2014/main" id="{14184520-C86D-4D29-BEEF-4EC1A29EAF91}"/>
            </a:ext>
          </a:extLst>
        </xdr:cNvPr>
        <xdr:cNvSpPr/>
      </xdr:nvSpPr>
      <xdr:spPr>
        <a:xfrm>
          <a:off x="8445500" y="64358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38</xdr:row>
      <xdr:rowOff>116297</xdr:rowOff>
    </xdr:from>
    <xdr:to>
      <xdr:col>55</xdr:col>
      <xdr:colOff>0</xdr:colOff>
      <xdr:row>38</xdr:row>
      <xdr:rowOff>156185</xdr:rowOff>
    </xdr:to>
    <xdr:cxnSp macro="">
      <xdr:nvCxnSpPr>
        <xdr:cNvPr id="132" name="直線コネクタ 131">
          <a:extLst>
            <a:ext uri="{FF2B5EF4-FFF2-40B4-BE49-F238E27FC236}">
              <a16:creationId xmlns:a16="http://schemas.microsoft.com/office/drawing/2014/main" id="{3510277B-CF1E-45DA-9455-AD466D7EF039}"/>
            </a:ext>
          </a:extLst>
        </xdr:cNvPr>
        <xdr:cNvCxnSpPr/>
      </xdr:nvCxnSpPr>
      <xdr:spPr>
        <a:xfrm>
          <a:off x="8496300" y="6486617"/>
          <a:ext cx="723900" cy="398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83419</xdr:rowOff>
    </xdr:from>
    <xdr:to>
      <xdr:col>46</xdr:col>
      <xdr:colOff>38100</xdr:colOff>
      <xdr:row>39</xdr:row>
      <xdr:rowOff>13569</xdr:rowOff>
    </xdr:to>
    <xdr:sp macro="" textlink="">
      <xdr:nvSpPr>
        <xdr:cNvPr id="133" name="楕円 132">
          <a:extLst>
            <a:ext uri="{FF2B5EF4-FFF2-40B4-BE49-F238E27FC236}">
              <a16:creationId xmlns:a16="http://schemas.microsoft.com/office/drawing/2014/main" id="{A0B1FF9C-A227-42B5-8800-22575BE13319}"/>
            </a:ext>
          </a:extLst>
        </xdr:cNvPr>
        <xdr:cNvSpPr/>
      </xdr:nvSpPr>
      <xdr:spPr>
        <a:xfrm>
          <a:off x="7670800" y="6453739"/>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116297</xdr:rowOff>
    </xdr:from>
    <xdr:to>
      <xdr:col>50</xdr:col>
      <xdr:colOff>114300</xdr:colOff>
      <xdr:row>38</xdr:row>
      <xdr:rowOff>134219</xdr:rowOff>
    </xdr:to>
    <xdr:cxnSp macro="">
      <xdr:nvCxnSpPr>
        <xdr:cNvPr id="134" name="直線コネクタ 133">
          <a:extLst>
            <a:ext uri="{FF2B5EF4-FFF2-40B4-BE49-F238E27FC236}">
              <a16:creationId xmlns:a16="http://schemas.microsoft.com/office/drawing/2014/main" id="{E707DC2C-4CC5-4C80-8B4D-F96B4D624601}"/>
            </a:ext>
          </a:extLst>
        </xdr:cNvPr>
        <xdr:cNvCxnSpPr/>
      </xdr:nvCxnSpPr>
      <xdr:spPr>
        <a:xfrm flipV="1">
          <a:off x="7713980" y="6486617"/>
          <a:ext cx="782320" cy="17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99549</xdr:rowOff>
    </xdr:from>
    <xdr:to>
      <xdr:col>41</xdr:col>
      <xdr:colOff>101600</xdr:colOff>
      <xdr:row>39</xdr:row>
      <xdr:rowOff>29699</xdr:rowOff>
    </xdr:to>
    <xdr:sp macro="" textlink="">
      <xdr:nvSpPr>
        <xdr:cNvPr id="135" name="楕円 134">
          <a:extLst>
            <a:ext uri="{FF2B5EF4-FFF2-40B4-BE49-F238E27FC236}">
              <a16:creationId xmlns:a16="http://schemas.microsoft.com/office/drawing/2014/main" id="{6415D2C5-2093-4B42-9D70-F83A3E690EDD}"/>
            </a:ext>
          </a:extLst>
        </xdr:cNvPr>
        <xdr:cNvSpPr/>
      </xdr:nvSpPr>
      <xdr:spPr>
        <a:xfrm>
          <a:off x="6873240" y="646986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38</xdr:row>
      <xdr:rowOff>134219</xdr:rowOff>
    </xdr:from>
    <xdr:to>
      <xdr:col>45</xdr:col>
      <xdr:colOff>177800</xdr:colOff>
      <xdr:row>38</xdr:row>
      <xdr:rowOff>150349</xdr:rowOff>
    </xdr:to>
    <xdr:cxnSp macro="">
      <xdr:nvCxnSpPr>
        <xdr:cNvPr id="136" name="直線コネクタ 135">
          <a:extLst>
            <a:ext uri="{FF2B5EF4-FFF2-40B4-BE49-F238E27FC236}">
              <a16:creationId xmlns:a16="http://schemas.microsoft.com/office/drawing/2014/main" id="{339FC272-5BB6-4B66-A97C-9B7C941354A6}"/>
            </a:ext>
          </a:extLst>
        </xdr:cNvPr>
        <xdr:cNvCxnSpPr/>
      </xdr:nvCxnSpPr>
      <xdr:spPr>
        <a:xfrm flipV="1">
          <a:off x="6924040" y="6504539"/>
          <a:ext cx="789940" cy="16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38</xdr:row>
      <xdr:rowOff>114453</xdr:rowOff>
    </xdr:from>
    <xdr:to>
      <xdr:col>36</xdr:col>
      <xdr:colOff>165100</xdr:colOff>
      <xdr:row>39</xdr:row>
      <xdr:rowOff>44603</xdr:rowOff>
    </xdr:to>
    <xdr:sp macro="" textlink="">
      <xdr:nvSpPr>
        <xdr:cNvPr id="137" name="楕円 136">
          <a:extLst>
            <a:ext uri="{FF2B5EF4-FFF2-40B4-BE49-F238E27FC236}">
              <a16:creationId xmlns:a16="http://schemas.microsoft.com/office/drawing/2014/main" id="{9EDA0D03-7435-4602-B6A1-56A0001B019C}"/>
            </a:ext>
          </a:extLst>
        </xdr:cNvPr>
        <xdr:cNvSpPr/>
      </xdr:nvSpPr>
      <xdr:spPr>
        <a:xfrm>
          <a:off x="6098540" y="648477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38</xdr:row>
      <xdr:rowOff>150349</xdr:rowOff>
    </xdr:from>
    <xdr:to>
      <xdr:col>41</xdr:col>
      <xdr:colOff>50800</xdr:colOff>
      <xdr:row>38</xdr:row>
      <xdr:rowOff>165253</xdr:rowOff>
    </xdr:to>
    <xdr:cxnSp macro="">
      <xdr:nvCxnSpPr>
        <xdr:cNvPr id="138" name="直線コネクタ 137">
          <a:extLst>
            <a:ext uri="{FF2B5EF4-FFF2-40B4-BE49-F238E27FC236}">
              <a16:creationId xmlns:a16="http://schemas.microsoft.com/office/drawing/2014/main" id="{DBDD7538-D13D-4DF6-BAB3-40AE93A21F5D}"/>
            </a:ext>
          </a:extLst>
        </xdr:cNvPr>
        <xdr:cNvCxnSpPr/>
      </xdr:nvCxnSpPr>
      <xdr:spPr>
        <a:xfrm flipV="1">
          <a:off x="6149340" y="6520669"/>
          <a:ext cx="774700" cy="149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40</xdr:row>
      <xdr:rowOff>146124</xdr:rowOff>
    </xdr:from>
    <xdr:ext cx="534377" cy="259045"/>
    <xdr:sp macro="" textlink="">
      <xdr:nvSpPr>
        <xdr:cNvPr id="139" name="n_1aveValue【道路】&#10;一人当たり延長">
          <a:extLst>
            <a:ext uri="{FF2B5EF4-FFF2-40B4-BE49-F238E27FC236}">
              <a16:creationId xmlns:a16="http://schemas.microsoft.com/office/drawing/2014/main" id="{9E379009-FB12-4D23-8C4F-3AB8C8D6A61D}"/>
            </a:ext>
          </a:extLst>
        </xdr:cNvPr>
        <xdr:cNvSpPr txBox="1"/>
      </xdr:nvSpPr>
      <xdr:spPr>
        <a:xfrm>
          <a:off x="8239271" y="68517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87.753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40</xdr:row>
      <xdr:rowOff>135190</xdr:rowOff>
    </xdr:from>
    <xdr:ext cx="534377" cy="259045"/>
    <xdr:sp macro="" textlink="">
      <xdr:nvSpPr>
        <xdr:cNvPr id="140" name="n_2aveValue【道路】&#10;一人当たり延長">
          <a:extLst>
            <a:ext uri="{FF2B5EF4-FFF2-40B4-BE49-F238E27FC236}">
              <a16:creationId xmlns:a16="http://schemas.microsoft.com/office/drawing/2014/main" id="{7FD52EA0-2FD1-4281-838F-CA8E7ED316F2}"/>
            </a:ext>
          </a:extLst>
        </xdr:cNvPr>
        <xdr:cNvSpPr txBox="1"/>
      </xdr:nvSpPr>
      <xdr:spPr>
        <a:xfrm>
          <a:off x="7477271" y="68407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40</xdr:row>
      <xdr:rowOff>143332</xdr:rowOff>
    </xdr:from>
    <xdr:ext cx="534377" cy="259045"/>
    <xdr:sp macro="" textlink="">
      <xdr:nvSpPr>
        <xdr:cNvPr id="141" name="n_3aveValue【道路】&#10;一人当たり延長">
          <a:extLst>
            <a:ext uri="{FF2B5EF4-FFF2-40B4-BE49-F238E27FC236}">
              <a16:creationId xmlns:a16="http://schemas.microsoft.com/office/drawing/2014/main" id="{D8746E47-CA8A-4AD6-A9A0-0F5611D83B4E}"/>
            </a:ext>
          </a:extLst>
        </xdr:cNvPr>
        <xdr:cNvSpPr txBox="1"/>
      </xdr:nvSpPr>
      <xdr:spPr>
        <a:xfrm>
          <a:off x="6702571" y="68489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88.974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40</xdr:row>
      <xdr:rowOff>146334</xdr:rowOff>
    </xdr:from>
    <xdr:ext cx="534377" cy="259045"/>
    <xdr:sp macro="" textlink="">
      <xdr:nvSpPr>
        <xdr:cNvPr id="142" name="n_4aveValue【道路】&#10;一人当たり延長">
          <a:extLst>
            <a:ext uri="{FF2B5EF4-FFF2-40B4-BE49-F238E27FC236}">
              <a16:creationId xmlns:a16="http://schemas.microsoft.com/office/drawing/2014/main" id="{E35F6AAD-B9AB-45CA-BCDA-16549276DB27}"/>
            </a:ext>
          </a:extLst>
        </xdr:cNvPr>
        <xdr:cNvSpPr txBox="1"/>
      </xdr:nvSpPr>
      <xdr:spPr>
        <a:xfrm>
          <a:off x="5905011" y="68519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183094</xdr:colOff>
      <xdr:row>37</xdr:row>
      <xdr:rowOff>12173</xdr:rowOff>
    </xdr:from>
    <xdr:ext cx="599010" cy="259045"/>
    <xdr:sp macro="" textlink="">
      <xdr:nvSpPr>
        <xdr:cNvPr id="143" name="n_1mainValue【道路】&#10;一人当たり延長">
          <a:extLst>
            <a:ext uri="{FF2B5EF4-FFF2-40B4-BE49-F238E27FC236}">
              <a16:creationId xmlns:a16="http://schemas.microsoft.com/office/drawing/2014/main" id="{81F42D70-8117-47A6-B9EF-3021CB71D343}"/>
            </a:ext>
          </a:extLst>
        </xdr:cNvPr>
        <xdr:cNvSpPr txBox="1"/>
      </xdr:nvSpPr>
      <xdr:spPr>
        <a:xfrm>
          <a:off x="8214574" y="62148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232.460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68794</xdr:colOff>
      <xdr:row>37</xdr:row>
      <xdr:rowOff>30096</xdr:rowOff>
    </xdr:from>
    <xdr:ext cx="599010" cy="259045"/>
    <xdr:sp macro="" textlink="">
      <xdr:nvSpPr>
        <xdr:cNvPr id="144" name="n_2mainValue【道路】&#10;一人当たり延長">
          <a:extLst>
            <a:ext uri="{FF2B5EF4-FFF2-40B4-BE49-F238E27FC236}">
              <a16:creationId xmlns:a16="http://schemas.microsoft.com/office/drawing/2014/main" id="{2AB0B614-512C-45E7-9701-091A2C934795}"/>
            </a:ext>
          </a:extLst>
        </xdr:cNvPr>
        <xdr:cNvSpPr txBox="1"/>
      </xdr:nvSpPr>
      <xdr:spPr>
        <a:xfrm>
          <a:off x="7444954" y="62327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224.620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132294</xdr:colOff>
      <xdr:row>37</xdr:row>
      <xdr:rowOff>46226</xdr:rowOff>
    </xdr:from>
    <xdr:ext cx="599010" cy="259045"/>
    <xdr:sp macro="" textlink="">
      <xdr:nvSpPr>
        <xdr:cNvPr id="145" name="n_3mainValue【道路】&#10;一人当たり延長">
          <a:extLst>
            <a:ext uri="{FF2B5EF4-FFF2-40B4-BE49-F238E27FC236}">
              <a16:creationId xmlns:a16="http://schemas.microsoft.com/office/drawing/2014/main" id="{12188890-F3A3-4C31-A8D2-A86FC3348D8F}"/>
            </a:ext>
          </a:extLst>
        </xdr:cNvPr>
        <xdr:cNvSpPr txBox="1"/>
      </xdr:nvSpPr>
      <xdr:spPr>
        <a:xfrm>
          <a:off x="6670254" y="62489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217.564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5294</xdr:colOff>
      <xdr:row>37</xdr:row>
      <xdr:rowOff>61130</xdr:rowOff>
    </xdr:from>
    <xdr:ext cx="599010" cy="259045"/>
    <xdr:sp macro="" textlink="">
      <xdr:nvSpPr>
        <xdr:cNvPr id="146" name="n_4mainValue【道路】&#10;一人当たり延長">
          <a:extLst>
            <a:ext uri="{FF2B5EF4-FFF2-40B4-BE49-F238E27FC236}">
              <a16:creationId xmlns:a16="http://schemas.microsoft.com/office/drawing/2014/main" id="{6069220D-2773-4DAE-B83A-0FE62DC45EDA}"/>
            </a:ext>
          </a:extLst>
        </xdr:cNvPr>
        <xdr:cNvSpPr txBox="1"/>
      </xdr:nvSpPr>
      <xdr:spPr>
        <a:xfrm>
          <a:off x="5872694" y="62638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211.044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7" name="正方形/長方形 146">
          <a:extLst>
            <a:ext uri="{FF2B5EF4-FFF2-40B4-BE49-F238E27FC236}">
              <a16:creationId xmlns:a16="http://schemas.microsoft.com/office/drawing/2014/main" id="{8B2519E8-8853-49E7-B1BC-6B690FA3E4B9}"/>
            </a:ext>
          </a:extLst>
        </xdr:cNvPr>
        <xdr:cNvSpPr/>
      </xdr:nvSpPr>
      <xdr:spPr>
        <a:xfrm>
          <a:off x="67056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8" name="正方形/長方形 147">
          <a:extLst>
            <a:ext uri="{FF2B5EF4-FFF2-40B4-BE49-F238E27FC236}">
              <a16:creationId xmlns:a16="http://schemas.microsoft.com/office/drawing/2014/main" id="{A7EC397B-38FE-46DC-A0C5-B7FD1A4F9B91}"/>
            </a:ext>
          </a:extLst>
        </xdr:cNvPr>
        <xdr:cNvSpPr/>
      </xdr:nvSpPr>
      <xdr:spPr>
        <a:xfrm>
          <a:off x="79756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9" name="正方形/長方形 148">
          <a:extLst>
            <a:ext uri="{FF2B5EF4-FFF2-40B4-BE49-F238E27FC236}">
              <a16:creationId xmlns:a16="http://schemas.microsoft.com/office/drawing/2014/main" id="{653F40DD-30D9-4065-B17D-841FE26FB504}"/>
            </a:ext>
          </a:extLst>
        </xdr:cNvPr>
        <xdr:cNvSpPr/>
      </xdr:nvSpPr>
      <xdr:spPr>
        <a:xfrm>
          <a:off x="79756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113/139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0" name="正方形/長方形 149">
          <a:extLst>
            <a:ext uri="{FF2B5EF4-FFF2-40B4-BE49-F238E27FC236}">
              <a16:creationId xmlns:a16="http://schemas.microsoft.com/office/drawing/2014/main" id="{1CFCB7E5-022A-4D7D-856D-629894FA9105}"/>
            </a:ext>
          </a:extLst>
        </xdr:cNvPr>
        <xdr:cNvSpPr/>
      </xdr:nvSpPr>
      <xdr:spPr>
        <a:xfrm>
          <a:off x="16764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1" name="正方形/長方形 150">
          <a:extLst>
            <a:ext uri="{FF2B5EF4-FFF2-40B4-BE49-F238E27FC236}">
              <a16:creationId xmlns:a16="http://schemas.microsoft.com/office/drawing/2014/main" id="{2CFD43C0-E6AC-42F8-91E7-9A5BF527177E}"/>
            </a:ext>
          </a:extLst>
        </xdr:cNvPr>
        <xdr:cNvSpPr/>
      </xdr:nvSpPr>
      <xdr:spPr>
        <a:xfrm>
          <a:off x="16764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2" name="正方形/長方形 151">
          <a:extLst>
            <a:ext uri="{FF2B5EF4-FFF2-40B4-BE49-F238E27FC236}">
              <a16:creationId xmlns:a16="http://schemas.microsoft.com/office/drawing/2014/main" id="{CB85D4A4-0E1C-4606-8077-E1353646DCEC}"/>
            </a:ext>
          </a:extLst>
        </xdr:cNvPr>
        <xdr:cNvSpPr/>
      </xdr:nvSpPr>
      <xdr:spPr>
        <a:xfrm>
          <a:off x="2682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3" name="正方形/長方形 152">
          <a:extLst>
            <a:ext uri="{FF2B5EF4-FFF2-40B4-BE49-F238E27FC236}">
              <a16:creationId xmlns:a16="http://schemas.microsoft.com/office/drawing/2014/main" id="{6D071F5E-61CA-4896-A8B8-49C203C4D627}"/>
            </a:ext>
          </a:extLst>
        </xdr:cNvPr>
        <xdr:cNvSpPr/>
      </xdr:nvSpPr>
      <xdr:spPr>
        <a:xfrm>
          <a:off x="2682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4" name="正方形/長方形 153">
          <a:extLst>
            <a:ext uri="{FF2B5EF4-FFF2-40B4-BE49-F238E27FC236}">
              <a16:creationId xmlns:a16="http://schemas.microsoft.com/office/drawing/2014/main" id="{EAE955C5-6F43-4313-9F8E-768EAEA014AB}"/>
            </a:ext>
          </a:extLst>
        </xdr:cNvPr>
        <xdr:cNvSpPr/>
      </xdr:nvSpPr>
      <xdr:spPr>
        <a:xfrm>
          <a:off x="67056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5" name="テキスト ボックス 154">
          <a:extLst>
            <a:ext uri="{FF2B5EF4-FFF2-40B4-BE49-F238E27FC236}">
              <a16:creationId xmlns:a16="http://schemas.microsoft.com/office/drawing/2014/main" id="{CC8546AD-54D3-44D7-9FA5-5502931D1AE9}"/>
            </a:ext>
          </a:extLst>
        </xdr:cNvPr>
        <xdr:cNvSpPr txBox="1"/>
      </xdr:nvSpPr>
      <xdr:spPr>
        <a:xfrm>
          <a:off x="65532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6" name="直線コネクタ 155">
          <a:extLst>
            <a:ext uri="{FF2B5EF4-FFF2-40B4-BE49-F238E27FC236}">
              <a16:creationId xmlns:a16="http://schemas.microsoft.com/office/drawing/2014/main" id="{83942BEA-89AE-429E-8591-BF5241497606}"/>
            </a:ext>
          </a:extLst>
        </xdr:cNvPr>
        <xdr:cNvCxnSpPr/>
      </xdr:nvCxnSpPr>
      <xdr:spPr>
        <a:xfrm>
          <a:off x="67056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7" name="テキスト ボックス 156">
          <a:extLst>
            <a:ext uri="{FF2B5EF4-FFF2-40B4-BE49-F238E27FC236}">
              <a16:creationId xmlns:a16="http://schemas.microsoft.com/office/drawing/2014/main" id="{A9BC3BD6-7275-4776-9D34-F0D5200ABC14}"/>
            </a:ext>
          </a:extLst>
        </xdr:cNvPr>
        <xdr:cNvSpPr txBox="1"/>
      </xdr:nvSpPr>
      <xdr:spPr>
        <a:xfrm>
          <a:off x="27196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8" name="直線コネクタ 157">
          <a:extLst>
            <a:ext uri="{FF2B5EF4-FFF2-40B4-BE49-F238E27FC236}">
              <a16:creationId xmlns:a16="http://schemas.microsoft.com/office/drawing/2014/main" id="{6E4AD7F6-E11B-4D19-809B-5179AAAA321E}"/>
            </a:ext>
          </a:extLst>
        </xdr:cNvPr>
        <xdr:cNvCxnSpPr/>
      </xdr:nvCxnSpPr>
      <xdr:spPr>
        <a:xfrm>
          <a:off x="670560" y="10859588"/>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59" name="テキスト ボックス 158">
          <a:extLst>
            <a:ext uri="{FF2B5EF4-FFF2-40B4-BE49-F238E27FC236}">
              <a16:creationId xmlns:a16="http://schemas.microsoft.com/office/drawing/2014/main" id="{B7D5A07C-5E04-40AA-B248-DC7D9EE2FA77}"/>
            </a:ext>
          </a:extLst>
        </xdr:cNvPr>
        <xdr:cNvSpPr txBox="1"/>
      </xdr:nvSpPr>
      <xdr:spPr>
        <a:xfrm>
          <a:off x="271961" y="1072117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0" name="直線コネクタ 159">
          <a:extLst>
            <a:ext uri="{FF2B5EF4-FFF2-40B4-BE49-F238E27FC236}">
              <a16:creationId xmlns:a16="http://schemas.microsoft.com/office/drawing/2014/main" id="{5D165FEC-5914-458D-B547-1DA00BFD7EBD}"/>
            </a:ext>
          </a:extLst>
        </xdr:cNvPr>
        <xdr:cNvCxnSpPr/>
      </xdr:nvCxnSpPr>
      <xdr:spPr>
        <a:xfrm>
          <a:off x="670560" y="1054063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1" name="テキスト ボックス 160">
          <a:extLst>
            <a:ext uri="{FF2B5EF4-FFF2-40B4-BE49-F238E27FC236}">
              <a16:creationId xmlns:a16="http://schemas.microsoft.com/office/drawing/2014/main" id="{D8AEEB3D-CE6B-4809-BB50-36136A68C23C}"/>
            </a:ext>
          </a:extLst>
        </xdr:cNvPr>
        <xdr:cNvSpPr txBox="1"/>
      </xdr:nvSpPr>
      <xdr:spPr>
        <a:xfrm>
          <a:off x="336081" y="1039841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2" name="直線コネクタ 161">
          <a:extLst>
            <a:ext uri="{FF2B5EF4-FFF2-40B4-BE49-F238E27FC236}">
              <a16:creationId xmlns:a16="http://schemas.microsoft.com/office/drawing/2014/main" id="{8C1A8A56-E9A7-4C7A-91D3-0911202336E7}"/>
            </a:ext>
          </a:extLst>
        </xdr:cNvPr>
        <xdr:cNvCxnSpPr/>
      </xdr:nvCxnSpPr>
      <xdr:spPr>
        <a:xfrm>
          <a:off x="670560" y="1022168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3" name="テキスト ボックス 162">
          <a:extLst>
            <a:ext uri="{FF2B5EF4-FFF2-40B4-BE49-F238E27FC236}">
              <a16:creationId xmlns:a16="http://schemas.microsoft.com/office/drawing/2014/main" id="{73792A2C-14D9-422B-A38A-ABFEA9346274}"/>
            </a:ext>
          </a:extLst>
        </xdr:cNvPr>
        <xdr:cNvSpPr txBox="1"/>
      </xdr:nvSpPr>
      <xdr:spPr>
        <a:xfrm>
          <a:off x="336081" y="100794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4" name="直線コネクタ 163">
          <a:extLst>
            <a:ext uri="{FF2B5EF4-FFF2-40B4-BE49-F238E27FC236}">
              <a16:creationId xmlns:a16="http://schemas.microsoft.com/office/drawing/2014/main" id="{A22E89A0-70DA-4664-B872-259BC54B8D83}"/>
            </a:ext>
          </a:extLst>
        </xdr:cNvPr>
        <xdr:cNvCxnSpPr/>
      </xdr:nvCxnSpPr>
      <xdr:spPr>
        <a:xfrm>
          <a:off x="670560" y="989892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5" name="テキスト ボックス 164">
          <a:extLst>
            <a:ext uri="{FF2B5EF4-FFF2-40B4-BE49-F238E27FC236}">
              <a16:creationId xmlns:a16="http://schemas.microsoft.com/office/drawing/2014/main" id="{3410865F-9E11-495C-A45F-144F8C509C17}"/>
            </a:ext>
          </a:extLst>
        </xdr:cNvPr>
        <xdr:cNvSpPr txBox="1"/>
      </xdr:nvSpPr>
      <xdr:spPr>
        <a:xfrm>
          <a:off x="336081" y="976051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6" name="直線コネクタ 165">
          <a:extLst>
            <a:ext uri="{FF2B5EF4-FFF2-40B4-BE49-F238E27FC236}">
              <a16:creationId xmlns:a16="http://schemas.microsoft.com/office/drawing/2014/main" id="{900E8860-C5FC-4767-BA0B-BB94FD2E3C51}"/>
            </a:ext>
          </a:extLst>
        </xdr:cNvPr>
        <xdr:cNvCxnSpPr/>
      </xdr:nvCxnSpPr>
      <xdr:spPr>
        <a:xfrm>
          <a:off x="670560" y="957997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7" name="テキスト ボックス 166">
          <a:extLst>
            <a:ext uri="{FF2B5EF4-FFF2-40B4-BE49-F238E27FC236}">
              <a16:creationId xmlns:a16="http://schemas.microsoft.com/office/drawing/2014/main" id="{9BFF6E8E-BD1A-431D-8CDC-58FD93E2348E}"/>
            </a:ext>
          </a:extLst>
        </xdr:cNvPr>
        <xdr:cNvSpPr txBox="1"/>
      </xdr:nvSpPr>
      <xdr:spPr>
        <a:xfrm>
          <a:off x="336081" y="944156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8" name="直線コネクタ 167">
          <a:extLst>
            <a:ext uri="{FF2B5EF4-FFF2-40B4-BE49-F238E27FC236}">
              <a16:creationId xmlns:a16="http://schemas.microsoft.com/office/drawing/2014/main" id="{A08DEF8F-7F45-49D9-89DA-9DEE521253E0}"/>
            </a:ext>
          </a:extLst>
        </xdr:cNvPr>
        <xdr:cNvCxnSpPr/>
      </xdr:nvCxnSpPr>
      <xdr:spPr>
        <a:xfrm>
          <a:off x="670560" y="9261022"/>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69" name="テキスト ボックス 168">
          <a:extLst>
            <a:ext uri="{FF2B5EF4-FFF2-40B4-BE49-F238E27FC236}">
              <a16:creationId xmlns:a16="http://schemas.microsoft.com/office/drawing/2014/main" id="{44E1ADC8-E901-496E-8CCE-DAC0307868A3}"/>
            </a:ext>
          </a:extLst>
        </xdr:cNvPr>
        <xdr:cNvSpPr txBox="1"/>
      </xdr:nvSpPr>
      <xdr:spPr>
        <a:xfrm>
          <a:off x="377341" y="912260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0" name="直線コネクタ 169">
          <a:extLst>
            <a:ext uri="{FF2B5EF4-FFF2-40B4-BE49-F238E27FC236}">
              <a16:creationId xmlns:a16="http://schemas.microsoft.com/office/drawing/2014/main" id="{3E79FFF1-5D9F-4F30-8449-AA8A245DDF06}"/>
            </a:ext>
          </a:extLst>
        </xdr:cNvPr>
        <xdr:cNvCxnSpPr/>
      </xdr:nvCxnSpPr>
      <xdr:spPr>
        <a:xfrm>
          <a:off x="67056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1" name="【橋りょう・トンネル】&#10;有形固定資産減価償却率グラフ枠">
          <a:extLst>
            <a:ext uri="{FF2B5EF4-FFF2-40B4-BE49-F238E27FC236}">
              <a16:creationId xmlns:a16="http://schemas.microsoft.com/office/drawing/2014/main" id="{7403C3E5-742D-472D-BF82-90FF7A479A3D}"/>
            </a:ext>
          </a:extLst>
        </xdr:cNvPr>
        <xdr:cNvSpPr/>
      </xdr:nvSpPr>
      <xdr:spPr>
        <a:xfrm>
          <a:off x="67056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22860</xdr:rowOff>
    </xdr:from>
    <xdr:to>
      <xdr:col>24</xdr:col>
      <xdr:colOff>62865</xdr:colOff>
      <xdr:row>64</xdr:row>
      <xdr:rowOff>27759</xdr:rowOff>
    </xdr:to>
    <xdr:cxnSp macro="">
      <xdr:nvCxnSpPr>
        <xdr:cNvPr id="172" name="直線コネクタ 171">
          <a:extLst>
            <a:ext uri="{FF2B5EF4-FFF2-40B4-BE49-F238E27FC236}">
              <a16:creationId xmlns:a16="http://schemas.microsoft.com/office/drawing/2014/main" id="{D428EC35-B270-4890-B819-A05C8E952D84}"/>
            </a:ext>
          </a:extLst>
        </xdr:cNvPr>
        <xdr:cNvCxnSpPr/>
      </xdr:nvCxnSpPr>
      <xdr:spPr>
        <a:xfrm flipV="1">
          <a:off x="4086225" y="9410700"/>
          <a:ext cx="0" cy="13460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31586</xdr:rowOff>
    </xdr:from>
    <xdr:ext cx="405111" cy="259045"/>
    <xdr:sp macro="" textlink="">
      <xdr:nvSpPr>
        <xdr:cNvPr id="173" name="【橋りょう・トンネル】&#10;有形固定資産減価償却率最小値テキスト">
          <a:extLst>
            <a:ext uri="{FF2B5EF4-FFF2-40B4-BE49-F238E27FC236}">
              <a16:creationId xmlns:a16="http://schemas.microsoft.com/office/drawing/2014/main" id="{AE75E565-9F53-43A9-A8B9-533BAD7DFC5A}"/>
            </a:ext>
          </a:extLst>
        </xdr:cNvPr>
        <xdr:cNvSpPr txBox="1"/>
      </xdr:nvSpPr>
      <xdr:spPr>
        <a:xfrm>
          <a:off x="4124960" y="107605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27759</xdr:rowOff>
    </xdr:from>
    <xdr:to>
      <xdr:col>24</xdr:col>
      <xdr:colOff>152400</xdr:colOff>
      <xdr:row>64</xdr:row>
      <xdr:rowOff>27759</xdr:rowOff>
    </xdr:to>
    <xdr:cxnSp macro="">
      <xdr:nvCxnSpPr>
        <xdr:cNvPr id="174" name="直線コネクタ 173">
          <a:extLst>
            <a:ext uri="{FF2B5EF4-FFF2-40B4-BE49-F238E27FC236}">
              <a16:creationId xmlns:a16="http://schemas.microsoft.com/office/drawing/2014/main" id="{F9C486A0-6704-4510-AB31-C829E1434349}"/>
            </a:ext>
          </a:extLst>
        </xdr:cNvPr>
        <xdr:cNvCxnSpPr/>
      </xdr:nvCxnSpPr>
      <xdr:spPr>
        <a:xfrm>
          <a:off x="4020820" y="1075671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140987</xdr:rowOff>
    </xdr:from>
    <xdr:ext cx="340478" cy="259045"/>
    <xdr:sp macro="" textlink="">
      <xdr:nvSpPr>
        <xdr:cNvPr id="175" name="【橋りょう・トンネル】&#10;有形固定資産減価償却率最大値テキスト">
          <a:extLst>
            <a:ext uri="{FF2B5EF4-FFF2-40B4-BE49-F238E27FC236}">
              <a16:creationId xmlns:a16="http://schemas.microsoft.com/office/drawing/2014/main" id="{C1ED1FB4-A14D-49A8-AA92-630DA462A946}"/>
            </a:ext>
          </a:extLst>
        </xdr:cNvPr>
        <xdr:cNvSpPr txBox="1"/>
      </xdr:nvSpPr>
      <xdr:spPr>
        <a:xfrm>
          <a:off x="4124960" y="919354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22860</xdr:rowOff>
    </xdr:from>
    <xdr:to>
      <xdr:col>24</xdr:col>
      <xdr:colOff>152400</xdr:colOff>
      <xdr:row>56</xdr:row>
      <xdr:rowOff>22860</xdr:rowOff>
    </xdr:to>
    <xdr:cxnSp macro="">
      <xdr:nvCxnSpPr>
        <xdr:cNvPr id="176" name="直線コネクタ 175">
          <a:extLst>
            <a:ext uri="{FF2B5EF4-FFF2-40B4-BE49-F238E27FC236}">
              <a16:creationId xmlns:a16="http://schemas.microsoft.com/office/drawing/2014/main" id="{918E1909-DFF1-4B49-9BF8-501EAD46AE4C}"/>
            </a:ext>
          </a:extLst>
        </xdr:cNvPr>
        <xdr:cNvCxnSpPr/>
      </xdr:nvCxnSpPr>
      <xdr:spPr>
        <a:xfrm>
          <a:off x="4020820" y="94107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19430</xdr:rowOff>
    </xdr:from>
    <xdr:ext cx="405111" cy="259045"/>
    <xdr:sp macro="" textlink="">
      <xdr:nvSpPr>
        <xdr:cNvPr id="177" name="【橋りょう・トンネル】&#10;有形固定資産減価償却率平均値テキスト">
          <a:extLst>
            <a:ext uri="{FF2B5EF4-FFF2-40B4-BE49-F238E27FC236}">
              <a16:creationId xmlns:a16="http://schemas.microsoft.com/office/drawing/2014/main" id="{4C876A74-0463-4600-8E24-B87CE6E1291A}"/>
            </a:ext>
          </a:extLst>
        </xdr:cNvPr>
        <xdr:cNvSpPr txBox="1"/>
      </xdr:nvSpPr>
      <xdr:spPr>
        <a:xfrm>
          <a:off x="4124960" y="1007783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168003</xdr:rowOff>
    </xdr:from>
    <xdr:to>
      <xdr:col>24</xdr:col>
      <xdr:colOff>114300</xdr:colOff>
      <xdr:row>61</xdr:row>
      <xdr:rowOff>98153</xdr:rowOff>
    </xdr:to>
    <xdr:sp macro="" textlink="">
      <xdr:nvSpPr>
        <xdr:cNvPr id="178" name="フローチャート: 判断 177">
          <a:extLst>
            <a:ext uri="{FF2B5EF4-FFF2-40B4-BE49-F238E27FC236}">
              <a16:creationId xmlns:a16="http://schemas.microsoft.com/office/drawing/2014/main" id="{03183062-0CDA-4331-8007-F4B8765AD9A0}"/>
            </a:ext>
          </a:extLst>
        </xdr:cNvPr>
        <xdr:cNvSpPr/>
      </xdr:nvSpPr>
      <xdr:spPr>
        <a:xfrm>
          <a:off x="4036060" y="1022640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156573</xdr:rowOff>
    </xdr:from>
    <xdr:to>
      <xdr:col>20</xdr:col>
      <xdr:colOff>38100</xdr:colOff>
      <xdr:row>61</xdr:row>
      <xdr:rowOff>86723</xdr:rowOff>
    </xdr:to>
    <xdr:sp macro="" textlink="">
      <xdr:nvSpPr>
        <xdr:cNvPr id="179" name="フローチャート: 判断 178">
          <a:extLst>
            <a:ext uri="{FF2B5EF4-FFF2-40B4-BE49-F238E27FC236}">
              <a16:creationId xmlns:a16="http://schemas.microsoft.com/office/drawing/2014/main" id="{93988B02-5AA9-4E44-B565-5AD93496B80D}"/>
            </a:ext>
          </a:extLst>
        </xdr:cNvPr>
        <xdr:cNvSpPr/>
      </xdr:nvSpPr>
      <xdr:spPr>
        <a:xfrm>
          <a:off x="3312160" y="10214973"/>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140244</xdr:rowOff>
    </xdr:from>
    <xdr:to>
      <xdr:col>15</xdr:col>
      <xdr:colOff>101600</xdr:colOff>
      <xdr:row>61</xdr:row>
      <xdr:rowOff>70394</xdr:rowOff>
    </xdr:to>
    <xdr:sp macro="" textlink="">
      <xdr:nvSpPr>
        <xdr:cNvPr id="180" name="フローチャート: 判断 179">
          <a:extLst>
            <a:ext uri="{FF2B5EF4-FFF2-40B4-BE49-F238E27FC236}">
              <a16:creationId xmlns:a16="http://schemas.microsoft.com/office/drawing/2014/main" id="{A3D12E2A-0B85-4509-A728-E4E5FC75A51B}"/>
            </a:ext>
          </a:extLst>
        </xdr:cNvPr>
        <xdr:cNvSpPr/>
      </xdr:nvSpPr>
      <xdr:spPr>
        <a:xfrm>
          <a:off x="2514600" y="1019864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128815</xdr:rowOff>
    </xdr:from>
    <xdr:to>
      <xdr:col>10</xdr:col>
      <xdr:colOff>165100</xdr:colOff>
      <xdr:row>61</xdr:row>
      <xdr:rowOff>58965</xdr:rowOff>
    </xdr:to>
    <xdr:sp macro="" textlink="">
      <xdr:nvSpPr>
        <xdr:cNvPr id="181" name="フローチャート: 判断 180">
          <a:extLst>
            <a:ext uri="{FF2B5EF4-FFF2-40B4-BE49-F238E27FC236}">
              <a16:creationId xmlns:a16="http://schemas.microsoft.com/office/drawing/2014/main" id="{91BD9FB9-31B1-4224-8081-9998219E38A4}"/>
            </a:ext>
          </a:extLst>
        </xdr:cNvPr>
        <xdr:cNvSpPr/>
      </xdr:nvSpPr>
      <xdr:spPr>
        <a:xfrm>
          <a:off x="1739900" y="1018721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110853</xdr:rowOff>
    </xdr:from>
    <xdr:to>
      <xdr:col>6</xdr:col>
      <xdr:colOff>38100</xdr:colOff>
      <xdr:row>61</xdr:row>
      <xdr:rowOff>41003</xdr:rowOff>
    </xdr:to>
    <xdr:sp macro="" textlink="">
      <xdr:nvSpPr>
        <xdr:cNvPr id="182" name="フローチャート: 判断 181">
          <a:extLst>
            <a:ext uri="{FF2B5EF4-FFF2-40B4-BE49-F238E27FC236}">
              <a16:creationId xmlns:a16="http://schemas.microsoft.com/office/drawing/2014/main" id="{CE6E9B40-C3A6-4B48-812C-966A5CEBBE83}"/>
            </a:ext>
          </a:extLst>
        </xdr:cNvPr>
        <xdr:cNvSpPr/>
      </xdr:nvSpPr>
      <xdr:spPr>
        <a:xfrm>
          <a:off x="965200" y="10169253"/>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A1241710-3360-4991-9033-DE65A8A4F93D}"/>
            </a:ext>
          </a:extLst>
        </xdr:cNvPr>
        <xdr:cNvSpPr txBox="1"/>
      </xdr:nvSpPr>
      <xdr:spPr>
        <a:xfrm>
          <a:off x="39192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97171000-5F82-457B-B1EF-DC0C4CAC5C09}"/>
            </a:ext>
          </a:extLst>
        </xdr:cNvPr>
        <xdr:cNvSpPr txBox="1"/>
      </xdr:nvSpPr>
      <xdr:spPr>
        <a:xfrm>
          <a:off x="3187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6E9683E7-BB2C-44D4-8BEA-4FEEA0189806}"/>
            </a:ext>
          </a:extLst>
        </xdr:cNvPr>
        <xdr:cNvSpPr txBox="1"/>
      </xdr:nvSpPr>
      <xdr:spPr>
        <a:xfrm>
          <a:off x="2397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2360CE41-2A82-48E4-9DC1-394F0C61CE29}"/>
            </a:ext>
          </a:extLst>
        </xdr:cNvPr>
        <xdr:cNvSpPr txBox="1"/>
      </xdr:nvSpPr>
      <xdr:spPr>
        <a:xfrm>
          <a:off x="16230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3EDACECD-F36F-4126-BBE5-A0249276B72B}"/>
            </a:ext>
          </a:extLst>
        </xdr:cNvPr>
        <xdr:cNvSpPr txBox="1"/>
      </xdr:nvSpPr>
      <xdr:spPr>
        <a:xfrm>
          <a:off x="8407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163104</xdr:rowOff>
    </xdr:from>
    <xdr:to>
      <xdr:col>24</xdr:col>
      <xdr:colOff>114300</xdr:colOff>
      <xdr:row>62</xdr:row>
      <xdr:rowOff>93254</xdr:rowOff>
    </xdr:to>
    <xdr:sp macro="" textlink="">
      <xdr:nvSpPr>
        <xdr:cNvPr id="188" name="楕円 187">
          <a:extLst>
            <a:ext uri="{FF2B5EF4-FFF2-40B4-BE49-F238E27FC236}">
              <a16:creationId xmlns:a16="http://schemas.microsoft.com/office/drawing/2014/main" id="{2927AB05-6B47-4869-BE71-04A90D076BB3}"/>
            </a:ext>
          </a:extLst>
        </xdr:cNvPr>
        <xdr:cNvSpPr/>
      </xdr:nvSpPr>
      <xdr:spPr>
        <a:xfrm>
          <a:off x="4036060" y="1038914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141531</xdr:rowOff>
    </xdr:from>
    <xdr:ext cx="405111" cy="259045"/>
    <xdr:sp macro="" textlink="">
      <xdr:nvSpPr>
        <xdr:cNvPr id="189" name="【橋りょう・トンネル】&#10;有形固定資産減価償却率該当値テキスト">
          <a:extLst>
            <a:ext uri="{FF2B5EF4-FFF2-40B4-BE49-F238E27FC236}">
              <a16:creationId xmlns:a16="http://schemas.microsoft.com/office/drawing/2014/main" id="{57AF38E3-2724-470A-B44D-5AB03BC85B83}"/>
            </a:ext>
          </a:extLst>
        </xdr:cNvPr>
        <xdr:cNvSpPr txBox="1"/>
      </xdr:nvSpPr>
      <xdr:spPr>
        <a:xfrm>
          <a:off x="4124960" y="103675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145143</xdr:rowOff>
    </xdr:from>
    <xdr:to>
      <xdr:col>20</xdr:col>
      <xdr:colOff>38100</xdr:colOff>
      <xdr:row>62</xdr:row>
      <xdr:rowOff>75293</xdr:rowOff>
    </xdr:to>
    <xdr:sp macro="" textlink="">
      <xdr:nvSpPr>
        <xdr:cNvPr id="190" name="楕円 189">
          <a:extLst>
            <a:ext uri="{FF2B5EF4-FFF2-40B4-BE49-F238E27FC236}">
              <a16:creationId xmlns:a16="http://schemas.microsoft.com/office/drawing/2014/main" id="{52A813DF-EC09-448A-A11E-81B2F523AD04}"/>
            </a:ext>
          </a:extLst>
        </xdr:cNvPr>
        <xdr:cNvSpPr/>
      </xdr:nvSpPr>
      <xdr:spPr>
        <a:xfrm>
          <a:off x="3312160" y="10371183"/>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62</xdr:row>
      <xdr:rowOff>24493</xdr:rowOff>
    </xdr:from>
    <xdr:to>
      <xdr:col>24</xdr:col>
      <xdr:colOff>63500</xdr:colOff>
      <xdr:row>62</xdr:row>
      <xdr:rowOff>42454</xdr:rowOff>
    </xdr:to>
    <xdr:cxnSp macro="">
      <xdr:nvCxnSpPr>
        <xdr:cNvPr id="191" name="直線コネクタ 190">
          <a:extLst>
            <a:ext uri="{FF2B5EF4-FFF2-40B4-BE49-F238E27FC236}">
              <a16:creationId xmlns:a16="http://schemas.microsoft.com/office/drawing/2014/main" id="{D98F4D52-9C03-40B6-8F61-7C53C4A78713}"/>
            </a:ext>
          </a:extLst>
        </xdr:cNvPr>
        <xdr:cNvCxnSpPr/>
      </xdr:nvCxnSpPr>
      <xdr:spPr>
        <a:xfrm>
          <a:off x="3355340" y="10418173"/>
          <a:ext cx="731520" cy="17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103250</xdr:rowOff>
    </xdr:from>
    <xdr:ext cx="405111" cy="259045"/>
    <xdr:sp macro="" textlink="">
      <xdr:nvSpPr>
        <xdr:cNvPr id="192" name="n_1aveValue【橋りょう・トンネル】&#10;有形固定資産減価償却率">
          <a:extLst>
            <a:ext uri="{FF2B5EF4-FFF2-40B4-BE49-F238E27FC236}">
              <a16:creationId xmlns:a16="http://schemas.microsoft.com/office/drawing/2014/main" id="{24FAE4C1-CADC-4EE5-B2D9-E3E60841E528}"/>
            </a:ext>
          </a:extLst>
        </xdr:cNvPr>
        <xdr:cNvSpPr txBox="1"/>
      </xdr:nvSpPr>
      <xdr:spPr>
        <a:xfrm>
          <a:off x="3170564" y="99940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86921</xdr:rowOff>
    </xdr:from>
    <xdr:ext cx="405111" cy="259045"/>
    <xdr:sp macro="" textlink="">
      <xdr:nvSpPr>
        <xdr:cNvPr id="193" name="n_2aveValue【橋りょう・トンネル】&#10;有形固定資産減価償却率">
          <a:extLst>
            <a:ext uri="{FF2B5EF4-FFF2-40B4-BE49-F238E27FC236}">
              <a16:creationId xmlns:a16="http://schemas.microsoft.com/office/drawing/2014/main" id="{0AD6C8FC-B423-41F9-A24D-3D11437273AF}"/>
            </a:ext>
          </a:extLst>
        </xdr:cNvPr>
        <xdr:cNvSpPr txBox="1"/>
      </xdr:nvSpPr>
      <xdr:spPr>
        <a:xfrm>
          <a:off x="2385704" y="99776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75492</xdr:rowOff>
    </xdr:from>
    <xdr:ext cx="405111" cy="259045"/>
    <xdr:sp macro="" textlink="">
      <xdr:nvSpPr>
        <xdr:cNvPr id="194" name="n_3aveValue【橋りょう・トンネル】&#10;有形固定資産減価償却率">
          <a:extLst>
            <a:ext uri="{FF2B5EF4-FFF2-40B4-BE49-F238E27FC236}">
              <a16:creationId xmlns:a16="http://schemas.microsoft.com/office/drawing/2014/main" id="{F0EF0B24-6BC6-4863-94C6-FB42BC47345F}"/>
            </a:ext>
          </a:extLst>
        </xdr:cNvPr>
        <xdr:cNvSpPr txBox="1"/>
      </xdr:nvSpPr>
      <xdr:spPr>
        <a:xfrm>
          <a:off x="1611004" y="99662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57530</xdr:rowOff>
    </xdr:from>
    <xdr:ext cx="405111" cy="259045"/>
    <xdr:sp macro="" textlink="">
      <xdr:nvSpPr>
        <xdr:cNvPr id="195" name="n_4aveValue【橋りょう・トンネル】&#10;有形固定資産減価償却率">
          <a:extLst>
            <a:ext uri="{FF2B5EF4-FFF2-40B4-BE49-F238E27FC236}">
              <a16:creationId xmlns:a16="http://schemas.microsoft.com/office/drawing/2014/main" id="{0A1621E6-D679-416A-910C-A9208573748C}"/>
            </a:ext>
          </a:extLst>
        </xdr:cNvPr>
        <xdr:cNvSpPr txBox="1"/>
      </xdr:nvSpPr>
      <xdr:spPr>
        <a:xfrm>
          <a:off x="836304" y="99482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62</xdr:row>
      <xdr:rowOff>66420</xdr:rowOff>
    </xdr:from>
    <xdr:ext cx="405111" cy="259045"/>
    <xdr:sp macro="" textlink="">
      <xdr:nvSpPr>
        <xdr:cNvPr id="196" name="n_1mainValue【橋りょう・トンネル】&#10;有形固定資産減価償却率">
          <a:extLst>
            <a:ext uri="{FF2B5EF4-FFF2-40B4-BE49-F238E27FC236}">
              <a16:creationId xmlns:a16="http://schemas.microsoft.com/office/drawing/2014/main" id="{E5D3FE4E-B64C-4A75-BEEB-286160B58188}"/>
            </a:ext>
          </a:extLst>
        </xdr:cNvPr>
        <xdr:cNvSpPr txBox="1"/>
      </xdr:nvSpPr>
      <xdr:spPr>
        <a:xfrm>
          <a:off x="3170564" y="104601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197" name="正方形/長方形 196">
          <a:extLst>
            <a:ext uri="{FF2B5EF4-FFF2-40B4-BE49-F238E27FC236}">
              <a16:creationId xmlns:a16="http://schemas.microsoft.com/office/drawing/2014/main" id="{CAE3502C-D604-4A6D-8555-EF0F4D761BF4}"/>
            </a:ext>
          </a:extLst>
        </xdr:cNvPr>
        <xdr:cNvSpPr/>
      </xdr:nvSpPr>
      <xdr:spPr>
        <a:xfrm>
          <a:off x="582676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98" name="正方形/長方形 197">
          <a:extLst>
            <a:ext uri="{FF2B5EF4-FFF2-40B4-BE49-F238E27FC236}">
              <a16:creationId xmlns:a16="http://schemas.microsoft.com/office/drawing/2014/main" id="{28DA478F-B8ED-48C0-A853-80FBB32E2660}"/>
            </a:ext>
          </a:extLst>
        </xdr:cNvPr>
        <xdr:cNvSpPr/>
      </xdr:nvSpPr>
      <xdr:spPr>
        <a:xfrm>
          <a:off x="59309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99" name="正方形/長方形 198">
          <a:extLst>
            <a:ext uri="{FF2B5EF4-FFF2-40B4-BE49-F238E27FC236}">
              <a16:creationId xmlns:a16="http://schemas.microsoft.com/office/drawing/2014/main" id="{488A3428-D91D-43B2-BA37-EDA65BFBD133}"/>
            </a:ext>
          </a:extLst>
        </xdr:cNvPr>
        <xdr:cNvSpPr/>
      </xdr:nvSpPr>
      <xdr:spPr>
        <a:xfrm>
          <a:off x="59309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25/139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0" name="正方形/長方形 199">
          <a:extLst>
            <a:ext uri="{FF2B5EF4-FFF2-40B4-BE49-F238E27FC236}">
              <a16:creationId xmlns:a16="http://schemas.microsoft.com/office/drawing/2014/main" id="{D5550249-D9F5-4F78-9F98-82AB5410E88D}"/>
            </a:ext>
          </a:extLst>
        </xdr:cNvPr>
        <xdr:cNvSpPr/>
      </xdr:nvSpPr>
      <xdr:spPr>
        <a:xfrm>
          <a:off x="68326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1" name="正方形/長方形 200">
          <a:extLst>
            <a:ext uri="{FF2B5EF4-FFF2-40B4-BE49-F238E27FC236}">
              <a16:creationId xmlns:a16="http://schemas.microsoft.com/office/drawing/2014/main" id="{BA3ECA60-A0C0-479B-8392-C0E9902943D5}"/>
            </a:ext>
          </a:extLst>
        </xdr:cNvPr>
        <xdr:cNvSpPr/>
      </xdr:nvSpPr>
      <xdr:spPr>
        <a:xfrm>
          <a:off x="68326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02" name="正方形/長方形 201">
          <a:extLst>
            <a:ext uri="{FF2B5EF4-FFF2-40B4-BE49-F238E27FC236}">
              <a16:creationId xmlns:a16="http://schemas.microsoft.com/office/drawing/2014/main" id="{AD9C5166-BFEE-43E2-B1DF-26C0B5FFC507}"/>
            </a:ext>
          </a:extLst>
        </xdr:cNvPr>
        <xdr:cNvSpPr/>
      </xdr:nvSpPr>
      <xdr:spPr>
        <a:xfrm>
          <a:off x="7838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03" name="正方形/長方形 202">
          <a:extLst>
            <a:ext uri="{FF2B5EF4-FFF2-40B4-BE49-F238E27FC236}">
              <a16:creationId xmlns:a16="http://schemas.microsoft.com/office/drawing/2014/main" id="{C147308C-3721-4E7E-8E73-911034EF01AF}"/>
            </a:ext>
          </a:extLst>
        </xdr:cNvPr>
        <xdr:cNvSpPr/>
      </xdr:nvSpPr>
      <xdr:spPr>
        <a:xfrm>
          <a:off x="7838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436,918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04" name="正方形/長方形 203">
          <a:extLst>
            <a:ext uri="{FF2B5EF4-FFF2-40B4-BE49-F238E27FC236}">
              <a16:creationId xmlns:a16="http://schemas.microsoft.com/office/drawing/2014/main" id="{8EA1CE48-DA41-42CF-AAA5-407526D1BB31}"/>
            </a:ext>
          </a:extLst>
        </xdr:cNvPr>
        <xdr:cNvSpPr/>
      </xdr:nvSpPr>
      <xdr:spPr>
        <a:xfrm>
          <a:off x="582676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05" name="テキスト ボックス 204">
          <a:extLst>
            <a:ext uri="{FF2B5EF4-FFF2-40B4-BE49-F238E27FC236}">
              <a16:creationId xmlns:a16="http://schemas.microsoft.com/office/drawing/2014/main" id="{DAC12347-9C91-4FD5-833E-CA7D38CCB6C8}"/>
            </a:ext>
          </a:extLst>
        </xdr:cNvPr>
        <xdr:cNvSpPr txBox="1"/>
      </xdr:nvSpPr>
      <xdr:spPr>
        <a:xfrm>
          <a:off x="578866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06" name="直線コネクタ 205">
          <a:extLst>
            <a:ext uri="{FF2B5EF4-FFF2-40B4-BE49-F238E27FC236}">
              <a16:creationId xmlns:a16="http://schemas.microsoft.com/office/drawing/2014/main" id="{62ABC943-CD35-48FE-BB31-AB21452DD90C}"/>
            </a:ext>
          </a:extLst>
        </xdr:cNvPr>
        <xdr:cNvCxnSpPr/>
      </xdr:nvCxnSpPr>
      <xdr:spPr>
        <a:xfrm>
          <a:off x="5826760" y="111785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07" name="直線コネクタ 206">
          <a:extLst>
            <a:ext uri="{FF2B5EF4-FFF2-40B4-BE49-F238E27FC236}">
              <a16:creationId xmlns:a16="http://schemas.microsoft.com/office/drawing/2014/main" id="{A56E6BEE-448C-4121-B1FF-B5D1A00292BD}"/>
            </a:ext>
          </a:extLst>
        </xdr:cNvPr>
        <xdr:cNvCxnSpPr/>
      </xdr:nvCxnSpPr>
      <xdr:spPr>
        <a:xfrm>
          <a:off x="5826760" y="108051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08" name="テキスト ボックス 207">
          <a:extLst>
            <a:ext uri="{FF2B5EF4-FFF2-40B4-BE49-F238E27FC236}">
              <a16:creationId xmlns:a16="http://schemas.microsoft.com/office/drawing/2014/main" id="{0348000C-CAB8-4822-9F30-8605CBEBC4B8}"/>
            </a:ext>
          </a:extLst>
        </xdr:cNvPr>
        <xdr:cNvSpPr txBox="1"/>
      </xdr:nvSpPr>
      <xdr:spPr>
        <a:xfrm>
          <a:off x="5600834" y="1066674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09" name="直線コネクタ 208">
          <a:extLst>
            <a:ext uri="{FF2B5EF4-FFF2-40B4-BE49-F238E27FC236}">
              <a16:creationId xmlns:a16="http://schemas.microsoft.com/office/drawing/2014/main" id="{23A44220-51E1-4681-A272-389D9D4BED34}"/>
            </a:ext>
          </a:extLst>
        </xdr:cNvPr>
        <xdr:cNvCxnSpPr/>
      </xdr:nvCxnSpPr>
      <xdr:spPr>
        <a:xfrm>
          <a:off x="5826760" y="104317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61</xdr:row>
      <xdr:rowOff>67327</xdr:rowOff>
    </xdr:from>
    <xdr:ext cx="685572" cy="259045"/>
    <xdr:sp macro="" textlink="">
      <xdr:nvSpPr>
        <xdr:cNvPr id="210" name="テキスト ボックス 209">
          <a:extLst>
            <a:ext uri="{FF2B5EF4-FFF2-40B4-BE49-F238E27FC236}">
              <a16:creationId xmlns:a16="http://schemas.microsoft.com/office/drawing/2014/main" id="{9EBA1B21-B6F3-4F91-AAB8-E076F12B9D26}"/>
            </a:ext>
          </a:extLst>
        </xdr:cNvPr>
        <xdr:cNvSpPr txBox="1"/>
      </xdr:nvSpPr>
      <xdr:spPr>
        <a:xfrm>
          <a:off x="5209768" y="1029336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1" name="直線コネクタ 210">
          <a:extLst>
            <a:ext uri="{FF2B5EF4-FFF2-40B4-BE49-F238E27FC236}">
              <a16:creationId xmlns:a16="http://schemas.microsoft.com/office/drawing/2014/main" id="{490208F8-2AFA-4174-825E-D039EC824AF7}"/>
            </a:ext>
          </a:extLst>
        </xdr:cNvPr>
        <xdr:cNvCxnSpPr/>
      </xdr:nvCxnSpPr>
      <xdr:spPr>
        <a:xfrm>
          <a:off x="5826760" y="100584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59</xdr:row>
      <xdr:rowOff>29227</xdr:rowOff>
    </xdr:from>
    <xdr:ext cx="685572" cy="259045"/>
    <xdr:sp macro="" textlink="">
      <xdr:nvSpPr>
        <xdr:cNvPr id="212" name="テキスト ボックス 211">
          <a:extLst>
            <a:ext uri="{FF2B5EF4-FFF2-40B4-BE49-F238E27FC236}">
              <a16:creationId xmlns:a16="http://schemas.microsoft.com/office/drawing/2014/main" id="{17ADB107-1B12-4413-85D1-2C62185E4BF7}"/>
            </a:ext>
          </a:extLst>
        </xdr:cNvPr>
        <xdr:cNvSpPr txBox="1"/>
      </xdr:nvSpPr>
      <xdr:spPr>
        <a:xfrm>
          <a:off x="5209768" y="991998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13" name="直線コネクタ 212">
          <a:extLst>
            <a:ext uri="{FF2B5EF4-FFF2-40B4-BE49-F238E27FC236}">
              <a16:creationId xmlns:a16="http://schemas.microsoft.com/office/drawing/2014/main" id="{7F262BF0-B3C1-4608-AEF7-E4ECE2137E68}"/>
            </a:ext>
          </a:extLst>
        </xdr:cNvPr>
        <xdr:cNvCxnSpPr/>
      </xdr:nvCxnSpPr>
      <xdr:spPr>
        <a:xfrm>
          <a:off x="5826760" y="96888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162577</xdr:rowOff>
    </xdr:from>
    <xdr:ext cx="685572" cy="259045"/>
    <xdr:sp macro="" textlink="">
      <xdr:nvSpPr>
        <xdr:cNvPr id="214" name="テキスト ボックス 213">
          <a:extLst>
            <a:ext uri="{FF2B5EF4-FFF2-40B4-BE49-F238E27FC236}">
              <a16:creationId xmlns:a16="http://schemas.microsoft.com/office/drawing/2014/main" id="{5F70D7C0-7B20-4CA8-90D7-F04AAEA650F5}"/>
            </a:ext>
          </a:extLst>
        </xdr:cNvPr>
        <xdr:cNvSpPr txBox="1"/>
      </xdr:nvSpPr>
      <xdr:spPr>
        <a:xfrm>
          <a:off x="5209768" y="955041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15" name="直線コネクタ 214">
          <a:extLst>
            <a:ext uri="{FF2B5EF4-FFF2-40B4-BE49-F238E27FC236}">
              <a16:creationId xmlns:a16="http://schemas.microsoft.com/office/drawing/2014/main" id="{F6477CD9-5F2C-4A20-BBC3-DF3C07131E44}"/>
            </a:ext>
          </a:extLst>
        </xdr:cNvPr>
        <xdr:cNvCxnSpPr/>
      </xdr:nvCxnSpPr>
      <xdr:spPr>
        <a:xfrm>
          <a:off x="5826760" y="93154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16" name="テキスト ボックス 215">
          <a:extLst>
            <a:ext uri="{FF2B5EF4-FFF2-40B4-BE49-F238E27FC236}">
              <a16:creationId xmlns:a16="http://schemas.microsoft.com/office/drawing/2014/main" id="{5F496B22-FF7A-473E-B03C-291A52F61F85}"/>
            </a:ext>
          </a:extLst>
        </xdr:cNvPr>
        <xdr:cNvSpPr txBox="1"/>
      </xdr:nvSpPr>
      <xdr:spPr>
        <a:xfrm>
          <a:off x="5209768" y="917703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17" name="直線コネクタ 216">
          <a:extLst>
            <a:ext uri="{FF2B5EF4-FFF2-40B4-BE49-F238E27FC236}">
              <a16:creationId xmlns:a16="http://schemas.microsoft.com/office/drawing/2014/main" id="{BAC66456-A843-4583-8072-F4C016C48274}"/>
            </a:ext>
          </a:extLst>
        </xdr:cNvPr>
        <xdr:cNvCxnSpPr/>
      </xdr:nvCxnSpPr>
      <xdr:spPr>
        <a:xfrm>
          <a:off x="5826760" y="89420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30</xdr:col>
      <xdr:colOff>139308</xdr:colOff>
      <xdr:row>52</xdr:row>
      <xdr:rowOff>86377</xdr:rowOff>
    </xdr:from>
    <xdr:ext cx="749692" cy="259045"/>
    <xdr:sp macro="" textlink="">
      <xdr:nvSpPr>
        <xdr:cNvPr id="218" name="テキスト ボックス 217">
          <a:extLst>
            <a:ext uri="{FF2B5EF4-FFF2-40B4-BE49-F238E27FC236}">
              <a16:creationId xmlns:a16="http://schemas.microsoft.com/office/drawing/2014/main" id="{C8C07346-70F5-45D8-BEA7-1A654725C121}"/>
            </a:ext>
          </a:extLst>
        </xdr:cNvPr>
        <xdr:cNvSpPr txBox="1"/>
      </xdr:nvSpPr>
      <xdr:spPr>
        <a:xfrm>
          <a:off x="5168508" y="8803657"/>
          <a:ext cx="749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19" name="【橋りょう・トンネル】&#10;一人当たり有形固定資産（償却資産）額グラフ枠">
          <a:extLst>
            <a:ext uri="{FF2B5EF4-FFF2-40B4-BE49-F238E27FC236}">
              <a16:creationId xmlns:a16="http://schemas.microsoft.com/office/drawing/2014/main" id="{1965AC40-AE3A-4010-8359-2C4CD5C3FE7B}"/>
            </a:ext>
          </a:extLst>
        </xdr:cNvPr>
        <xdr:cNvSpPr/>
      </xdr:nvSpPr>
      <xdr:spPr>
        <a:xfrm>
          <a:off x="582676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57</xdr:row>
      <xdr:rowOff>10709</xdr:rowOff>
    </xdr:from>
    <xdr:to>
      <xdr:col>54</xdr:col>
      <xdr:colOff>189865</xdr:colOff>
      <xdr:row>64</xdr:row>
      <xdr:rowOff>74877</xdr:rowOff>
    </xdr:to>
    <xdr:cxnSp macro="">
      <xdr:nvCxnSpPr>
        <xdr:cNvPr id="220" name="直線コネクタ 219">
          <a:extLst>
            <a:ext uri="{FF2B5EF4-FFF2-40B4-BE49-F238E27FC236}">
              <a16:creationId xmlns:a16="http://schemas.microsoft.com/office/drawing/2014/main" id="{E7F59533-1BDB-47D5-98BD-8B7F971E917F}"/>
            </a:ext>
          </a:extLst>
        </xdr:cNvPr>
        <xdr:cNvCxnSpPr/>
      </xdr:nvCxnSpPr>
      <xdr:spPr>
        <a:xfrm flipV="1">
          <a:off x="9219565" y="9566189"/>
          <a:ext cx="0" cy="12376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78704</xdr:rowOff>
    </xdr:from>
    <xdr:ext cx="469744" cy="259045"/>
    <xdr:sp macro="" textlink="">
      <xdr:nvSpPr>
        <xdr:cNvPr id="221" name="【橋りょう・トンネル】&#10;一人当たり有形固定資産（償却資産）額最小値テキスト">
          <a:extLst>
            <a:ext uri="{FF2B5EF4-FFF2-40B4-BE49-F238E27FC236}">
              <a16:creationId xmlns:a16="http://schemas.microsoft.com/office/drawing/2014/main" id="{F3A976F9-6168-48E9-BF96-A5DB784DC8AD}"/>
            </a:ext>
          </a:extLst>
        </xdr:cNvPr>
        <xdr:cNvSpPr txBox="1"/>
      </xdr:nvSpPr>
      <xdr:spPr>
        <a:xfrm>
          <a:off x="9258300" y="108076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74877</xdr:rowOff>
    </xdr:from>
    <xdr:to>
      <xdr:col>55</xdr:col>
      <xdr:colOff>88900</xdr:colOff>
      <xdr:row>64</xdr:row>
      <xdr:rowOff>74877</xdr:rowOff>
    </xdr:to>
    <xdr:cxnSp macro="">
      <xdr:nvCxnSpPr>
        <xdr:cNvPr id="222" name="直線コネクタ 221">
          <a:extLst>
            <a:ext uri="{FF2B5EF4-FFF2-40B4-BE49-F238E27FC236}">
              <a16:creationId xmlns:a16="http://schemas.microsoft.com/office/drawing/2014/main" id="{74CC4721-92FC-478B-915D-C3CB05C55CFC}"/>
            </a:ext>
          </a:extLst>
        </xdr:cNvPr>
        <xdr:cNvCxnSpPr/>
      </xdr:nvCxnSpPr>
      <xdr:spPr>
        <a:xfrm>
          <a:off x="9154160" y="1080383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128836</xdr:rowOff>
    </xdr:from>
    <xdr:ext cx="690189" cy="259045"/>
    <xdr:sp macro="" textlink="">
      <xdr:nvSpPr>
        <xdr:cNvPr id="223" name="【橋りょう・トンネル】&#10;一人当たり有形固定資産（償却資産）額最大値テキスト">
          <a:extLst>
            <a:ext uri="{FF2B5EF4-FFF2-40B4-BE49-F238E27FC236}">
              <a16:creationId xmlns:a16="http://schemas.microsoft.com/office/drawing/2014/main" id="{CFB76AA2-CCB6-43C8-B348-3D8C5CAB5BA4}"/>
            </a:ext>
          </a:extLst>
        </xdr:cNvPr>
        <xdr:cNvSpPr txBox="1"/>
      </xdr:nvSpPr>
      <xdr:spPr>
        <a:xfrm>
          <a:off x="9258300" y="934903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6,643,786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57</xdr:row>
      <xdr:rowOff>10709</xdr:rowOff>
    </xdr:from>
    <xdr:to>
      <xdr:col>55</xdr:col>
      <xdr:colOff>88900</xdr:colOff>
      <xdr:row>57</xdr:row>
      <xdr:rowOff>10709</xdr:rowOff>
    </xdr:to>
    <xdr:cxnSp macro="">
      <xdr:nvCxnSpPr>
        <xdr:cNvPr id="224" name="直線コネクタ 223">
          <a:extLst>
            <a:ext uri="{FF2B5EF4-FFF2-40B4-BE49-F238E27FC236}">
              <a16:creationId xmlns:a16="http://schemas.microsoft.com/office/drawing/2014/main" id="{D51E3092-1AE0-4174-98EA-5282F4B8EA1E}"/>
            </a:ext>
          </a:extLst>
        </xdr:cNvPr>
        <xdr:cNvCxnSpPr/>
      </xdr:nvCxnSpPr>
      <xdr:spPr>
        <a:xfrm>
          <a:off x="9154160" y="956618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111925</xdr:rowOff>
    </xdr:from>
    <xdr:ext cx="690189" cy="259045"/>
    <xdr:sp macro="" textlink="">
      <xdr:nvSpPr>
        <xdr:cNvPr id="225" name="【橋りょう・トンネル】&#10;一人当たり有形固定資産（償却資産）額平均値テキスト">
          <a:extLst>
            <a:ext uri="{FF2B5EF4-FFF2-40B4-BE49-F238E27FC236}">
              <a16:creationId xmlns:a16="http://schemas.microsoft.com/office/drawing/2014/main" id="{4C0E05E0-F90D-42CB-AD68-E6E2ED091293}"/>
            </a:ext>
          </a:extLst>
        </xdr:cNvPr>
        <xdr:cNvSpPr txBox="1"/>
      </xdr:nvSpPr>
      <xdr:spPr>
        <a:xfrm>
          <a:off x="9258300" y="10505605"/>
          <a:ext cx="69018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1,232,556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133498</xdr:rowOff>
    </xdr:from>
    <xdr:to>
      <xdr:col>55</xdr:col>
      <xdr:colOff>50800</xdr:colOff>
      <xdr:row>63</xdr:row>
      <xdr:rowOff>63648</xdr:rowOff>
    </xdr:to>
    <xdr:sp macro="" textlink="">
      <xdr:nvSpPr>
        <xdr:cNvPr id="226" name="フローチャート: 判断 225">
          <a:extLst>
            <a:ext uri="{FF2B5EF4-FFF2-40B4-BE49-F238E27FC236}">
              <a16:creationId xmlns:a16="http://schemas.microsoft.com/office/drawing/2014/main" id="{CE64E9BF-153B-464C-8CA2-81FAB978C04A}"/>
            </a:ext>
          </a:extLst>
        </xdr:cNvPr>
        <xdr:cNvSpPr/>
      </xdr:nvSpPr>
      <xdr:spPr>
        <a:xfrm>
          <a:off x="9192260" y="1052717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133383</xdr:rowOff>
    </xdr:from>
    <xdr:to>
      <xdr:col>50</xdr:col>
      <xdr:colOff>165100</xdr:colOff>
      <xdr:row>63</xdr:row>
      <xdr:rowOff>63533</xdr:rowOff>
    </xdr:to>
    <xdr:sp macro="" textlink="">
      <xdr:nvSpPr>
        <xdr:cNvPr id="227" name="フローチャート: 判断 226">
          <a:extLst>
            <a:ext uri="{FF2B5EF4-FFF2-40B4-BE49-F238E27FC236}">
              <a16:creationId xmlns:a16="http://schemas.microsoft.com/office/drawing/2014/main" id="{3E96EA2E-F5C1-4526-9B33-4DFF366FBF33}"/>
            </a:ext>
          </a:extLst>
        </xdr:cNvPr>
        <xdr:cNvSpPr/>
      </xdr:nvSpPr>
      <xdr:spPr>
        <a:xfrm>
          <a:off x="8445500" y="1052706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140131</xdr:rowOff>
    </xdr:from>
    <xdr:to>
      <xdr:col>46</xdr:col>
      <xdr:colOff>38100</xdr:colOff>
      <xdr:row>63</xdr:row>
      <xdr:rowOff>70281</xdr:rowOff>
    </xdr:to>
    <xdr:sp macro="" textlink="">
      <xdr:nvSpPr>
        <xdr:cNvPr id="228" name="フローチャート: 判断 227">
          <a:extLst>
            <a:ext uri="{FF2B5EF4-FFF2-40B4-BE49-F238E27FC236}">
              <a16:creationId xmlns:a16="http://schemas.microsoft.com/office/drawing/2014/main" id="{FCD8CEA4-7D9F-48D9-9A4A-7F04BA8A28DF}"/>
            </a:ext>
          </a:extLst>
        </xdr:cNvPr>
        <xdr:cNvSpPr/>
      </xdr:nvSpPr>
      <xdr:spPr>
        <a:xfrm>
          <a:off x="7670800" y="1053381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149885</xdr:rowOff>
    </xdr:from>
    <xdr:to>
      <xdr:col>41</xdr:col>
      <xdr:colOff>101600</xdr:colOff>
      <xdr:row>63</xdr:row>
      <xdr:rowOff>80035</xdr:rowOff>
    </xdr:to>
    <xdr:sp macro="" textlink="">
      <xdr:nvSpPr>
        <xdr:cNvPr id="229" name="フローチャート: 判断 228">
          <a:extLst>
            <a:ext uri="{FF2B5EF4-FFF2-40B4-BE49-F238E27FC236}">
              <a16:creationId xmlns:a16="http://schemas.microsoft.com/office/drawing/2014/main" id="{EC8E4E48-B3AD-4CE3-A0BE-8C37D109DE2A}"/>
            </a:ext>
          </a:extLst>
        </xdr:cNvPr>
        <xdr:cNvSpPr/>
      </xdr:nvSpPr>
      <xdr:spPr>
        <a:xfrm>
          <a:off x="6873240" y="1054356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156761</xdr:rowOff>
    </xdr:from>
    <xdr:to>
      <xdr:col>36</xdr:col>
      <xdr:colOff>165100</xdr:colOff>
      <xdr:row>63</xdr:row>
      <xdr:rowOff>86911</xdr:rowOff>
    </xdr:to>
    <xdr:sp macro="" textlink="">
      <xdr:nvSpPr>
        <xdr:cNvPr id="230" name="フローチャート: 判断 229">
          <a:extLst>
            <a:ext uri="{FF2B5EF4-FFF2-40B4-BE49-F238E27FC236}">
              <a16:creationId xmlns:a16="http://schemas.microsoft.com/office/drawing/2014/main" id="{3CB358F7-93E8-4620-BCD2-7E546744FF1C}"/>
            </a:ext>
          </a:extLst>
        </xdr:cNvPr>
        <xdr:cNvSpPr/>
      </xdr:nvSpPr>
      <xdr:spPr>
        <a:xfrm>
          <a:off x="6098540" y="1055044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1" name="テキスト ボックス 230">
          <a:extLst>
            <a:ext uri="{FF2B5EF4-FFF2-40B4-BE49-F238E27FC236}">
              <a16:creationId xmlns:a16="http://schemas.microsoft.com/office/drawing/2014/main" id="{B864783B-7902-49C0-B41B-DBC096C851E0}"/>
            </a:ext>
          </a:extLst>
        </xdr:cNvPr>
        <xdr:cNvSpPr txBox="1"/>
      </xdr:nvSpPr>
      <xdr:spPr>
        <a:xfrm>
          <a:off x="90525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2" name="テキスト ボックス 231">
          <a:extLst>
            <a:ext uri="{FF2B5EF4-FFF2-40B4-BE49-F238E27FC236}">
              <a16:creationId xmlns:a16="http://schemas.microsoft.com/office/drawing/2014/main" id="{FC6B2EF6-C4C3-4EC8-A24E-89A1704B30FA}"/>
            </a:ext>
          </a:extLst>
        </xdr:cNvPr>
        <xdr:cNvSpPr txBox="1"/>
      </xdr:nvSpPr>
      <xdr:spPr>
        <a:xfrm>
          <a:off x="83286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33" name="テキスト ボックス 232">
          <a:extLst>
            <a:ext uri="{FF2B5EF4-FFF2-40B4-BE49-F238E27FC236}">
              <a16:creationId xmlns:a16="http://schemas.microsoft.com/office/drawing/2014/main" id="{1968DB37-C9BE-4842-B66E-81429813E3E8}"/>
            </a:ext>
          </a:extLst>
        </xdr:cNvPr>
        <xdr:cNvSpPr txBox="1"/>
      </xdr:nvSpPr>
      <xdr:spPr>
        <a:xfrm>
          <a:off x="75463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34" name="テキスト ボックス 233">
          <a:extLst>
            <a:ext uri="{FF2B5EF4-FFF2-40B4-BE49-F238E27FC236}">
              <a16:creationId xmlns:a16="http://schemas.microsoft.com/office/drawing/2014/main" id="{26E60731-1A7A-41B7-9906-A791DE295CDD}"/>
            </a:ext>
          </a:extLst>
        </xdr:cNvPr>
        <xdr:cNvSpPr txBox="1"/>
      </xdr:nvSpPr>
      <xdr:spPr>
        <a:xfrm>
          <a:off x="67564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35" name="テキスト ボックス 234">
          <a:extLst>
            <a:ext uri="{FF2B5EF4-FFF2-40B4-BE49-F238E27FC236}">
              <a16:creationId xmlns:a16="http://schemas.microsoft.com/office/drawing/2014/main" id="{D6297FB2-B351-4F52-ABCB-A3CEA411501A}"/>
            </a:ext>
          </a:extLst>
        </xdr:cNvPr>
        <xdr:cNvSpPr txBox="1"/>
      </xdr:nvSpPr>
      <xdr:spPr>
        <a:xfrm>
          <a:off x="5981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107260</xdr:rowOff>
    </xdr:from>
    <xdr:to>
      <xdr:col>55</xdr:col>
      <xdr:colOff>50800</xdr:colOff>
      <xdr:row>62</xdr:row>
      <xdr:rowOff>37410</xdr:rowOff>
    </xdr:to>
    <xdr:sp macro="" textlink="">
      <xdr:nvSpPr>
        <xdr:cNvPr id="236" name="楕円 235">
          <a:extLst>
            <a:ext uri="{FF2B5EF4-FFF2-40B4-BE49-F238E27FC236}">
              <a16:creationId xmlns:a16="http://schemas.microsoft.com/office/drawing/2014/main" id="{85462A73-2CB0-4B12-B62F-8C0FDE622958}"/>
            </a:ext>
          </a:extLst>
        </xdr:cNvPr>
        <xdr:cNvSpPr/>
      </xdr:nvSpPr>
      <xdr:spPr>
        <a:xfrm>
          <a:off x="9192260" y="1033330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60</xdr:row>
      <xdr:rowOff>130137</xdr:rowOff>
    </xdr:from>
    <xdr:ext cx="690189" cy="259045"/>
    <xdr:sp macro="" textlink="">
      <xdr:nvSpPr>
        <xdr:cNvPr id="237" name="【橋りょう・トンネル】&#10;一人当たり有形固定資産（償却資産）額該当値テキスト">
          <a:extLst>
            <a:ext uri="{FF2B5EF4-FFF2-40B4-BE49-F238E27FC236}">
              <a16:creationId xmlns:a16="http://schemas.microsoft.com/office/drawing/2014/main" id="{7CB081B9-BC64-47A8-82CF-21BE09969163}"/>
            </a:ext>
          </a:extLst>
        </xdr:cNvPr>
        <xdr:cNvSpPr txBox="1"/>
      </xdr:nvSpPr>
      <xdr:spPr>
        <a:xfrm>
          <a:off x="9258300" y="1018853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2,270,289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61</xdr:row>
      <xdr:rowOff>122593</xdr:rowOff>
    </xdr:from>
    <xdr:to>
      <xdr:col>50</xdr:col>
      <xdr:colOff>165100</xdr:colOff>
      <xdr:row>62</xdr:row>
      <xdr:rowOff>52743</xdr:rowOff>
    </xdr:to>
    <xdr:sp macro="" textlink="">
      <xdr:nvSpPr>
        <xdr:cNvPr id="238" name="楕円 237">
          <a:extLst>
            <a:ext uri="{FF2B5EF4-FFF2-40B4-BE49-F238E27FC236}">
              <a16:creationId xmlns:a16="http://schemas.microsoft.com/office/drawing/2014/main" id="{F2A9FF83-1CBF-4BB7-8DC9-5C652E3B9914}"/>
            </a:ext>
          </a:extLst>
        </xdr:cNvPr>
        <xdr:cNvSpPr/>
      </xdr:nvSpPr>
      <xdr:spPr>
        <a:xfrm>
          <a:off x="8445500" y="1034863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61</xdr:row>
      <xdr:rowOff>158060</xdr:rowOff>
    </xdr:from>
    <xdr:to>
      <xdr:col>55</xdr:col>
      <xdr:colOff>0</xdr:colOff>
      <xdr:row>62</xdr:row>
      <xdr:rowOff>1943</xdr:rowOff>
    </xdr:to>
    <xdr:cxnSp macro="">
      <xdr:nvCxnSpPr>
        <xdr:cNvPr id="239" name="直線コネクタ 238">
          <a:extLst>
            <a:ext uri="{FF2B5EF4-FFF2-40B4-BE49-F238E27FC236}">
              <a16:creationId xmlns:a16="http://schemas.microsoft.com/office/drawing/2014/main" id="{8C0C2F37-4883-4586-9983-A021DBC335D0}"/>
            </a:ext>
          </a:extLst>
        </xdr:cNvPr>
        <xdr:cNvCxnSpPr/>
      </xdr:nvCxnSpPr>
      <xdr:spPr>
        <a:xfrm flipV="1">
          <a:off x="8496300" y="10384100"/>
          <a:ext cx="723900" cy="115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137505</xdr:colOff>
      <xdr:row>63</xdr:row>
      <xdr:rowOff>54660</xdr:rowOff>
    </xdr:from>
    <xdr:ext cx="690189" cy="259045"/>
    <xdr:sp macro="" textlink="">
      <xdr:nvSpPr>
        <xdr:cNvPr id="240" name="n_1aveValue【橋りょう・トンネル】&#10;一人当たり有形固定資産（償却資産）額">
          <a:extLst>
            <a:ext uri="{FF2B5EF4-FFF2-40B4-BE49-F238E27FC236}">
              <a16:creationId xmlns:a16="http://schemas.microsoft.com/office/drawing/2014/main" id="{F86A2036-755E-4AA8-8844-0A8D747C96A7}"/>
            </a:ext>
          </a:extLst>
        </xdr:cNvPr>
        <xdr:cNvSpPr txBox="1"/>
      </xdr:nvSpPr>
      <xdr:spPr>
        <a:xfrm>
          <a:off x="8184225" y="1061598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1,233,158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23205</xdr:colOff>
      <xdr:row>61</xdr:row>
      <xdr:rowOff>86808</xdr:rowOff>
    </xdr:from>
    <xdr:ext cx="690189" cy="259045"/>
    <xdr:sp macro="" textlink="">
      <xdr:nvSpPr>
        <xdr:cNvPr id="241" name="n_2aveValue【橋りょう・トンネル】&#10;一人当たり有形固定資産（償却資産）額">
          <a:extLst>
            <a:ext uri="{FF2B5EF4-FFF2-40B4-BE49-F238E27FC236}">
              <a16:creationId xmlns:a16="http://schemas.microsoft.com/office/drawing/2014/main" id="{C4E18C37-19D1-4956-ABAB-7B90A1D4A107}"/>
            </a:ext>
          </a:extLst>
        </xdr:cNvPr>
        <xdr:cNvSpPr txBox="1"/>
      </xdr:nvSpPr>
      <xdr:spPr>
        <a:xfrm>
          <a:off x="7399365" y="1031284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1,197,737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86705</xdr:colOff>
      <xdr:row>61</xdr:row>
      <xdr:rowOff>96562</xdr:rowOff>
    </xdr:from>
    <xdr:ext cx="690189" cy="259045"/>
    <xdr:sp macro="" textlink="">
      <xdr:nvSpPr>
        <xdr:cNvPr id="242" name="n_3aveValue【橋りょう・トンネル】&#10;一人当たり有形固定資産（償却資産）額">
          <a:extLst>
            <a:ext uri="{FF2B5EF4-FFF2-40B4-BE49-F238E27FC236}">
              <a16:creationId xmlns:a16="http://schemas.microsoft.com/office/drawing/2014/main" id="{FDAFF8CD-E8BE-464C-B5E3-595E56AF6629}"/>
            </a:ext>
          </a:extLst>
        </xdr:cNvPr>
        <xdr:cNvSpPr txBox="1"/>
      </xdr:nvSpPr>
      <xdr:spPr>
        <a:xfrm>
          <a:off x="6624665" y="1032260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1,146,539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34</xdr:col>
      <xdr:colOff>150205</xdr:colOff>
      <xdr:row>61</xdr:row>
      <xdr:rowOff>103438</xdr:rowOff>
    </xdr:from>
    <xdr:ext cx="690189" cy="259045"/>
    <xdr:sp macro="" textlink="">
      <xdr:nvSpPr>
        <xdr:cNvPr id="243" name="n_4aveValue【橋りょう・トンネル】&#10;一人当たり有形固定資産（償却資産）額">
          <a:extLst>
            <a:ext uri="{FF2B5EF4-FFF2-40B4-BE49-F238E27FC236}">
              <a16:creationId xmlns:a16="http://schemas.microsoft.com/office/drawing/2014/main" id="{12C143EF-BA9D-43A9-8EE3-F3BA64F5D927}"/>
            </a:ext>
          </a:extLst>
        </xdr:cNvPr>
        <xdr:cNvSpPr txBox="1"/>
      </xdr:nvSpPr>
      <xdr:spPr>
        <a:xfrm>
          <a:off x="5849965" y="1032947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1,110,441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137505</xdr:colOff>
      <xdr:row>60</xdr:row>
      <xdr:rowOff>69270</xdr:rowOff>
    </xdr:from>
    <xdr:ext cx="690189" cy="259045"/>
    <xdr:sp macro="" textlink="">
      <xdr:nvSpPr>
        <xdr:cNvPr id="244" name="n_1mainValue【橋りょう・トンネル】&#10;一人当たり有形固定資産（償却資産）額">
          <a:extLst>
            <a:ext uri="{FF2B5EF4-FFF2-40B4-BE49-F238E27FC236}">
              <a16:creationId xmlns:a16="http://schemas.microsoft.com/office/drawing/2014/main" id="{77917E11-DF24-4374-8D06-4999BF95379E}"/>
            </a:ext>
          </a:extLst>
        </xdr:cNvPr>
        <xdr:cNvSpPr txBox="1"/>
      </xdr:nvSpPr>
      <xdr:spPr>
        <a:xfrm>
          <a:off x="8184225" y="1012767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2,189,804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45" name="正方形/長方形 244">
          <a:extLst>
            <a:ext uri="{FF2B5EF4-FFF2-40B4-BE49-F238E27FC236}">
              <a16:creationId xmlns:a16="http://schemas.microsoft.com/office/drawing/2014/main" id="{DF2514C3-BA23-4AE9-AB03-97671F9DEF1E}"/>
            </a:ext>
          </a:extLst>
        </xdr:cNvPr>
        <xdr:cNvSpPr/>
      </xdr:nvSpPr>
      <xdr:spPr>
        <a:xfrm>
          <a:off x="67056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46" name="正方形/長方形 245">
          <a:extLst>
            <a:ext uri="{FF2B5EF4-FFF2-40B4-BE49-F238E27FC236}">
              <a16:creationId xmlns:a16="http://schemas.microsoft.com/office/drawing/2014/main" id="{06FC33C8-9577-436A-B40C-9A4B4048A5E7}"/>
            </a:ext>
          </a:extLst>
        </xdr:cNvPr>
        <xdr:cNvSpPr/>
      </xdr:nvSpPr>
      <xdr:spPr>
        <a:xfrm>
          <a:off x="79756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47" name="正方形/長方形 246">
          <a:extLst>
            <a:ext uri="{FF2B5EF4-FFF2-40B4-BE49-F238E27FC236}">
              <a16:creationId xmlns:a16="http://schemas.microsoft.com/office/drawing/2014/main" id="{8AD0B7DC-92F4-442F-93AF-8165EA6A9248}"/>
            </a:ext>
          </a:extLst>
        </xdr:cNvPr>
        <xdr:cNvSpPr/>
      </xdr:nvSpPr>
      <xdr:spPr>
        <a:xfrm>
          <a:off x="79756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48" name="正方形/長方形 247">
          <a:extLst>
            <a:ext uri="{FF2B5EF4-FFF2-40B4-BE49-F238E27FC236}">
              <a16:creationId xmlns:a16="http://schemas.microsoft.com/office/drawing/2014/main" id="{4AA4B807-D554-41F2-966C-5A03B88FEEA2}"/>
            </a:ext>
          </a:extLst>
        </xdr:cNvPr>
        <xdr:cNvSpPr/>
      </xdr:nvSpPr>
      <xdr:spPr>
        <a:xfrm>
          <a:off x="16764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49" name="正方形/長方形 248">
          <a:extLst>
            <a:ext uri="{FF2B5EF4-FFF2-40B4-BE49-F238E27FC236}">
              <a16:creationId xmlns:a16="http://schemas.microsoft.com/office/drawing/2014/main" id="{A60F1869-AC33-405B-AA33-A066E0917635}"/>
            </a:ext>
          </a:extLst>
        </xdr:cNvPr>
        <xdr:cNvSpPr/>
      </xdr:nvSpPr>
      <xdr:spPr>
        <a:xfrm>
          <a:off x="16764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50" name="正方形/長方形 249">
          <a:extLst>
            <a:ext uri="{FF2B5EF4-FFF2-40B4-BE49-F238E27FC236}">
              <a16:creationId xmlns:a16="http://schemas.microsoft.com/office/drawing/2014/main" id="{827FBAD9-ECB5-4827-927E-564FC2D6E8CB}"/>
            </a:ext>
          </a:extLst>
        </xdr:cNvPr>
        <xdr:cNvSpPr/>
      </xdr:nvSpPr>
      <xdr:spPr>
        <a:xfrm>
          <a:off x="2682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51" name="正方形/長方形 250">
          <a:extLst>
            <a:ext uri="{FF2B5EF4-FFF2-40B4-BE49-F238E27FC236}">
              <a16:creationId xmlns:a16="http://schemas.microsoft.com/office/drawing/2014/main" id="{C3669516-3442-4AE4-88D9-F161BB7806E2}"/>
            </a:ext>
          </a:extLst>
        </xdr:cNvPr>
        <xdr:cNvSpPr/>
      </xdr:nvSpPr>
      <xdr:spPr>
        <a:xfrm>
          <a:off x="2682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52" name="正方形/長方形 251">
          <a:extLst>
            <a:ext uri="{FF2B5EF4-FFF2-40B4-BE49-F238E27FC236}">
              <a16:creationId xmlns:a16="http://schemas.microsoft.com/office/drawing/2014/main" id="{DFB71CE1-6446-417C-AA67-D33E94758DB9}"/>
            </a:ext>
          </a:extLst>
        </xdr:cNvPr>
        <xdr:cNvSpPr/>
      </xdr:nvSpPr>
      <xdr:spPr>
        <a:xfrm>
          <a:off x="67056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53" name="テキスト ボックス 252">
          <a:extLst>
            <a:ext uri="{FF2B5EF4-FFF2-40B4-BE49-F238E27FC236}">
              <a16:creationId xmlns:a16="http://schemas.microsoft.com/office/drawing/2014/main" id="{4C99402D-A06B-4768-84B8-5561624786C5}"/>
            </a:ext>
          </a:extLst>
        </xdr:cNvPr>
        <xdr:cNvSpPr txBox="1"/>
      </xdr:nvSpPr>
      <xdr:spPr>
        <a:xfrm>
          <a:off x="65532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54" name="直線コネクタ 253">
          <a:extLst>
            <a:ext uri="{FF2B5EF4-FFF2-40B4-BE49-F238E27FC236}">
              <a16:creationId xmlns:a16="http://schemas.microsoft.com/office/drawing/2014/main" id="{9E42A46C-907B-40AD-A204-0F2F9C221246}"/>
            </a:ext>
          </a:extLst>
        </xdr:cNvPr>
        <xdr:cNvCxnSpPr/>
      </xdr:nvCxnSpPr>
      <xdr:spPr>
        <a:xfrm>
          <a:off x="67056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55" name="テキスト ボックス 254">
          <a:extLst>
            <a:ext uri="{FF2B5EF4-FFF2-40B4-BE49-F238E27FC236}">
              <a16:creationId xmlns:a16="http://schemas.microsoft.com/office/drawing/2014/main" id="{A120AE7A-2B4D-484A-823D-6048B875AEE4}"/>
            </a:ext>
          </a:extLst>
        </xdr:cNvPr>
        <xdr:cNvSpPr txBox="1"/>
      </xdr:nvSpPr>
      <xdr:spPr>
        <a:xfrm>
          <a:off x="27196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56" name="直線コネクタ 255">
          <a:extLst>
            <a:ext uri="{FF2B5EF4-FFF2-40B4-BE49-F238E27FC236}">
              <a16:creationId xmlns:a16="http://schemas.microsoft.com/office/drawing/2014/main" id="{8AC76302-93FB-4AE1-8197-E8E339D69179}"/>
            </a:ext>
          </a:extLst>
        </xdr:cNvPr>
        <xdr:cNvCxnSpPr/>
      </xdr:nvCxnSpPr>
      <xdr:spPr>
        <a:xfrm>
          <a:off x="670560" y="14585769"/>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257" name="テキスト ボックス 256">
          <a:extLst>
            <a:ext uri="{FF2B5EF4-FFF2-40B4-BE49-F238E27FC236}">
              <a16:creationId xmlns:a16="http://schemas.microsoft.com/office/drawing/2014/main" id="{1CF93B9F-21BE-4861-8FFA-CCAE07CB5CA8}"/>
            </a:ext>
          </a:extLst>
        </xdr:cNvPr>
        <xdr:cNvSpPr txBox="1"/>
      </xdr:nvSpPr>
      <xdr:spPr>
        <a:xfrm>
          <a:off x="271961" y="1444354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58" name="直線コネクタ 257">
          <a:extLst>
            <a:ext uri="{FF2B5EF4-FFF2-40B4-BE49-F238E27FC236}">
              <a16:creationId xmlns:a16="http://schemas.microsoft.com/office/drawing/2014/main" id="{6E78F5B5-E069-41B5-AD20-E3F0C7888C18}"/>
            </a:ext>
          </a:extLst>
        </xdr:cNvPr>
        <xdr:cNvCxnSpPr/>
      </xdr:nvCxnSpPr>
      <xdr:spPr>
        <a:xfrm>
          <a:off x="670560" y="1426300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59" name="テキスト ボックス 258">
          <a:extLst>
            <a:ext uri="{FF2B5EF4-FFF2-40B4-BE49-F238E27FC236}">
              <a16:creationId xmlns:a16="http://schemas.microsoft.com/office/drawing/2014/main" id="{B10DA097-67A2-409F-A165-09DA0A54635B}"/>
            </a:ext>
          </a:extLst>
        </xdr:cNvPr>
        <xdr:cNvSpPr txBox="1"/>
      </xdr:nvSpPr>
      <xdr:spPr>
        <a:xfrm>
          <a:off x="336081" y="1412459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60" name="直線コネクタ 259">
          <a:extLst>
            <a:ext uri="{FF2B5EF4-FFF2-40B4-BE49-F238E27FC236}">
              <a16:creationId xmlns:a16="http://schemas.microsoft.com/office/drawing/2014/main" id="{75EF7666-44F0-47F8-B2DA-B718698384D3}"/>
            </a:ext>
          </a:extLst>
        </xdr:cNvPr>
        <xdr:cNvCxnSpPr/>
      </xdr:nvCxnSpPr>
      <xdr:spPr>
        <a:xfrm>
          <a:off x="670560" y="13944056"/>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61" name="テキスト ボックス 260">
          <a:extLst>
            <a:ext uri="{FF2B5EF4-FFF2-40B4-BE49-F238E27FC236}">
              <a16:creationId xmlns:a16="http://schemas.microsoft.com/office/drawing/2014/main" id="{8CBC51B7-F87C-4198-B94A-49A75155F9F9}"/>
            </a:ext>
          </a:extLst>
        </xdr:cNvPr>
        <xdr:cNvSpPr txBox="1"/>
      </xdr:nvSpPr>
      <xdr:spPr>
        <a:xfrm>
          <a:off x="336081" y="1380564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62" name="直線コネクタ 261">
          <a:extLst>
            <a:ext uri="{FF2B5EF4-FFF2-40B4-BE49-F238E27FC236}">
              <a16:creationId xmlns:a16="http://schemas.microsoft.com/office/drawing/2014/main" id="{58D99797-BEB7-4972-A6A3-2ACB3C5DECFC}"/>
            </a:ext>
          </a:extLst>
        </xdr:cNvPr>
        <xdr:cNvCxnSpPr/>
      </xdr:nvCxnSpPr>
      <xdr:spPr>
        <a:xfrm>
          <a:off x="670560" y="1362510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63" name="テキスト ボックス 262">
          <a:extLst>
            <a:ext uri="{FF2B5EF4-FFF2-40B4-BE49-F238E27FC236}">
              <a16:creationId xmlns:a16="http://schemas.microsoft.com/office/drawing/2014/main" id="{33579C45-5230-46FD-9A84-AF2844FA2F73}"/>
            </a:ext>
          </a:extLst>
        </xdr:cNvPr>
        <xdr:cNvSpPr txBox="1"/>
      </xdr:nvSpPr>
      <xdr:spPr>
        <a:xfrm>
          <a:off x="336081" y="134866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64" name="直線コネクタ 263">
          <a:extLst>
            <a:ext uri="{FF2B5EF4-FFF2-40B4-BE49-F238E27FC236}">
              <a16:creationId xmlns:a16="http://schemas.microsoft.com/office/drawing/2014/main" id="{0AF85D4D-ECEF-4B64-B470-F87915D2CB00}"/>
            </a:ext>
          </a:extLst>
        </xdr:cNvPr>
        <xdr:cNvCxnSpPr/>
      </xdr:nvCxnSpPr>
      <xdr:spPr>
        <a:xfrm>
          <a:off x="670560" y="1330615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65" name="テキスト ボックス 264">
          <a:extLst>
            <a:ext uri="{FF2B5EF4-FFF2-40B4-BE49-F238E27FC236}">
              <a16:creationId xmlns:a16="http://schemas.microsoft.com/office/drawing/2014/main" id="{C9874082-2E40-4F58-BE0A-B62B3F85F6BA}"/>
            </a:ext>
          </a:extLst>
        </xdr:cNvPr>
        <xdr:cNvSpPr txBox="1"/>
      </xdr:nvSpPr>
      <xdr:spPr>
        <a:xfrm>
          <a:off x="336081" y="1316774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66" name="直線コネクタ 265">
          <a:extLst>
            <a:ext uri="{FF2B5EF4-FFF2-40B4-BE49-F238E27FC236}">
              <a16:creationId xmlns:a16="http://schemas.microsoft.com/office/drawing/2014/main" id="{BD858139-BA43-4E5F-BCE6-3A2C3E7C79E2}"/>
            </a:ext>
          </a:extLst>
        </xdr:cNvPr>
        <xdr:cNvCxnSpPr/>
      </xdr:nvCxnSpPr>
      <xdr:spPr>
        <a:xfrm>
          <a:off x="670560" y="12987201"/>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267" name="テキスト ボックス 266">
          <a:extLst>
            <a:ext uri="{FF2B5EF4-FFF2-40B4-BE49-F238E27FC236}">
              <a16:creationId xmlns:a16="http://schemas.microsoft.com/office/drawing/2014/main" id="{72D29425-0D7E-4F1C-8D85-87CABF57A750}"/>
            </a:ext>
          </a:extLst>
        </xdr:cNvPr>
        <xdr:cNvSpPr txBox="1"/>
      </xdr:nvSpPr>
      <xdr:spPr>
        <a:xfrm>
          <a:off x="377341" y="1284878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68" name="直線コネクタ 267">
          <a:extLst>
            <a:ext uri="{FF2B5EF4-FFF2-40B4-BE49-F238E27FC236}">
              <a16:creationId xmlns:a16="http://schemas.microsoft.com/office/drawing/2014/main" id="{CB0FFC50-0AE5-4351-A84A-971AA4AAFB00}"/>
            </a:ext>
          </a:extLst>
        </xdr:cNvPr>
        <xdr:cNvCxnSpPr/>
      </xdr:nvCxnSpPr>
      <xdr:spPr>
        <a:xfrm>
          <a:off x="67056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69" name="【公営住宅】&#10;有形固定資産減価償却率グラフ枠">
          <a:extLst>
            <a:ext uri="{FF2B5EF4-FFF2-40B4-BE49-F238E27FC236}">
              <a16:creationId xmlns:a16="http://schemas.microsoft.com/office/drawing/2014/main" id="{C9E3A18E-6616-4196-88B5-BB9EA1F35627}"/>
            </a:ext>
          </a:extLst>
        </xdr:cNvPr>
        <xdr:cNvSpPr/>
      </xdr:nvSpPr>
      <xdr:spPr>
        <a:xfrm>
          <a:off x="67056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13607</xdr:rowOff>
    </xdr:from>
    <xdr:to>
      <xdr:col>24</xdr:col>
      <xdr:colOff>62865</xdr:colOff>
      <xdr:row>86</xdr:row>
      <xdr:rowOff>165463</xdr:rowOff>
    </xdr:to>
    <xdr:cxnSp macro="">
      <xdr:nvCxnSpPr>
        <xdr:cNvPr id="270" name="直線コネクタ 269">
          <a:extLst>
            <a:ext uri="{FF2B5EF4-FFF2-40B4-BE49-F238E27FC236}">
              <a16:creationId xmlns:a16="http://schemas.microsoft.com/office/drawing/2014/main" id="{34E3CEF4-D20C-40D1-9B41-24A2774AF6F9}"/>
            </a:ext>
          </a:extLst>
        </xdr:cNvPr>
        <xdr:cNvCxnSpPr/>
      </xdr:nvCxnSpPr>
      <xdr:spPr>
        <a:xfrm flipV="1">
          <a:off x="4086225" y="13089527"/>
          <a:ext cx="0" cy="14929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169290</xdr:rowOff>
    </xdr:from>
    <xdr:ext cx="405111" cy="259045"/>
    <xdr:sp macro="" textlink="">
      <xdr:nvSpPr>
        <xdr:cNvPr id="271" name="【公営住宅】&#10;有形固定資産減価償却率最小値テキスト">
          <a:extLst>
            <a:ext uri="{FF2B5EF4-FFF2-40B4-BE49-F238E27FC236}">
              <a16:creationId xmlns:a16="http://schemas.microsoft.com/office/drawing/2014/main" id="{4FC07D10-26A2-4A73-99F4-F5117F4BFE1A}"/>
            </a:ext>
          </a:extLst>
        </xdr:cNvPr>
        <xdr:cNvSpPr txBox="1"/>
      </xdr:nvSpPr>
      <xdr:spPr>
        <a:xfrm>
          <a:off x="4124960" y="145863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165463</xdr:rowOff>
    </xdr:from>
    <xdr:to>
      <xdr:col>24</xdr:col>
      <xdr:colOff>152400</xdr:colOff>
      <xdr:row>86</xdr:row>
      <xdr:rowOff>165463</xdr:rowOff>
    </xdr:to>
    <xdr:cxnSp macro="">
      <xdr:nvCxnSpPr>
        <xdr:cNvPr id="272" name="直線コネクタ 271">
          <a:extLst>
            <a:ext uri="{FF2B5EF4-FFF2-40B4-BE49-F238E27FC236}">
              <a16:creationId xmlns:a16="http://schemas.microsoft.com/office/drawing/2014/main" id="{FFD3761F-A9A1-4123-B3D7-6EAAE2DA6F90}"/>
            </a:ext>
          </a:extLst>
        </xdr:cNvPr>
        <xdr:cNvCxnSpPr/>
      </xdr:nvCxnSpPr>
      <xdr:spPr>
        <a:xfrm>
          <a:off x="4020820" y="1458250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131734</xdr:rowOff>
    </xdr:from>
    <xdr:ext cx="340478" cy="259045"/>
    <xdr:sp macro="" textlink="">
      <xdr:nvSpPr>
        <xdr:cNvPr id="273" name="【公営住宅】&#10;有形固定資産減価償却率最大値テキスト">
          <a:extLst>
            <a:ext uri="{FF2B5EF4-FFF2-40B4-BE49-F238E27FC236}">
              <a16:creationId xmlns:a16="http://schemas.microsoft.com/office/drawing/2014/main" id="{46538B45-75E2-4FE6-A40B-63A6890F735E}"/>
            </a:ext>
          </a:extLst>
        </xdr:cNvPr>
        <xdr:cNvSpPr txBox="1"/>
      </xdr:nvSpPr>
      <xdr:spPr>
        <a:xfrm>
          <a:off x="4124960" y="12872374"/>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13607</xdr:rowOff>
    </xdr:from>
    <xdr:to>
      <xdr:col>24</xdr:col>
      <xdr:colOff>152400</xdr:colOff>
      <xdr:row>78</xdr:row>
      <xdr:rowOff>13607</xdr:rowOff>
    </xdr:to>
    <xdr:cxnSp macro="">
      <xdr:nvCxnSpPr>
        <xdr:cNvPr id="274" name="直線コネクタ 273">
          <a:extLst>
            <a:ext uri="{FF2B5EF4-FFF2-40B4-BE49-F238E27FC236}">
              <a16:creationId xmlns:a16="http://schemas.microsoft.com/office/drawing/2014/main" id="{17B10C00-C8E0-4F0B-98E9-D764B95D9B3D}"/>
            </a:ext>
          </a:extLst>
        </xdr:cNvPr>
        <xdr:cNvCxnSpPr/>
      </xdr:nvCxnSpPr>
      <xdr:spPr>
        <a:xfrm>
          <a:off x="4020820" y="1308952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39569</xdr:rowOff>
    </xdr:from>
    <xdr:ext cx="405111" cy="259045"/>
    <xdr:sp macro="" textlink="">
      <xdr:nvSpPr>
        <xdr:cNvPr id="275" name="【公営住宅】&#10;有形固定資産減価償却率平均値テキスト">
          <a:extLst>
            <a:ext uri="{FF2B5EF4-FFF2-40B4-BE49-F238E27FC236}">
              <a16:creationId xmlns:a16="http://schemas.microsoft.com/office/drawing/2014/main" id="{504171F4-4A72-45DD-8800-5C43AD3CB474}"/>
            </a:ext>
          </a:extLst>
        </xdr:cNvPr>
        <xdr:cNvSpPr txBox="1"/>
      </xdr:nvSpPr>
      <xdr:spPr>
        <a:xfrm>
          <a:off x="4124960" y="1378604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16692</xdr:rowOff>
    </xdr:from>
    <xdr:to>
      <xdr:col>24</xdr:col>
      <xdr:colOff>114300</xdr:colOff>
      <xdr:row>83</xdr:row>
      <xdr:rowOff>118292</xdr:rowOff>
    </xdr:to>
    <xdr:sp macro="" textlink="">
      <xdr:nvSpPr>
        <xdr:cNvPr id="276" name="フローチャート: 判断 275">
          <a:extLst>
            <a:ext uri="{FF2B5EF4-FFF2-40B4-BE49-F238E27FC236}">
              <a16:creationId xmlns:a16="http://schemas.microsoft.com/office/drawing/2014/main" id="{22C4F2E8-A365-4651-A19D-602AE735F5F4}"/>
            </a:ext>
          </a:extLst>
        </xdr:cNvPr>
        <xdr:cNvSpPr/>
      </xdr:nvSpPr>
      <xdr:spPr>
        <a:xfrm>
          <a:off x="4036060" y="139308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170180</xdr:rowOff>
    </xdr:from>
    <xdr:to>
      <xdr:col>20</xdr:col>
      <xdr:colOff>38100</xdr:colOff>
      <xdr:row>83</xdr:row>
      <xdr:rowOff>100330</xdr:rowOff>
    </xdr:to>
    <xdr:sp macro="" textlink="">
      <xdr:nvSpPr>
        <xdr:cNvPr id="277" name="フローチャート: 判断 276">
          <a:extLst>
            <a:ext uri="{FF2B5EF4-FFF2-40B4-BE49-F238E27FC236}">
              <a16:creationId xmlns:a16="http://schemas.microsoft.com/office/drawing/2014/main" id="{3D07BF30-1A2B-427B-B321-E3A784F70DB0}"/>
            </a:ext>
          </a:extLst>
        </xdr:cNvPr>
        <xdr:cNvSpPr/>
      </xdr:nvSpPr>
      <xdr:spPr>
        <a:xfrm>
          <a:off x="3312160" y="1391666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160382</xdr:rowOff>
    </xdr:from>
    <xdr:to>
      <xdr:col>15</xdr:col>
      <xdr:colOff>101600</xdr:colOff>
      <xdr:row>83</xdr:row>
      <xdr:rowOff>90532</xdr:rowOff>
    </xdr:to>
    <xdr:sp macro="" textlink="">
      <xdr:nvSpPr>
        <xdr:cNvPr id="278" name="フローチャート: 判断 277">
          <a:extLst>
            <a:ext uri="{FF2B5EF4-FFF2-40B4-BE49-F238E27FC236}">
              <a16:creationId xmlns:a16="http://schemas.microsoft.com/office/drawing/2014/main" id="{335233E1-5630-4F84-A91F-EA8A5B5DEB90}"/>
            </a:ext>
          </a:extLst>
        </xdr:cNvPr>
        <xdr:cNvSpPr/>
      </xdr:nvSpPr>
      <xdr:spPr>
        <a:xfrm>
          <a:off x="2514600" y="1390686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152219</xdr:rowOff>
    </xdr:from>
    <xdr:to>
      <xdr:col>10</xdr:col>
      <xdr:colOff>165100</xdr:colOff>
      <xdr:row>83</xdr:row>
      <xdr:rowOff>82369</xdr:rowOff>
    </xdr:to>
    <xdr:sp macro="" textlink="">
      <xdr:nvSpPr>
        <xdr:cNvPr id="279" name="フローチャート: 判断 278">
          <a:extLst>
            <a:ext uri="{FF2B5EF4-FFF2-40B4-BE49-F238E27FC236}">
              <a16:creationId xmlns:a16="http://schemas.microsoft.com/office/drawing/2014/main" id="{CFD593CF-2D55-4F77-83F6-F12BE5DA0C29}"/>
            </a:ext>
          </a:extLst>
        </xdr:cNvPr>
        <xdr:cNvSpPr/>
      </xdr:nvSpPr>
      <xdr:spPr>
        <a:xfrm>
          <a:off x="1739900" y="1389869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153851</xdr:rowOff>
    </xdr:from>
    <xdr:to>
      <xdr:col>6</xdr:col>
      <xdr:colOff>38100</xdr:colOff>
      <xdr:row>83</xdr:row>
      <xdr:rowOff>84001</xdr:rowOff>
    </xdr:to>
    <xdr:sp macro="" textlink="">
      <xdr:nvSpPr>
        <xdr:cNvPr id="280" name="フローチャート: 判断 279">
          <a:extLst>
            <a:ext uri="{FF2B5EF4-FFF2-40B4-BE49-F238E27FC236}">
              <a16:creationId xmlns:a16="http://schemas.microsoft.com/office/drawing/2014/main" id="{DEB2ECE3-1B4A-429A-B55E-B4B92B56293A}"/>
            </a:ext>
          </a:extLst>
        </xdr:cNvPr>
        <xdr:cNvSpPr/>
      </xdr:nvSpPr>
      <xdr:spPr>
        <a:xfrm>
          <a:off x="965200" y="1390033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81" name="テキスト ボックス 280">
          <a:extLst>
            <a:ext uri="{FF2B5EF4-FFF2-40B4-BE49-F238E27FC236}">
              <a16:creationId xmlns:a16="http://schemas.microsoft.com/office/drawing/2014/main" id="{70CB2989-FF1E-4B94-B3BF-D210F78CBF36}"/>
            </a:ext>
          </a:extLst>
        </xdr:cNvPr>
        <xdr:cNvSpPr txBox="1"/>
      </xdr:nvSpPr>
      <xdr:spPr>
        <a:xfrm>
          <a:off x="39192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82" name="テキスト ボックス 281">
          <a:extLst>
            <a:ext uri="{FF2B5EF4-FFF2-40B4-BE49-F238E27FC236}">
              <a16:creationId xmlns:a16="http://schemas.microsoft.com/office/drawing/2014/main" id="{2C916EC1-5495-4D8B-A22D-20B16602C1D6}"/>
            </a:ext>
          </a:extLst>
        </xdr:cNvPr>
        <xdr:cNvSpPr txBox="1"/>
      </xdr:nvSpPr>
      <xdr:spPr>
        <a:xfrm>
          <a:off x="3187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83" name="テキスト ボックス 282">
          <a:extLst>
            <a:ext uri="{FF2B5EF4-FFF2-40B4-BE49-F238E27FC236}">
              <a16:creationId xmlns:a16="http://schemas.microsoft.com/office/drawing/2014/main" id="{AA94AD57-0CAB-4769-8C17-6E9B2475B9C6}"/>
            </a:ext>
          </a:extLst>
        </xdr:cNvPr>
        <xdr:cNvSpPr txBox="1"/>
      </xdr:nvSpPr>
      <xdr:spPr>
        <a:xfrm>
          <a:off x="2397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84" name="テキスト ボックス 283">
          <a:extLst>
            <a:ext uri="{FF2B5EF4-FFF2-40B4-BE49-F238E27FC236}">
              <a16:creationId xmlns:a16="http://schemas.microsoft.com/office/drawing/2014/main" id="{1F4BEC75-7BD3-4F69-8E31-4E080BEA424C}"/>
            </a:ext>
          </a:extLst>
        </xdr:cNvPr>
        <xdr:cNvSpPr txBox="1"/>
      </xdr:nvSpPr>
      <xdr:spPr>
        <a:xfrm>
          <a:off x="16230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85" name="テキスト ボックス 284">
          <a:extLst>
            <a:ext uri="{FF2B5EF4-FFF2-40B4-BE49-F238E27FC236}">
              <a16:creationId xmlns:a16="http://schemas.microsoft.com/office/drawing/2014/main" id="{87D1442C-D5FE-43AF-BA1C-367296F14BD0}"/>
            </a:ext>
          </a:extLst>
        </xdr:cNvPr>
        <xdr:cNvSpPr txBox="1"/>
      </xdr:nvSpPr>
      <xdr:spPr>
        <a:xfrm>
          <a:off x="8407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84</xdr:row>
      <xdr:rowOff>144055</xdr:rowOff>
    </xdr:from>
    <xdr:to>
      <xdr:col>24</xdr:col>
      <xdr:colOff>114300</xdr:colOff>
      <xdr:row>85</xdr:row>
      <xdr:rowOff>74205</xdr:rowOff>
    </xdr:to>
    <xdr:sp macro="" textlink="">
      <xdr:nvSpPr>
        <xdr:cNvPr id="286" name="楕円 285">
          <a:extLst>
            <a:ext uri="{FF2B5EF4-FFF2-40B4-BE49-F238E27FC236}">
              <a16:creationId xmlns:a16="http://schemas.microsoft.com/office/drawing/2014/main" id="{88E1E7DB-86E9-4289-BF8D-9DB7473BB826}"/>
            </a:ext>
          </a:extLst>
        </xdr:cNvPr>
        <xdr:cNvSpPr/>
      </xdr:nvSpPr>
      <xdr:spPr>
        <a:xfrm>
          <a:off x="4036060" y="1422581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84</xdr:row>
      <xdr:rowOff>122482</xdr:rowOff>
    </xdr:from>
    <xdr:ext cx="405111" cy="259045"/>
    <xdr:sp macro="" textlink="">
      <xdr:nvSpPr>
        <xdr:cNvPr id="287" name="【公営住宅】&#10;有形固定資産減価償却率該当値テキスト">
          <a:extLst>
            <a:ext uri="{FF2B5EF4-FFF2-40B4-BE49-F238E27FC236}">
              <a16:creationId xmlns:a16="http://schemas.microsoft.com/office/drawing/2014/main" id="{2ECCFBD2-E00A-4222-AB2F-4D885B5CE168}"/>
            </a:ext>
          </a:extLst>
        </xdr:cNvPr>
        <xdr:cNvSpPr txBox="1"/>
      </xdr:nvSpPr>
      <xdr:spPr>
        <a:xfrm>
          <a:off x="4124960" y="142042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84</xdr:row>
      <xdr:rowOff>134257</xdr:rowOff>
    </xdr:from>
    <xdr:to>
      <xdr:col>20</xdr:col>
      <xdr:colOff>38100</xdr:colOff>
      <xdr:row>85</xdr:row>
      <xdr:rowOff>64407</xdr:rowOff>
    </xdr:to>
    <xdr:sp macro="" textlink="">
      <xdr:nvSpPr>
        <xdr:cNvPr id="288" name="楕円 287">
          <a:extLst>
            <a:ext uri="{FF2B5EF4-FFF2-40B4-BE49-F238E27FC236}">
              <a16:creationId xmlns:a16="http://schemas.microsoft.com/office/drawing/2014/main" id="{0567C090-0A7A-45CD-9CF0-E59B8B8FCE0E}"/>
            </a:ext>
          </a:extLst>
        </xdr:cNvPr>
        <xdr:cNvSpPr/>
      </xdr:nvSpPr>
      <xdr:spPr>
        <a:xfrm>
          <a:off x="3312160" y="14216017"/>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85</xdr:row>
      <xdr:rowOff>13607</xdr:rowOff>
    </xdr:from>
    <xdr:to>
      <xdr:col>24</xdr:col>
      <xdr:colOff>63500</xdr:colOff>
      <xdr:row>85</xdr:row>
      <xdr:rowOff>23405</xdr:rowOff>
    </xdr:to>
    <xdr:cxnSp macro="">
      <xdr:nvCxnSpPr>
        <xdr:cNvPr id="289" name="直線コネクタ 288">
          <a:extLst>
            <a:ext uri="{FF2B5EF4-FFF2-40B4-BE49-F238E27FC236}">
              <a16:creationId xmlns:a16="http://schemas.microsoft.com/office/drawing/2014/main" id="{C151037F-43E7-4BA1-B763-D1B40E542280}"/>
            </a:ext>
          </a:extLst>
        </xdr:cNvPr>
        <xdr:cNvCxnSpPr/>
      </xdr:nvCxnSpPr>
      <xdr:spPr>
        <a:xfrm>
          <a:off x="3355340" y="14263007"/>
          <a:ext cx="731520" cy="97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85</xdr:row>
      <xdr:rowOff>28121</xdr:rowOff>
    </xdr:from>
    <xdr:to>
      <xdr:col>15</xdr:col>
      <xdr:colOff>101600</xdr:colOff>
      <xdr:row>85</xdr:row>
      <xdr:rowOff>129721</xdr:rowOff>
    </xdr:to>
    <xdr:sp macro="" textlink="">
      <xdr:nvSpPr>
        <xdr:cNvPr id="290" name="楕円 289">
          <a:extLst>
            <a:ext uri="{FF2B5EF4-FFF2-40B4-BE49-F238E27FC236}">
              <a16:creationId xmlns:a16="http://schemas.microsoft.com/office/drawing/2014/main" id="{4EB2F3D2-0636-4AC1-A47B-96EA4AEE5129}"/>
            </a:ext>
          </a:extLst>
        </xdr:cNvPr>
        <xdr:cNvSpPr/>
      </xdr:nvSpPr>
      <xdr:spPr>
        <a:xfrm>
          <a:off x="2514600" y="142775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85</xdr:row>
      <xdr:rowOff>13607</xdr:rowOff>
    </xdr:from>
    <xdr:to>
      <xdr:col>19</xdr:col>
      <xdr:colOff>177800</xdr:colOff>
      <xdr:row>85</xdr:row>
      <xdr:rowOff>78921</xdr:rowOff>
    </xdr:to>
    <xdr:cxnSp macro="">
      <xdr:nvCxnSpPr>
        <xdr:cNvPr id="291" name="直線コネクタ 290">
          <a:extLst>
            <a:ext uri="{FF2B5EF4-FFF2-40B4-BE49-F238E27FC236}">
              <a16:creationId xmlns:a16="http://schemas.microsoft.com/office/drawing/2014/main" id="{580CD3F9-9C92-473C-B7EF-9D0B1AA7B466}"/>
            </a:ext>
          </a:extLst>
        </xdr:cNvPr>
        <xdr:cNvCxnSpPr/>
      </xdr:nvCxnSpPr>
      <xdr:spPr>
        <a:xfrm flipV="1">
          <a:off x="2565400" y="14263007"/>
          <a:ext cx="789940" cy="653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85</xdr:row>
      <xdr:rowOff>37919</xdr:rowOff>
    </xdr:from>
    <xdr:to>
      <xdr:col>10</xdr:col>
      <xdr:colOff>165100</xdr:colOff>
      <xdr:row>85</xdr:row>
      <xdr:rowOff>139519</xdr:rowOff>
    </xdr:to>
    <xdr:sp macro="" textlink="">
      <xdr:nvSpPr>
        <xdr:cNvPr id="292" name="楕円 291">
          <a:extLst>
            <a:ext uri="{FF2B5EF4-FFF2-40B4-BE49-F238E27FC236}">
              <a16:creationId xmlns:a16="http://schemas.microsoft.com/office/drawing/2014/main" id="{16885424-E39E-4A7A-B407-9DB8CF3CE3F0}"/>
            </a:ext>
          </a:extLst>
        </xdr:cNvPr>
        <xdr:cNvSpPr/>
      </xdr:nvSpPr>
      <xdr:spPr>
        <a:xfrm>
          <a:off x="1739900" y="142873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85</xdr:row>
      <xdr:rowOff>78921</xdr:rowOff>
    </xdr:from>
    <xdr:to>
      <xdr:col>15</xdr:col>
      <xdr:colOff>50800</xdr:colOff>
      <xdr:row>85</xdr:row>
      <xdr:rowOff>88719</xdr:rowOff>
    </xdr:to>
    <xdr:cxnSp macro="">
      <xdr:nvCxnSpPr>
        <xdr:cNvPr id="293" name="直線コネクタ 292">
          <a:extLst>
            <a:ext uri="{FF2B5EF4-FFF2-40B4-BE49-F238E27FC236}">
              <a16:creationId xmlns:a16="http://schemas.microsoft.com/office/drawing/2014/main" id="{F1863A00-913E-4869-9685-D66CA9F394F1}"/>
            </a:ext>
          </a:extLst>
        </xdr:cNvPr>
        <xdr:cNvCxnSpPr/>
      </xdr:nvCxnSpPr>
      <xdr:spPr>
        <a:xfrm flipV="1">
          <a:off x="1790700" y="14328321"/>
          <a:ext cx="774700" cy="97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85</xdr:row>
      <xdr:rowOff>13426</xdr:rowOff>
    </xdr:from>
    <xdr:to>
      <xdr:col>6</xdr:col>
      <xdr:colOff>38100</xdr:colOff>
      <xdr:row>85</xdr:row>
      <xdr:rowOff>115026</xdr:rowOff>
    </xdr:to>
    <xdr:sp macro="" textlink="">
      <xdr:nvSpPr>
        <xdr:cNvPr id="294" name="楕円 293">
          <a:extLst>
            <a:ext uri="{FF2B5EF4-FFF2-40B4-BE49-F238E27FC236}">
              <a16:creationId xmlns:a16="http://schemas.microsoft.com/office/drawing/2014/main" id="{96A198A5-E5E4-489D-B8FC-40C03B1DC0BB}"/>
            </a:ext>
          </a:extLst>
        </xdr:cNvPr>
        <xdr:cNvSpPr/>
      </xdr:nvSpPr>
      <xdr:spPr>
        <a:xfrm>
          <a:off x="965200" y="14262826"/>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85</xdr:row>
      <xdr:rowOff>64226</xdr:rowOff>
    </xdr:from>
    <xdr:to>
      <xdr:col>10</xdr:col>
      <xdr:colOff>114300</xdr:colOff>
      <xdr:row>85</xdr:row>
      <xdr:rowOff>88719</xdr:rowOff>
    </xdr:to>
    <xdr:cxnSp macro="">
      <xdr:nvCxnSpPr>
        <xdr:cNvPr id="295" name="直線コネクタ 294">
          <a:extLst>
            <a:ext uri="{FF2B5EF4-FFF2-40B4-BE49-F238E27FC236}">
              <a16:creationId xmlns:a16="http://schemas.microsoft.com/office/drawing/2014/main" id="{0E7A7EC2-8FAD-437D-9EA6-90D6CFF45CA3}"/>
            </a:ext>
          </a:extLst>
        </xdr:cNvPr>
        <xdr:cNvCxnSpPr/>
      </xdr:nvCxnSpPr>
      <xdr:spPr>
        <a:xfrm>
          <a:off x="1008380" y="14313626"/>
          <a:ext cx="78232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116857</xdr:rowOff>
    </xdr:from>
    <xdr:ext cx="405111" cy="259045"/>
    <xdr:sp macro="" textlink="">
      <xdr:nvSpPr>
        <xdr:cNvPr id="296" name="n_1aveValue【公営住宅】&#10;有形固定資産減価償却率">
          <a:extLst>
            <a:ext uri="{FF2B5EF4-FFF2-40B4-BE49-F238E27FC236}">
              <a16:creationId xmlns:a16="http://schemas.microsoft.com/office/drawing/2014/main" id="{2194A6AB-8A53-4EBA-A264-E34E5B5A0C59}"/>
            </a:ext>
          </a:extLst>
        </xdr:cNvPr>
        <xdr:cNvSpPr txBox="1"/>
      </xdr:nvSpPr>
      <xdr:spPr>
        <a:xfrm>
          <a:off x="3170564" y="13695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107059</xdr:rowOff>
    </xdr:from>
    <xdr:ext cx="405111" cy="259045"/>
    <xdr:sp macro="" textlink="">
      <xdr:nvSpPr>
        <xdr:cNvPr id="297" name="n_2aveValue【公営住宅】&#10;有形固定資産減価償却率">
          <a:extLst>
            <a:ext uri="{FF2B5EF4-FFF2-40B4-BE49-F238E27FC236}">
              <a16:creationId xmlns:a16="http://schemas.microsoft.com/office/drawing/2014/main" id="{11BB15D9-EE17-4D4E-A1AA-3A475CC396FE}"/>
            </a:ext>
          </a:extLst>
        </xdr:cNvPr>
        <xdr:cNvSpPr txBox="1"/>
      </xdr:nvSpPr>
      <xdr:spPr>
        <a:xfrm>
          <a:off x="2385704" y="136858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98896</xdr:rowOff>
    </xdr:from>
    <xdr:ext cx="405111" cy="259045"/>
    <xdr:sp macro="" textlink="">
      <xdr:nvSpPr>
        <xdr:cNvPr id="298" name="n_3aveValue【公営住宅】&#10;有形固定資産減価償却率">
          <a:extLst>
            <a:ext uri="{FF2B5EF4-FFF2-40B4-BE49-F238E27FC236}">
              <a16:creationId xmlns:a16="http://schemas.microsoft.com/office/drawing/2014/main" id="{592808C3-F0FF-41E6-8AA3-C9910DF08116}"/>
            </a:ext>
          </a:extLst>
        </xdr:cNvPr>
        <xdr:cNvSpPr txBox="1"/>
      </xdr:nvSpPr>
      <xdr:spPr>
        <a:xfrm>
          <a:off x="1611004" y="136777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100528</xdr:rowOff>
    </xdr:from>
    <xdr:ext cx="405111" cy="259045"/>
    <xdr:sp macro="" textlink="">
      <xdr:nvSpPr>
        <xdr:cNvPr id="299" name="n_4aveValue【公営住宅】&#10;有形固定資産減価償却率">
          <a:extLst>
            <a:ext uri="{FF2B5EF4-FFF2-40B4-BE49-F238E27FC236}">
              <a16:creationId xmlns:a16="http://schemas.microsoft.com/office/drawing/2014/main" id="{591FCF52-EE29-4A37-BFE4-ABA824D02739}"/>
            </a:ext>
          </a:extLst>
        </xdr:cNvPr>
        <xdr:cNvSpPr txBox="1"/>
      </xdr:nvSpPr>
      <xdr:spPr>
        <a:xfrm>
          <a:off x="836304" y="136793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85</xdr:row>
      <xdr:rowOff>55534</xdr:rowOff>
    </xdr:from>
    <xdr:ext cx="405111" cy="259045"/>
    <xdr:sp macro="" textlink="">
      <xdr:nvSpPr>
        <xdr:cNvPr id="300" name="n_1mainValue【公営住宅】&#10;有形固定資産減価償却率">
          <a:extLst>
            <a:ext uri="{FF2B5EF4-FFF2-40B4-BE49-F238E27FC236}">
              <a16:creationId xmlns:a16="http://schemas.microsoft.com/office/drawing/2014/main" id="{9EFB251C-FE8D-4081-932E-1D86593936A8}"/>
            </a:ext>
          </a:extLst>
        </xdr:cNvPr>
        <xdr:cNvSpPr txBox="1"/>
      </xdr:nvSpPr>
      <xdr:spPr>
        <a:xfrm>
          <a:off x="3170564" y="143049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85</xdr:row>
      <xdr:rowOff>120848</xdr:rowOff>
    </xdr:from>
    <xdr:ext cx="405111" cy="259045"/>
    <xdr:sp macro="" textlink="">
      <xdr:nvSpPr>
        <xdr:cNvPr id="301" name="n_2mainValue【公営住宅】&#10;有形固定資産減価償却率">
          <a:extLst>
            <a:ext uri="{FF2B5EF4-FFF2-40B4-BE49-F238E27FC236}">
              <a16:creationId xmlns:a16="http://schemas.microsoft.com/office/drawing/2014/main" id="{D967FB7D-91AB-426B-963E-D848025C4D49}"/>
            </a:ext>
          </a:extLst>
        </xdr:cNvPr>
        <xdr:cNvSpPr txBox="1"/>
      </xdr:nvSpPr>
      <xdr:spPr>
        <a:xfrm>
          <a:off x="2385704" y="143702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85</xdr:row>
      <xdr:rowOff>130646</xdr:rowOff>
    </xdr:from>
    <xdr:ext cx="405111" cy="259045"/>
    <xdr:sp macro="" textlink="">
      <xdr:nvSpPr>
        <xdr:cNvPr id="302" name="n_3mainValue【公営住宅】&#10;有形固定資産減価償却率">
          <a:extLst>
            <a:ext uri="{FF2B5EF4-FFF2-40B4-BE49-F238E27FC236}">
              <a16:creationId xmlns:a16="http://schemas.microsoft.com/office/drawing/2014/main" id="{D9DEBB9E-DAC5-4F4D-B186-91E33A475F27}"/>
            </a:ext>
          </a:extLst>
        </xdr:cNvPr>
        <xdr:cNvSpPr txBox="1"/>
      </xdr:nvSpPr>
      <xdr:spPr>
        <a:xfrm>
          <a:off x="1611004" y="143800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85</xdr:row>
      <xdr:rowOff>106153</xdr:rowOff>
    </xdr:from>
    <xdr:ext cx="405111" cy="259045"/>
    <xdr:sp macro="" textlink="">
      <xdr:nvSpPr>
        <xdr:cNvPr id="303" name="n_4mainValue【公営住宅】&#10;有形固定資産減価償却率">
          <a:extLst>
            <a:ext uri="{FF2B5EF4-FFF2-40B4-BE49-F238E27FC236}">
              <a16:creationId xmlns:a16="http://schemas.microsoft.com/office/drawing/2014/main" id="{8B0D3DC9-5474-48E7-9234-C351A1D8C439}"/>
            </a:ext>
          </a:extLst>
        </xdr:cNvPr>
        <xdr:cNvSpPr txBox="1"/>
      </xdr:nvSpPr>
      <xdr:spPr>
        <a:xfrm>
          <a:off x="836304" y="143555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04" name="正方形/長方形 303">
          <a:extLst>
            <a:ext uri="{FF2B5EF4-FFF2-40B4-BE49-F238E27FC236}">
              <a16:creationId xmlns:a16="http://schemas.microsoft.com/office/drawing/2014/main" id="{7AE1F9A8-D9F4-4D93-AF81-47D5C59456A9}"/>
            </a:ext>
          </a:extLst>
        </xdr:cNvPr>
        <xdr:cNvSpPr/>
      </xdr:nvSpPr>
      <xdr:spPr>
        <a:xfrm>
          <a:off x="582676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05" name="正方形/長方形 304">
          <a:extLst>
            <a:ext uri="{FF2B5EF4-FFF2-40B4-BE49-F238E27FC236}">
              <a16:creationId xmlns:a16="http://schemas.microsoft.com/office/drawing/2014/main" id="{14774AED-5BDD-4DC3-A124-94998605343B}"/>
            </a:ext>
          </a:extLst>
        </xdr:cNvPr>
        <xdr:cNvSpPr/>
      </xdr:nvSpPr>
      <xdr:spPr>
        <a:xfrm>
          <a:off x="59309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06" name="正方形/長方形 305">
          <a:extLst>
            <a:ext uri="{FF2B5EF4-FFF2-40B4-BE49-F238E27FC236}">
              <a16:creationId xmlns:a16="http://schemas.microsoft.com/office/drawing/2014/main" id="{19911EF2-9284-498A-8F10-FF4EE36229EB}"/>
            </a:ext>
          </a:extLst>
        </xdr:cNvPr>
        <xdr:cNvSpPr/>
      </xdr:nvSpPr>
      <xdr:spPr>
        <a:xfrm>
          <a:off x="59309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07" name="正方形/長方形 306">
          <a:extLst>
            <a:ext uri="{FF2B5EF4-FFF2-40B4-BE49-F238E27FC236}">
              <a16:creationId xmlns:a16="http://schemas.microsoft.com/office/drawing/2014/main" id="{4D9E54D7-4AB7-44A7-9FF2-7C8B14C8D6F3}"/>
            </a:ext>
          </a:extLst>
        </xdr:cNvPr>
        <xdr:cNvSpPr/>
      </xdr:nvSpPr>
      <xdr:spPr>
        <a:xfrm>
          <a:off x="68326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08" name="正方形/長方形 307">
          <a:extLst>
            <a:ext uri="{FF2B5EF4-FFF2-40B4-BE49-F238E27FC236}">
              <a16:creationId xmlns:a16="http://schemas.microsoft.com/office/drawing/2014/main" id="{D017C508-25B4-40E8-9336-2A9EF567BC0C}"/>
            </a:ext>
          </a:extLst>
        </xdr:cNvPr>
        <xdr:cNvSpPr/>
      </xdr:nvSpPr>
      <xdr:spPr>
        <a:xfrm>
          <a:off x="68326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09" name="正方形/長方形 308">
          <a:extLst>
            <a:ext uri="{FF2B5EF4-FFF2-40B4-BE49-F238E27FC236}">
              <a16:creationId xmlns:a16="http://schemas.microsoft.com/office/drawing/2014/main" id="{504BAECB-0CCF-41B5-9F8A-31D970078BCE}"/>
            </a:ext>
          </a:extLst>
        </xdr:cNvPr>
        <xdr:cNvSpPr/>
      </xdr:nvSpPr>
      <xdr:spPr>
        <a:xfrm>
          <a:off x="7838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10" name="正方形/長方形 309">
          <a:extLst>
            <a:ext uri="{FF2B5EF4-FFF2-40B4-BE49-F238E27FC236}">
              <a16:creationId xmlns:a16="http://schemas.microsoft.com/office/drawing/2014/main" id="{3D641AC2-6B8B-4B17-AB5B-589FF22621E2}"/>
            </a:ext>
          </a:extLst>
        </xdr:cNvPr>
        <xdr:cNvSpPr/>
      </xdr:nvSpPr>
      <xdr:spPr>
        <a:xfrm>
          <a:off x="7838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11" name="正方形/長方形 310">
          <a:extLst>
            <a:ext uri="{FF2B5EF4-FFF2-40B4-BE49-F238E27FC236}">
              <a16:creationId xmlns:a16="http://schemas.microsoft.com/office/drawing/2014/main" id="{E42F3647-CF01-462D-88FC-0B75AC6DB7C0}"/>
            </a:ext>
          </a:extLst>
        </xdr:cNvPr>
        <xdr:cNvSpPr/>
      </xdr:nvSpPr>
      <xdr:spPr>
        <a:xfrm>
          <a:off x="582676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12" name="テキスト ボックス 311">
          <a:extLst>
            <a:ext uri="{FF2B5EF4-FFF2-40B4-BE49-F238E27FC236}">
              <a16:creationId xmlns:a16="http://schemas.microsoft.com/office/drawing/2014/main" id="{4D1A90AB-08F5-4B91-8262-CE7FD1ED9053}"/>
            </a:ext>
          </a:extLst>
        </xdr:cNvPr>
        <xdr:cNvSpPr txBox="1"/>
      </xdr:nvSpPr>
      <xdr:spPr>
        <a:xfrm>
          <a:off x="578866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13" name="直線コネクタ 312">
          <a:extLst>
            <a:ext uri="{FF2B5EF4-FFF2-40B4-BE49-F238E27FC236}">
              <a16:creationId xmlns:a16="http://schemas.microsoft.com/office/drawing/2014/main" id="{41B9A0E4-8817-49C6-93B1-00B245AA0F29}"/>
            </a:ext>
          </a:extLst>
        </xdr:cNvPr>
        <xdr:cNvCxnSpPr/>
      </xdr:nvCxnSpPr>
      <xdr:spPr>
        <a:xfrm>
          <a:off x="5826760" y="149047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14" name="直線コネクタ 313">
          <a:extLst>
            <a:ext uri="{FF2B5EF4-FFF2-40B4-BE49-F238E27FC236}">
              <a16:creationId xmlns:a16="http://schemas.microsoft.com/office/drawing/2014/main" id="{49084F82-5EBC-4C3E-A780-1E2E617C8097}"/>
            </a:ext>
          </a:extLst>
        </xdr:cNvPr>
        <xdr:cNvCxnSpPr/>
      </xdr:nvCxnSpPr>
      <xdr:spPr>
        <a:xfrm>
          <a:off x="5826760" y="145313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15" name="テキスト ボックス 314">
          <a:extLst>
            <a:ext uri="{FF2B5EF4-FFF2-40B4-BE49-F238E27FC236}">
              <a16:creationId xmlns:a16="http://schemas.microsoft.com/office/drawing/2014/main" id="{7D17C9F8-5C00-425D-A0CC-003D1A27AB4B}"/>
            </a:ext>
          </a:extLst>
        </xdr:cNvPr>
        <xdr:cNvSpPr txBox="1"/>
      </xdr:nvSpPr>
      <xdr:spPr>
        <a:xfrm>
          <a:off x="5405301" y="1439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16" name="直線コネクタ 315">
          <a:extLst>
            <a:ext uri="{FF2B5EF4-FFF2-40B4-BE49-F238E27FC236}">
              <a16:creationId xmlns:a16="http://schemas.microsoft.com/office/drawing/2014/main" id="{8FBDC53B-24F6-4316-9595-277324E3EA6B}"/>
            </a:ext>
          </a:extLst>
        </xdr:cNvPr>
        <xdr:cNvCxnSpPr/>
      </xdr:nvCxnSpPr>
      <xdr:spPr>
        <a:xfrm>
          <a:off x="5826760" y="141579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17" name="テキスト ボックス 316">
          <a:extLst>
            <a:ext uri="{FF2B5EF4-FFF2-40B4-BE49-F238E27FC236}">
              <a16:creationId xmlns:a16="http://schemas.microsoft.com/office/drawing/2014/main" id="{34D805A8-3950-42A5-BAF1-FAF369CED30F}"/>
            </a:ext>
          </a:extLst>
        </xdr:cNvPr>
        <xdr:cNvSpPr txBox="1"/>
      </xdr:nvSpPr>
      <xdr:spPr>
        <a:xfrm>
          <a:off x="5405301" y="140195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18" name="直線コネクタ 317">
          <a:extLst>
            <a:ext uri="{FF2B5EF4-FFF2-40B4-BE49-F238E27FC236}">
              <a16:creationId xmlns:a16="http://schemas.microsoft.com/office/drawing/2014/main" id="{1B180FD6-3ABC-404C-8E60-92F4FC8FD0F0}"/>
            </a:ext>
          </a:extLst>
        </xdr:cNvPr>
        <xdr:cNvCxnSpPr/>
      </xdr:nvCxnSpPr>
      <xdr:spPr>
        <a:xfrm>
          <a:off x="5826760" y="137845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81</xdr:row>
      <xdr:rowOff>67327</xdr:rowOff>
    </xdr:from>
    <xdr:ext cx="531299" cy="259045"/>
    <xdr:sp macro="" textlink="">
      <xdr:nvSpPr>
        <xdr:cNvPr id="319" name="テキスト ボックス 318">
          <a:extLst>
            <a:ext uri="{FF2B5EF4-FFF2-40B4-BE49-F238E27FC236}">
              <a16:creationId xmlns:a16="http://schemas.microsoft.com/office/drawing/2014/main" id="{635EEEA2-6BFF-4EFE-9394-7818EA02A008}"/>
            </a:ext>
          </a:extLst>
        </xdr:cNvPr>
        <xdr:cNvSpPr txBox="1"/>
      </xdr:nvSpPr>
      <xdr:spPr>
        <a:xfrm>
          <a:off x="5364041" y="1364616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20" name="直線コネクタ 319">
          <a:extLst>
            <a:ext uri="{FF2B5EF4-FFF2-40B4-BE49-F238E27FC236}">
              <a16:creationId xmlns:a16="http://schemas.microsoft.com/office/drawing/2014/main" id="{B91274A4-4D9A-4A36-9B26-4D8EB758E46A}"/>
            </a:ext>
          </a:extLst>
        </xdr:cNvPr>
        <xdr:cNvCxnSpPr/>
      </xdr:nvCxnSpPr>
      <xdr:spPr>
        <a:xfrm>
          <a:off x="5826760" y="134112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79</xdr:row>
      <xdr:rowOff>29227</xdr:rowOff>
    </xdr:from>
    <xdr:ext cx="531299" cy="259045"/>
    <xdr:sp macro="" textlink="">
      <xdr:nvSpPr>
        <xdr:cNvPr id="321" name="テキスト ボックス 320">
          <a:extLst>
            <a:ext uri="{FF2B5EF4-FFF2-40B4-BE49-F238E27FC236}">
              <a16:creationId xmlns:a16="http://schemas.microsoft.com/office/drawing/2014/main" id="{F8BC3280-E7D7-4435-95E7-8F33E6E1E14D}"/>
            </a:ext>
          </a:extLst>
        </xdr:cNvPr>
        <xdr:cNvSpPr txBox="1"/>
      </xdr:nvSpPr>
      <xdr:spPr>
        <a:xfrm>
          <a:off x="5364041" y="1327278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22" name="直線コネクタ 321">
          <a:extLst>
            <a:ext uri="{FF2B5EF4-FFF2-40B4-BE49-F238E27FC236}">
              <a16:creationId xmlns:a16="http://schemas.microsoft.com/office/drawing/2014/main" id="{BBBEBD1E-6C41-4233-B417-AD1EDC3ECC5E}"/>
            </a:ext>
          </a:extLst>
        </xdr:cNvPr>
        <xdr:cNvCxnSpPr/>
      </xdr:nvCxnSpPr>
      <xdr:spPr>
        <a:xfrm>
          <a:off x="5826760" y="130416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162577</xdr:rowOff>
    </xdr:from>
    <xdr:ext cx="531299" cy="259045"/>
    <xdr:sp macro="" textlink="">
      <xdr:nvSpPr>
        <xdr:cNvPr id="323" name="テキスト ボックス 322">
          <a:extLst>
            <a:ext uri="{FF2B5EF4-FFF2-40B4-BE49-F238E27FC236}">
              <a16:creationId xmlns:a16="http://schemas.microsoft.com/office/drawing/2014/main" id="{EFCBED00-9809-4D35-BF8D-F8848753B0A5}"/>
            </a:ext>
          </a:extLst>
        </xdr:cNvPr>
        <xdr:cNvSpPr txBox="1"/>
      </xdr:nvSpPr>
      <xdr:spPr>
        <a:xfrm>
          <a:off x="5364041" y="1290321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24" name="直線コネクタ 323">
          <a:extLst>
            <a:ext uri="{FF2B5EF4-FFF2-40B4-BE49-F238E27FC236}">
              <a16:creationId xmlns:a16="http://schemas.microsoft.com/office/drawing/2014/main" id="{BD20D851-50C4-4FFA-B29C-DBC5ABC704CA}"/>
            </a:ext>
          </a:extLst>
        </xdr:cNvPr>
        <xdr:cNvCxnSpPr/>
      </xdr:nvCxnSpPr>
      <xdr:spPr>
        <a:xfrm>
          <a:off x="5826760" y="126682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25" name="テキスト ボックス 324">
          <a:extLst>
            <a:ext uri="{FF2B5EF4-FFF2-40B4-BE49-F238E27FC236}">
              <a16:creationId xmlns:a16="http://schemas.microsoft.com/office/drawing/2014/main" id="{A9061F89-F50D-45F4-965B-27B89E816A62}"/>
            </a:ext>
          </a:extLst>
        </xdr:cNvPr>
        <xdr:cNvSpPr txBox="1"/>
      </xdr:nvSpPr>
      <xdr:spPr>
        <a:xfrm>
          <a:off x="5364041" y="1252983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26" name="【公営住宅】&#10;一人当たり面積グラフ枠">
          <a:extLst>
            <a:ext uri="{FF2B5EF4-FFF2-40B4-BE49-F238E27FC236}">
              <a16:creationId xmlns:a16="http://schemas.microsoft.com/office/drawing/2014/main" id="{7CA1A8BF-7557-4EF9-B013-79D03EF44AF2}"/>
            </a:ext>
          </a:extLst>
        </xdr:cNvPr>
        <xdr:cNvSpPr/>
      </xdr:nvSpPr>
      <xdr:spPr>
        <a:xfrm>
          <a:off x="582676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96089</xdr:rowOff>
    </xdr:from>
    <xdr:to>
      <xdr:col>54</xdr:col>
      <xdr:colOff>189865</xdr:colOff>
      <xdr:row>86</xdr:row>
      <xdr:rowOff>100812</xdr:rowOff>
    </xdr:to>
    <xdr:cxnSp macro="">
      <xdr:nvCxnSpPr>
        <xdr:cNvPr id="327" name="直線コネクタ 326">
          <a:extLst>
            <a:ext uri="{FF2B5EF4-FFF2-40B4-BE49-F238E27FC236}">
              <a16:creationId xmlns:a16="http://schemas.microsoft.com/office/drawing/2014/main" id="{2D6084A9-BFD6-4FB1-B5C0-C21AC8AD4120}"/>
            </a:ext>
          </a:extLst>
        </xdr:cNvPr>
        <xdr:cNvCxnSpPr/>
      </xdr:nvCxnSpPr>
      <xdr:spPr>
        <a:xfrm flipV="1">
          <a:off x="9219565" y="13172009"/>
          <a:ext cx="0" cy="13458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104639</xdr:rowOff>
    </xdr:from>
    <xdr:ext cx="469744" cy="259045"/>
    <xdr:sp macro="" textlink="">
      <xdr:nvSpPr>
        <xdr:cNvPr id="328" name="【公営住宅】&#10;一人当たり面積最小値テキスト">
          <a:extLst>
            <a:ext uri="{FF2B5EF4-FFF2-40B4-BE49-F238E27FC236}">
              <a16:creationId xmlns:a16="http://schemas.microsoft.com/office/drawing/2014/main" id="{7146F81F-BD7B-48B6-ADD8-B4753F5C862E}"/>
            </a:ext>
          </a:extLst>
        </xdr:cNvPr>
        <xdr:cNvSpPr txBox="1"/>
      </xdr:nvSpPr>
      <xdr:spPr>
        <a:xfrm>
          <a:off x="9258300" y="145216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100812</xdr:rowOff>
    </xdr:from>
    <xdr:to>
      <xdr:col>55</xdr:col>
      <xdr:colOff>88900</xdr:colOff>
      <xdr:row>86</xdr:row>
      <xdr:rowOff>100812</xdr:rowOff>
    </xdr:to>
    <xdr:cxnSp macro="">
      <xdr:nvCxnSpPr>
        <xdr:cNvPr id="329" name="直線コネクタ 328">
          <a:extLst>
            <a:ext uri="{FF2B5EF4-FFF2-40B4-BE49-F238E27FC236}">
              <a16:creationId xmlns:a16="http://schemas.microsoft.com/office/drawing/2014/main" id="{3F3B320F-C677-493E-949B-6D1C53AF0598}"/>
            </a:ext>
          </a:extLst>
        </xdr:cNvPr>
        <xdr:cNvCxnSpPr/>
      </xdr:nvCxnSpPr>
      <xdr:spPr>
        <a:xfrm>
          <a:off x="9154160" y="1451785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42766</xdr:rowOff>
    </xdr:from>
    <xdr:ext cx="534377" cy="259045"/>
    <xdr:sp macro="" textlink="">
      <xdr:nvSpPr>
        <xdr:cNvPr id="330" name="【公営住宅】&#10;一人当たり面積最大値テキスト">
          <a:extLst>
            <a:ext uri="{FF2B5EF4-FFF2-40B4-BE49-F238E27FC236}">
              <a16:creationId xmlns:a16="http://schemas.microsoft.com/office/drawing/2014/main" id="{0BEC328A-FF9D-4DA9-B224-725F71C8F5FD}"/>
            </a:ext>
          </a:extLst>
        </xdr:cNvPr>
        <xdr:cNvSpPr txBox="1"/>
      </xdr:nvSpPr>
      <xdr:spPr>
        <a:xfrm>
          <a:off x="9258300" y="129510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18.239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96089</xdr:rowOff>
    </xdr:from>
    <xdr:to>
      <xdr:col>55</xdr:col>
      <xdr:colOff>88900</xdr:colOff>
      <xdr:row>78</xdr:row>
      <xdr:rowOff>96089</xdr:rowOff>
    </xdr:to>
    <xdr:cxnSp macro="">
      <xdr:nvCxnSpPr>
        <xdr:cNvPr id="331" name="直線コネクタ 330">
          <a:extLst>
            <a:ext uri="{FF2B5EF4-FFF2-40B4-BE49-F238E27FC236}">
              <a16:creationId xmlns:a16="http://schemas.microsoft.com/office/drawing/2014/main" id="{9429A516-6322-467A-8C35-C314E65E598E}"/>
            </a:ext>
          </a:extLst>
        </xdr:cNvPr>
        <xdr:cNvCxnSpPr/>
      </xdr:nvCxnSpPr>
      <xdr:spPr>
        <a:xfrm>
          <a:off x="9154160" y="1317200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47514</xdr:rowOff>
    </xdr:from>
    <xdr:ext cx="469744" cy="259045"/>
    <xdr:sp macro="" textlink="">
      <xdr:nvSpPr>
        <xdr:cNvPr id="332" name="【公営住宅】&#10;一人当たり面積平均値テキスト">
          <a:extLst>
            <a:ext uri="{FF2B5EF4-FFF2-40B4-BE49-F238E27FC236}">
              <a16:creationId xmlns:a16="http://schemas.microsoft.com/office/drawing/2014/main" id="{EDDC2F84-301F-4E0A-AE48-1EF900E2B637}"/>
            </a:ext>
          </a:extLst>
        </xdr:cNvPr>
        <xdr:cNvSpPr txBox="1"/>
      </xdr:nvSpPr>
      <xdr:spPr>
        <a:xfrm>
          <a:off x="9258300" y="1396163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24637</xdr:rowOff>
    </xdr:from>
    <xdr:to>
      <xdr:col>55</xdr:col>
      <xdr:colOff>50800</xdr:colOff>
      <xdr:row>84</xdr:row>
      <xdr:rowOff>126237</xdr:rowOff>
    </xdr:to>
    <xdr:sp macro="" textlink="">
      <xdr:nvSpPr>
        <xdr:cNvPr id="333" name="フローチャート: 判断 332">
          <a:extLst>
            <a:ext uri="{FF2B5EF4-FFF2-40B4-BE49-F238E27FC236}">
              <a16:creationId xmlns:a16="http://schemas.microsoft.com/office/drawing/2014/main" id="{667EE1FD-9961-40A0-96DD-41632F3A435A}"/>
            </a:ext>
          </a:extLst>
        </xdr:cNvPr>
        <xdr:cNvSpPr/>
      </xdr:nvSpPr>
      <xdr:spPr>
        <a:xfrm>
          <a:off x="9192260" y="14106397"/>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40639</xdr:rowOff>
    </xdr:from>
    <xdr:to>
      <xdr:col>50</xdr:col>
      <xdr:colOff>165100</xdr:colOff>
      <xdr:row>84</xdr:row>
      <xdr:rowOff>142239</xdr:rowOff>
    </xdr:to>
    <xdr:sp macro="" textlink="">
      <xdr:nvSpPr>
        <xdr:cNvPr id="334" name="フローチャート: 判断 333">
          <a:extLst>
            <a:ext uri="{FF2B5EF4-FFF2-40B4-BE49-F238E27FC236}">
              <a16:creationId xmlns:a16="http://schemas.microsoft.com/office/drawing/2014/main" id="{3A6EA34B-B34C-49F0-853A-6B813DCCAE02}"/>
            </a:ext>
          </a:extLst>
        </xdr:cNvPr>
        <xdr:cNvSpPr/>
      </xdr:nvSpPr>
      <xdr:spPr>
        <a:xfrm>
          <a:off x="8445500" y="141223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48564</xdr:rowOff>
    </xdr:from>
    <xdr:to>
      <xdr:col>46</xdr:col>
      <xdr:colOff>38100</xdr:colOff>
      <xdr:row>84</xdr:row>
      <xdr:rowOff>150164</xdr:rowOff>
    </xdr:to>
    <xdr:sp macro="" textlink="">
      <xdr:nvSpPr>
        <xdr:cNvPr id="335" name="フローチャート: 判断 334">
          <a:extLst>
            <a:ext uri="{FF2B5EF4-FFF2-40B4-BE49-F238E27FC236}">
              <a16:creationId xmlns:a16="http://schemas.microsoft.com/office/drawing/2014/main" id="{FD8F0FD7-B160-4116-B97E-09AC7D1317E3}"/>
            </a:ext>
          </a:extLst>
        </xdr:cNvPr>
        <xdr:cNvSpPr/>
      </xdr:nvSpPr>
      <xdr:spPr>
        <a:xfrm>
          <a:off x="7670800" y="14130324"/>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60147</xdr:rowOff>
    </xdr:from>
    <xdr:to>
      <xdr:col>41</xdr:col>
      <xdr:colOff>101600</xdr:colOff>
      <xdr:row>84</xdr:row>
      <xdr:rowOff>161747</xdr:rowOff>
    </xdr:to>
    <xdr:sp macro="" textlink="">
      <xdr:nvSpPr>
        <xdr:cNvPr id="336" name="フローチャート: 判断 335">
          <a:extLst>
            <a:ext uri="{FF2B5EF4-FFF2-40B4-BE49-F238E27FC236}">
              <a16:creationId xmlns:a16="http://schemas.microsoft.com/office/drawing/2014/main" id="{848C004D-0F84-4A13-AB7D-EE6FDA6E3452}"/>
            </a:ext>
          </a:extLst>
        </xdr:cNvPr>
        <xdr:cNvSpPr/>
      </xdr:nvSpPr>
      <xdr:spPr>
        <a:xfrm>
          <a:off x="6873240" y="141419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40411</xdr:rowOff>
    </xdr:from>
    <xdr:to>
      <xdr:col>36</xdr:col>
      <xdr:colOff>165100</xdr:colOff>
      <xdr:row>84</xdr:row>
      <xdr:rowOff>142011</xdr:rowOff>
    </xdr:to>
    <xdr:sp macro="" textlink="">
      <xdr:nvSpPr>
        <xdr:cNvPr id="337" name="フローチャート: 判断 336">
          <a:extLst>
            <a:ext uri="{FF2B5EF4-FFF2-40B4-BE49-F238E27FC236}">
              <a16:creationId xmlns:a16="http://schemas.microsoft.com/office/drawing/2014/main" id="{909D8B4B-70F2-4016-B578-1FF695DA77EA}"/>
            </a:ext>
          </a:extLst>
        </xdr:cNvPr>
        <xdr:cNvSpPr/>
      </xdr:nvSpPr>
      <xdr:spPr>
        <a:xfrm>
          <a:off x="6098540" y="14122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38" name="テキスト ボックス 337">
          <a:extLst>
            <a:ext uri="{FF2B5EF4-FFF2-40B4-BE49-F238E27FC236}">
              <a16:creationId xmlns:a16="http://schemas.microsoft.com/office/drawing/2014/main" id="{CD5C92FB-188E-4581-B982-6C77BA8EBA89}"/>
            </a:ext>
          </a:extLst>
        </xdr:cNvPr>
        <xdr:cNvSpPr txBox="1"/>
      </xdr:nvSpPr>
      <xdr:spPr>
        <a:xfrm>
          <a:off x="90525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39" name="テキスト ボックス 338">
          <a:extLst>
            <a:ext uri="{FF2B5EF4-FFF2-40B4-BE49-F238E27FC236}">
              <a16:creationId xmlns:a16="http://schemas.microsoft.com/office/drawing/2014/main" id="{8F9A9036-E209-4562-8F51-EA3169D9FF44}"/>
            </a:ext>
          </a:extLst>
        </xdr:cNvPr>
        <xdr:cNvSpPr txBox="1"/>
      </xdr:nvSpPr>
      <xdr:spPr>
        <a:xfrm>
          <a:off x="83286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40" name="テキスト ボックス 339">
          <a:extLst>
            <a:ext uri="{FF2B5EF4-FFF2-40B4-BE49-F238E27FC236}">
              <a16:creationId xmlns:a16="http://schemas.microsoft.com/office/drawing/2014/main" id="{5BDF43C2-FD1B-417D-82A2-BAC41CCB131C}"/>
            </a:ext>
          </a:extLst>
        </xdr:cNvPr>
        <xdr:cNvSpPr txBox="1"/>
      </xdr:nvSpPr>
      <xdr:spPr>
        <a:xfrm>
          <a:off x="75463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41" name="テキスト ボックス 340">
          <a:extLst>
            <a:ext uri="{FF2B5EF4-FFF2-40B4-BE49-F238E27FC236}">
              <a16:creationId xmlns:a16="http://schemas.microsoft.com/office/drawing/2014/main" id="{159DC5E2-6A88-47E9-9145-BC88AC9A0A15}"/>
            </a:ext>
          </a:extLst>
        </xdr:cNvPr>
        <xdr:cNvSpPr txBox="1"/>
      </xdr:nvSpPr>
      <xdr:spPr>
        <a:xfrm>
          <a:off x="67564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42" name="テキスト ボックス 341">
          <a:extLst>
            <a:ext uri="{FF2B5EF4-FFF2-40B4-BE49-F238E27FC236}">
              <a16:creationId xmlns:a16="http://schemas.microsoft.com/office/drawing/2014/main" id="{8304261D-F3E3-49F6-8B6A-931FB3311404}"/>
            </a:ext>
          </a:extLst>
        </xdr:cNvPr>
        <xdr:cNvSpPr txBox="1"/>
      </xdr:nvSpPr>
      <xdr:spPr>
        <a:xfrm>
          <a:off x="5981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59843</xdr:rowOff>
    </xdr:from>
    <xdr:to>
      <xdr:col>55</xdr:col>
      <xdr:colOff>50800</xdr:colOff>
      <xdr:row>84</xdr:row>
      <xdr:rowOff>161443</xdr:rowOff>
    </xdr:to>
    <xdr:sp macro="" textlink="">
      <xdr:nvSpPr>
        <xdr:cNvPr id="343" name="楕円 342">
          <a:extLst>
            <a:ext uri="{FF2B5EF4-FFF2-40B4-BE49-F238E27FC236}">
              <a16:creationId xmlns:a16="http://schemas.microsoft.com/office/drawing/2014/main" id="{21AD1A0E-42E5-40F5-9F62-77E2AF92CDF3}"/>
            </a:ext>
          </a:extLst>
        </xdr:cNvPr>
        <xdr:cNvSpPr/>
      </xdr:nvSpPr>
      <xdr:spPr>
        <a:xfrm>
          <a:off x="9192260" y="14141603"/>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38270</xdr:rowOff>
    </xdr:from>
    <xdr:ext cx="469744" cy="259045"/>
    <xdr:sp macro="" textlink="">
      <xdr:nvSpPr>
        <xdr:cNvPr id="344" name="【公営住宅】&#10;一人当たり面積該当値テキスト">
          <a:extLst>
            <a:ext uri="{FF2B5EF4-FFF2-40B4-BE49-F238E27FC236}">
              <a16:creationId xmlns:a16="http://schemas.microsoft.com/office/drawing/2014/main" id="{52E109AA-62D3-4DF7-AB64-9A3083A61B65}"/>
            </a:ext>
          </a:extLst>
        </xdr:cNvPr>
        <xdr:cNvSpPr txBox="1"/>
      </xdr:nvSpPr>
      <xdr:spPr>
        <a:xfrm>
          <a:off x="9258300" y="141200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84</xdr:row>
      <xdr:rowOff>69901</xdr:rowOff>
    </xdr:from>
    <xdr:to>
      <xdr:col>50</xdr:col>
      <xdr:colOff>165100</xdr:colOff>
      <xdr:row>85</xdr:row>
      <xdr:rowOff>51</xdr:rowOff>
    </xdr:to>
    <xdr:sp macro="" textlink="">
      <xdr:nvSpPr>
        <xdr:cNvPr id="345" name="楕円 344">
          <a:extLst>
            <a:ext uri="{FF2B5EF4-FFF2-40B4-BE49-F238E27FC236}">
              <a16:creationId xmlns:a16="http://schemas.microsoft.com/office/drawing/2014/main" id="{858807D1-20B1-4A49-8753-A61CF849D553}"/>
            </a:ext>
          </a:extLst>
        </xdr:cNvPr>
        <xdr:cNvSpPr/>
      </xdr:nvSpPr>
      <xdr:spPr>
        <a:xfrm>
          <a:off x="8445500" y="1415166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84</xdr:row>
      <xdr:rowOff>110643</xdr:rowOff>
    </xdr:from>
    <xdr:to>
      <xdr:col>55</xdr:col>
      <xdr:colOff>0</xdr:colOff>
      <xdr:row>84</xdr:row>
      <xdr:rowOff>120701</xdr:rowOff>
    </xdr:to>
    <xdr:cxnSp macro="">
      <xdr:nvCxnSpPr>
        <xdr:cNvPr id="346" name="直線コネクタ 345">
          <a:extLst>
            <a:ext uri="{FF2B5EF4-FFF2-40B4-BE49-F238E27FC236}">
              <a16:creationId xmlns:a16="http://schemas.microsoft.com/office/drawing/2014/main" id="{E5137CEE-3A2A-43B4-A902-882A69CC22AD}"/>
            </a:ext>
          </a:extLst>
        </xdr:cNvPr>
        <xdr:cNvCxnSpPr/>
      </xdr:nvCxnSpPr>
      <xdr:spPr>
        <a:xfrm flipV="1">
          <a:off x="8496300" y="14192403"/>
          <a:ext cx="723900" cy="100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84</xdr:row>
      <xdr:rowOff>84302</xdr:rowOff>
    </xdr:from>
    <xdr:to>
      <xdr:col>46</xdr:col>
      <xdr:colOff>38100</xdr:colOff>
      <xdr:row>85</xdr:row>
      <xdr:rowOff>14452</xdr:rowOff>
    </xdr:to>
    <xdr:sp macro="" textlink="">
      <xdr:nvSpPr>
        <xdr:cNvPr id="347" name="楕円 346">
          <a:extLst>
            <a:ext uri="{FF2B5EF4-FFF2-40B4-BE49-F238E27FC236}">
              <a16:creationId xmlns:a16="http://schemas.microsoft.com/office/drawing/2014/main" id="{9020DABE-1DDC-429B-A38E-29B3477AAE46}"/>
            </a:ext>
          </a:extLst>
        </xdr:cNvPr>
        <xdr:cNvSpPr/>
      </xdr:nvSpPr>
      <xdr:spPr>
        <a:xfrm>
          <a:off x="7670800" y="1416606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84</xdr:row>
      <xdr:rowOff>120701</xdr:rowOff>
    </xdr:from>
    <xdr:to>
      <xdr:col>50</xdr:col>
      <xdr:colOff>114300</xdr:colOff>
      <xdr:row>84</xdr:row>
      <xdr:rowOff>135102</xdr:rowOff>
    </xdr:to>
    <xdr:cxnSp macro="">
      <xdr:nvCxnSpPr>
        <xdr:cNvPr id="348" name="直線コネクタ 347">
          <a:extLst>
            <a:ext uri="{FF2B5EF4-FFF2-40B4-BE49-F238E27FC236}">
              <a16:creationId xmlns:a16="http://schemas.microsoft.com/office/drawing/2014/main" id="{2B2705DD-3408-49A4-9BDC-39B770C13A4B}"/>
            </a:ext>
          </a:extLst>
        </xdr:cNvPr>
        <xdr:cNvCxnSpPr/>
      </xdr:nvCxnSpPr>
      <xdr:spPr>
        <a:xfrm flipV="1">
          <a:off x="7713980" y="14202461"/>
          <a:ext cx="782320" cy="144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84</xdr:row>
      <xdr:rowOff>95580</xdr:rowOff>
    </xdr:from>
    <xdr:to>
      <xdr:col>41</xdr:col>
      <xdr:colOff>101600</xdr:colOff>
      <xdr:row>85</xdr:row>
      <xdr:rowOff>25730</xdr:rowOff>
    </xdr:to>
    <xdr:sp macro="" textlink="">
      <xdr:nvSpPr>
        <xdr:cNvPr id="349" name="楕円 348">
          <a:extLst>
            <a:ext uri="{FF2B5EF4-FFF2-40B4-BE49-F238E27FC236}">
              <a16:creationId xmlns:a16="http://schemas.microsoft.com/office/drawing/2014/main" id="{2745241E-1ADD-45EF-A591-0D2F009EE50E}"/>
            </a:ext>
          </a:extLst>
        </xdr:cNvPr>
        <xdr:cNvSpPr/>
      </xdr:nvSpPr>
      <xdr:spPr>
        <a:xfrm>
          <a:off x="6873240" y="1417734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84</xdr:row>
      <xdr:rowOff>135102</xdr:rowOff>
    </xdr:from>
    <xdr:to>
      <xdr:col>45</xdr:col>
      <xdr:colOff>177800</xdr:colOff>
      <xdr:row>84</xdr:row>
      <xdr:rowOff>146380</xdr:rowOff>
    </xdr:to>
    <xdr:cxnSp macro="">
      <xdr:nvCxnSpPr>
        <xdr:cNvPr id="350" name="直線コネクタ 349">
          <a:extLst>
            <a:ext uri="{FF2B5EF4-FFF2-40B4-BE49-F238E27FC236}">
              <a16:creationId xmlns:a16="http://schemas.microsoft.com/office/drawing/2014/main" id="{5F847813-A7D2-4797-8CF6-3C152176979E}"/>
            </a:ext>
          </a:extLst>
        </xdr:cNvPr>
        <xdr:cNvCxnSpPr/>
      </xdr:nvCxnSpPr>
      <xdr:spPr>
        <a:xfrm flipV="1">
          <a:off x="6924040" y="14216862"/>
          <a:ext cx="789940" cy="112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84</xdr:row>
      <xdr:rowOff>103429</xdr:rowOff>
    </xdr:from>
    <xdr:to>
      <xdr:col>36</xdr:col>
      <xdr:colOff>165100</xdr:colOff>
      <xdr:row>85</xdr:row>
      <xdr:rowOff>33579</xdr:rowOff>
    </xdr:to>
    <xdr:sp macro="" textlink="">
      <xdr:nvSpPr>
        <xdr:cNvPr id="351" name="楕円 350">
          <a:extLst>
            <a:ext uri="{FF2B5EF4-FFF2-40B4-BE49-F238E27FC236}">
              <a16:creationId xmlns:a16="http://schemas.microsoft.com/office/drawing/2014/main" id="{B31B80A6-90F8-4051-8479-372801D9A0D4}"/>
            </a:ext>
          </a:extLst>
        </xdr:cNvPr>
        <xdr:cNvSpPr/>
      </xdr:nvSpPr>
      <xdr:spPr>
        <a:xfrm>
          <a:off x="6098540" y="1418518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84</xdr:row>
      <xdr:rowOff>146380</xdr:rowOff>
    </xdr:from>
    <xdr:to>
      <xdr:col>41</xdr:col>
      <xdr:colOff>50800</xdr:colOff>
      <xdr:row>84</xdr:row>
      <xdr:rowOff>154229</xdr:rowOff>
    </xdr:to>
    <xdr:cxnSp macro="">
      <xdr:nvCxnSpPr>
        <xdr:cNvPr id="352" name="直線コネクタ 351">
          <a:extLst>
            <a:ext uri="{FF2B5EF4-FFF2-40B4-BE49-F238E27FC236}">
              <a16:creationId xmlns:a16="http://schemas.microsoft.com/office/drawing/2014/main" id="{12CB6DA5-E08F-4B92-809A-F3DDF64C42EF}"/>
            </a:ext>
          </a:extLst>
        </xdr:cNvPr>
        <xdr:cNvCxnSpPr/>
      </xdr:nvCxnSpPr>
      <xdr:spPr>
        <a:xfrm flipV="1">
          <a:off x="6149340" y="14228140"/>
          <a:ext cx="774700" cy="78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158766</xdr:rowOff>
    </xdr:from>
    <xdr:ext cx="469744" cy="259045"/>
    <xdr:sp macro="" textlink="">
      <xdr:nvSpPr>
        <xdr:cNvPr id="353" name="n_1aveValue【公営住宅】&#10;一人当たり面積">
          <a:extLst>
            <a:ext uri="{FF2B5EF4-FFF2-40B4-BE49-F238E27FC236}">
              <a16:creationId xmlns:a16="http://schemas.microsoft.com/office/drawing/2014/main" id="{C8EC7FED-DFAB-4380-A153-741FDA5E0A33}"/>
            </a:ext>
          </a:extLst>
        </xdr:cNvPr>
        <xdr:cNvSpPr txBox="1"/>
      </xdr:nvSpPr>
      <xdr:spPr>
        <a:xfrm>
          <a:off x="8271587" y="139052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166691</xdr:rowOff>
    </xdr:from>
    <xdr:ext cx="469744" cy="259045"/>
    <xdr:sp macro="" textlink="">
      <xdr:nvSpPr>
        <xdr:cNvPr id="354" name="n_2aveValue【公営住宅】&#10;一人当たり面積">
          <a:extLst>
            <a:ext uri="{FF2B5EF4-FFF2-40B4-BE49-F238E27FC236}">
              <a16:creationId xmlns:a16="http://schemas.microsoft.com/office/drawing/2014/main" id="{4A416E00-F733-4537-8EF4-CADA9B0F1EC9}"/>
            </a:ext>
          </a:extLst>
        </xdr:cNvPr>
        <xdr:cNvSpPr txBox="1"/>
      </xdr:nvSpPr>
      <xdr:spPr>
        <a:xfrm>
          <a:off x="7509587" y="139131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6824</xdr:rowOff>
    </xdr:from>
    <xdr:ext cx="469744" cy="259045"/>
    <xdr:sp macro="" textlink="">
      <xdr:nvSpPr>
        <xdr:cNvPr id="355" name="n_3aveValue【公営住宅】&#10;一人当たり面積">
          <a:extLst>
            <a:ext uri="{FF2B5EF4-FFF2-40B4-BE49-F238E27FC236}">
              <a16:creationId xmlns:a16="http://schemas.microsoft.com/office/drawing/2014/main" id="{036841A5-D18B-413B-AA3F-6D2974FA5A1C}"/>
            </a:ext>
          </a:extLst>
        </xdr:cNvPr>
        <xdr:cNvSpPr txBox="1"/>
      </xdr:nvSpPr>
      <xdr:spPr>
        <a:xfrm>
          <a:off x="6712027" y="139209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158538</xdr:rowOff>
    </xdr:from>
    <xdr:ext cx="469744" cy="259045"/>
    <xdr:sp macro="" textlink="">
      <xdr:nvSpPr>
        <xdr:cNvPr id="356" name="n_4aveValue【公営住宅】&#10;一人当たり面積">
          <a:extLst>
            <a:ext uri="{FF2B5EF4-FFF2-40B4-BE49-F238E27FC236}">
              <a16:creationId xmlns:a16="http://schemas.microsoft.com/office/drawing/2014/main" id="{306CAC53-A72B-4FBD-994F-C053FEAC681E}"/>
            </a:ext>
          </a:extLst>
        </xdr:cNvPr>
        <xdr:cNvSpPr txBox="1"/>
      </xdr:nvSpPr>
      <xdr:spPr>
        <a:xfrm>
          <a:off x="5937327" y="139050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84</xdr:row>
      <xdr:rowOff>162628</xdr:rowOff>
    </xdr:from>
    <xdr:ext cx="469744" cy="259045"/>
    <xdr:sp macro="" textlink="">
      <xdr:nvSpPr>
        <xdr:cNvPr id="357" name="n_1mainValue【公営住宅】&#10;一人当たり面積">
          <a:extLst>
            <a:ext uri="{FF2B5EF4-FFF2-40B4-BE49-F238E27FC236}">
              <a16:creationId xmlns:a16="http://schemas.microsoft.com/office/drawing/2014/main" id="{39EBBFBF-1273-4A8C-A719-432296F667FB}"/>
            </a:ext>
          </a:extLst>
        </xdr:cNvPr>
        <xdr:cNvSpPr txBox="1"/>
      </xdr:nvSpPr>
      <xdr:spPr>
        <a:xfrm>
          <a:off x="8271587" y="142443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5579</xdr:rowOff>
    </xdr:from>
    <xdr:ext cx="469744" cy="259045"/>
    <xdr:sp macro="" textlink="">
      <xdr:nvSpPr>
        <xdr:cNvPr id="358" name="n_2mainValue【公営住宅】&#10;一人当たり面積">
          <a:extLst>
            <a:ext uri="{FF2B5EF4-FFF2-40B4-BE49-F238E27FC236}">
              <a16:creationId xmlns:a16="http://schemas.microsoft.com/office/drawing/2014/main" id="{E0E50322-0443-4099-BD69-4C745634E879}"/>
            </a:ext>
          </a:extLst>
        </xdr:cNvPr>
        <xdr:cNvSpPr txBox="1"/>
      </xdr:nvSpPr>
      <xdr:spPr>
        <a:xfrm>
          <a:off x="7509587" y="142549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16857</xdr:rowOff>
    </xdr:from>
    <xdr:ext cx="469744" cy="259045"/>
    <xdr:sp macro="" textlink="">
      <xdr:nvSpPr>
        <xdr:cNvPr id="359" name="n_3mainValue【公営住宅】&#10;一人当たり面積">
          <a:extLst>
            <a:ext uri="{FF2B5EF4-FFF2-40B4-BE49-F238E27FC236}">
              <a16:creationId xmlns:a16="http://schemas.microsoft.com/office/drawing/2014/main" id="{01E2CC87-6CA0-4FBF-8512-6398A049FC20}"/>
            </a:ext>
          </a:extLst>
        </xdr:cNvPr>
        <xdr:cNvSpPr txBox="1"/>
      </xdr:nvSpPr>
      <xdr:spPr>
        <a:xfrm>
          <a:off x="6712027" y="142662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24706</xdr:rowOff>
    </xdr:from>
    <xdr:ext cx="469744" cy="259045"/>
    <xdr:sp macro="" textlink="">
      <xdr:nvSpPr>
        <xdr:cNvPr id="360" name="n_4mainValue【公営住宅】&#10;一人当たり面積">
          <a:extLst>
            <a:ext uri="{FF2B5EF4-FFF2-40B4-BE49-F238E27FC236}">
              <a16:creationId xmlns:a16="http://schemas.microsoft.com/office/drawing/2014/main" id="{05155736-9B66-4A56-BBB2-761FDBB44EDD}"/>
            </a:ext>
          </a:extLst>
        </xdr:cNvPr>
        <xdr:cNvSpPr txBox="1"/>
      </xdr:nvSpPr>
      <xdr:spPr>
        <a:xfrm>
          <a:off x="5937327" y="142741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61" name="正方形/長方形 360">
          <a:extLst>
            <a:ext uri="{FF2B5EF4-FFF2-40B4-BE49-F238E27FC236}">
              <a16:creationId xmlns:a16="http://schemas.microsoft.com/office/drawing/2014/main" id="{9E540E90-0A4D-487F-80B5-D8A080548B9E}"/>
            </a:ext>
          </a:extLst>
        </xdr:cNvPr>
        <xdr:cNvSpPr/>
      </xdr:nvSpPr>
      <xdr:spPr>
        <a:xfrm>
          <a:off x="67056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62" name="正方形/長方形 361">
          <a:extLst>
            <a:ext uri="{FF2B5EF4-FFF2-40B4-BE49-F238E27FC236}">
              <a16:creationId xmlns:a16="http://schemas.microsoft.com/office/drawing/2014/main" id="{3B807A56-0CA3-446D-8C08-0E10BB0AF787}"/>
            </a:ext>
          </a:extLst>
        </xdr:cNvPr>
        <xdr:cNvSpPr/>
      </xdr:nvSpPr>
      <xdr:spPr>
        <a:xfrm>
          <a:off x="79756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63" name="正方形/長方形 362">
          <a:extLst>
            <a:ext uri="{FF2B5EF4-FFF2-40B4-BE49-F238E27FC236}">
              <a16:creationId xmlns:a16="http://schemas.microsoft.com/office/drawing/2014/main" id="{30943D4E-A634-41BB-BA8F-C71C142C5037}"/>
            </a:ext>
          </a:extLst>
        </xdr:cNvPr>
        <xdr:cNvSpPr/>
      </xdr:nvSpPr>
      <xdr:spPr>
        <a:xfrm>
          <a:off x="79756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64" name="正方形/長方形 363">
          <a:extLst>
            <a:ext uri="{FF2B5EF4-FFF2-40B4-BE49-F238E27FC236}">
              <a16:creationId xmlns:a16="http://schemas.microsoft.com/office/drawing/2014/main" id="{C74075C8-455F-466A-892E-F050ED10EC0E}"/>
            </a:ext>
          </a:extLst>
        </xdr:cNvPr>
        <xdr:cNvSpPr/>
      </xdr:nvSpPr>
      <xdr:spPr>
        <a:xfrm>
          <a:off x="16764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65" name="正方形/長方形 364">
          <a:extLst>
            <a:ext uri="{FF2B5EF4-FFF2-40B4-BE49-F238E27FC236}">
              <a16:creationId xmlns:a16="http://schemas.microsoft.com/office/drawing/2014/main" id="{46E2D6DE-9682-4C8C-AF7B-9DD65B5B3DE6}"/>
            </a:ext>
          </a:extLst>
        </xdr:cNvPr>
        <xdr:cNvSpPr/>
      </xdr:nvSpPr>
      <xdr:spPr>
        <a:xfrm>
          <a:off x="16764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66" name="正方形/長方形 365">
          <a:extLst>
            <a:ext uri="{FF2B5EF4-FFF2-40B4-BE49-F238E27FC236}">
              <a16:creationId xmlns:a16="http://schemas.microsoft.com/office/drawing/2014/main" id="{8BAE9D47-F2F9-4830-8050-F156A743C77E}"/>
            </a:ext>
          </a:extLst>
        </xdr:cNvPr>
        <xdr:cNvSpPr/>
      </xdr:nvSpPr>
      <xdr:spPr>
        <a:xfrm>
          <a:off x="2682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67" name="正方形/長方形 366">
          <a:extLst>
            <a:ext uri="{FF2B5EF4-FFF2-40B4-BE49-F238E27FC236}">
              <a16:creationId xmlns:a16="http://schemas.microsoft.com/office/drawing/2014/main" id="{0768A782-E806-498A-B4D3-278CA915DD04}"/>
            </a:ext>
          </a:extLst>
        </xdr:cNvPr>
        <xdr:cNvSpPr/>
      </xdr:nvSpPr>
      <xdr:spPr>
        <a:xfrm>
          <a:off x="2682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68" name="正方形/長方形 367">
          <a:extLst>
            <a:ext uri="{FF2B5EF4-FFF2-40B4-BE49-F238E27FC236}">
              <a16:creationId xmlns:a16="http://schemas.microsoft.com/office/drawing/2014/main" id="{8E6EE7CD-D222-4137-9F72-6AB3F2B865A4}"/>
            </a:ext>
          </a:extLst>
        </xdr:cNvPr>
        <xdr:cNvSpPr/>
      </xdr:nvSpPr>
      <xdr:spPr>
        <a:xfrm>
          <a:off x="670560" y="16394430"/>
          <a:ext cx="4175760"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69" name="正方形/長方形 368">
          <a:extLst>
            <a:ext uri="{FF2B5EF4-FFF2-40B4-BE49-F238E27FC236}">
              <a16:creationId xmlns:a16="http://schemas.microsoft.com/office/drawing/2014/main" id="{150FCC54-10CD-45FE-8466-07FCAB09146B}"/>
            </a:ext>
          </a:extLst>
        </xdr:cNvPr>
        <xdr:cNvSpPr/>
      </xdr:nvSpPr>
      <xdr:spPr>
        <a:xfrm>
          <a:off x="582676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70" name="正方形/長方形 369">
          <a:extLst>
            <a:ext uri="{FF2B5EF4-FFF2-40B4-BE49-F238E27FC236}">
              <a16:creationId xmlns:a16="http://schemas.microsoft.com/office/drawing/2014/main" id="{06D7508B-B096-4BA2-8856-D3100807D2E1}"/>
            </a:ext>
          </a:extLst>
        </xdr:cNvPr>
        <xdr:cNvSpPr/>
      </xdr:nvSpPr>
      <xdr:spPr>
        <a:xfrm>
          <a:off x="59309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71" name="正方形/長方形 370">
          <a:extLst>
            <a:ext uri="{FF2B5EF4-FFF2-40B4-BE49-F238E27FC236}">
              <a16:creationId xmlns:a16="http://schemas.microsoft.com/office/drawing/2014/main" id="{A0572401-6F4C-4EB9-86BB-832C0C3AE998}"/>
            </a:ext>
          </a:extLst>
        </xdr:cNvPr>
        <xdr:cNvSpPr/>
      </xdr:nvSpPr>
      <xdr:spPr>
        <a:xfrm>
          <a:off x="59309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72" name="正方形/長方形 371">
          <a:extLst>
            <a:ext uri="{FF2B5EF4-FFF2-40B4-BE49-F238E27FC236}">
              <a16:creationId xmlns:a16="http://schemas.microsoft.com/office/drawing/2014/main" id="{F55CF072-8D44-4704-B92B-E11422D1AFE8}"/>
            </a:ext>
          </a:extLst>
        </xdr:cNvPr>
        <xdr:cNvSpPr/>
      </xdr:nvSpPr>
      <xdr:spPr>
        <a:xfrm>
          <a:off x="68326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73" name="正方形/長方形 372">
          <a:extLst>
            <a:ext uri="{FF2B5EF4-FFF2-40B4-BE49-F238E27FC236}">
              <a16:creationId xmlns:a16="http://schemas.microsoft.com/office/drawing/2014/main" id="{DA2E6A6E-29ED-4F7D-BEF7-E0B6EF793CE5}"/>
            </a:ext>
          </a:extLst>
        </xdr:cNvPr>
        <xdr:cNvSpPr/>
      </xdr:nvSpPr>
      <xdr:spPr>
        <a:xfrm>
          <a:off x="68326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74" name="正方形/長方形 373">
          <a:extLst>
            <a:ext uri="{FF2B5EF4-FFF2-40B4-BE49-F238E27FC236}">
              <a16:creationId xmlns:a16="http://schemas.microsoft.com/office/drawing/2014/main" id="{7C330910-BF91-40AB-BA10-43B99369D169}"/>
            </a:ext>
          </a:extLst>
        </xdr:cNvPr>
        <xdr:cNvSpPr/>
      </xdr:nvSpPr>
      <xdr:spPr>
        <a:xfrm>
          <a:off x="7838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75" name="正方形/長方形 374">
          <a:extLst>
            <a:ext uri="{FF2B5EF4-FFF2-40B4-BE49-F238E27FC236}">
              <a16:creationId xmlns:a16="http://schemas.microsoft.com/office/drawing/2014/main" id="{BF5587D5-B12E-44CC-BC6F-4C7385242B44}"/>
            </a:ext>
          </a:extLst>
        </xdr:cNvPr>
        <xdr:cNvSpPr/>
      </xdr:nvSpPr>
      <xdr:spPr>
        <a:xfrm>
          <a:off x="7838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76" name="正方形/長方形 375">
          <a:extLst>
            <a:ext uri="{FF2B5EF4-FFF2-40B4-BE49-F238E27FC236}">
              <a16:creationId xmlns:a16="http://schemas.microsoft.com/office/drawing/2014/main" id="{BD118CBB-EC29-49A7-8598-50B574D6AEDF}"/>
            </a:ext>
          </a:extLst>
        </xdr:cNvPr>
        <xdr:cNvSpPr/>
      </xdr:nvSpPr>
      <xdr:spPr>
        <a:xfrm>
          <a:off x="5826760" y="16394430"/>
          <a:ext cx="4152900"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77" name="正方形/長方形 376">
          <a:extLst>
            <a:ext uri="{FF2B5EF4-FFF2-40B4-BE49-F238E27FC236}">
              <a16:creationId xmlns:a16="http://schemas.microsoft.com/office/drawing/2014/main" id="{55AFCC65-5789-48F7-976A-4D1F71B21A35}"/>
            </a:ext>
          </a:extLst>
        </xdr:cNvPr>
        <xdr:cNvSpPr/>
      </xdr:nvSpPr>
      <xdr:spPr>
        <a:xfrm>
          <a:off x="1096010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78" name="正方形/長方形 377">
          <a:extLst>
            <a:ext uri="{FF2B5EF4-FFF2-40B4-BE49-F238E27FC236}">
              <a16:creationId xmlns:a16="http://schemas.microsoft.com/office/drawing/2014/main" id="{2BFA1E65-4D99-42B7-B76E-EF4E0183C6F0}"/>
            </a:ext>
          </a:extLst>
        </xdr:cNvPr>
        <xdr:cNvSpPr/>
      </xdr:nvSpPr>
      <xdr:spPr>
        <a:xfrm>
          <a:off x="11064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79" name="正方形/長方形 378">
          <a:extLst>
            <a:ext uri="{FF2B5EF4-FFF2-40B4-BE49-F238E27FC236}">
              <a16:creationId xmlns:a16="http://schemas.microsoft.com/office/drawing/2014/main" id="{D5B709F1-1D23-4057-BA3F-A42109EB0D55}"/>
            </a:ext>
          </a:extLst>
        </xdr:cNvPr>
        <xdr:cNvSpPr/>
      </xdr:nvSpPr>
      <xdr:spPr>
        <a:xfrm>
          <a:off x="11064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80" name="正方形/長方形 379">
          <a:extLst>
            <a:ext uri="{FF2B5EF4-FFF2-40B4-BE49-F238E27FC236}">
              <a16:creationId xmlns:a16="http://schemas.microsoft.com/office/drawing/2014/main" id="{142611E1-7672-4261-A2AE-B4E96C811F9C}"/>
            </a:ext>
          </a:extLst>
        </xdr:cNvPr>
        <xdr:cNvSpPr/>
      </xdr:nvSpPr>
      <xdr:spPr>
        <a:xfrm>
          <a:off x="119659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81" name="正方形/長方形 380">
          <a:extLst>
            <a:ext uri="{FF2B5EF4-FFF2-40B4-BE49-F238E27FC236}">
              <a16:creationId xmlns:a16="http://schemas.microsoft.com/office/drawing/2014/main" id="{1EEFF49F-F15B-45E8-AFDB-D2C4BB09B09A}"/>
            </a:ext>
          </a:extLst>
        </xdr:cNvPr>
        <xdr:cNvSpPr/>
      </xdr:nvSpPr>
      <xdr:spPr>
        <a:xfrm>
          <a:off x="119659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82" name="正方形/長方形 381">
          <a:extLst>
            <a:ext uri="{FF2B5EF4-FFF2-40B4-BE49-F238E27FC236}">
              <a16:creationId xmlns:a16="http://schemas.microsoft.com/office/drawing/2014/main" id="{9E2CD8E3-A63A-4939-BC34-809EB27EEAA5}"/>
            </a:ext>
          </a:extLst>
        </xdr:cNvPr>
        <xdr:cNvSpPr/>
      </xdr:nvSpPr>
      <xdr:spPr>
        <a:xfrm>
          <a:off x="129717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83" name="正方形/長方形 382">
          <a:extLst>
            <a:ext uri="{FF2B5EF4-FFF2-40B4-BE49-F238E27FC236}">
              <a16:creationId xmlns:a16="http://schemas.microsoft.com/office/drawing/2014/main" id="{4A4D7EB1-CAAC-4528-ADEB-9CD966F410F8}"/>
            </a:ext>
          </a:extLst>
        </xdr:cNvPr>
        <xdr:cNvSpPr/>
      </xdr:nvSpPr>
      <xdr:spPr>
        <a:xfrm>
          <a:off x="129717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84" name="正方形/長方形 383">
          <a:extLst>
            <a:ext uri="{FF2B5EF4-FFF2-40B4-BE49-F238E27FC236}">
              <a16:creationId xmlns:a16="http://schemas.microsoft.com/office/drawing/2014/main" id="{37E71A46-47AD-42F5-AED8-F433CDE90F8B}"/>
            </a:ext>
          </a:extLst>
        </xdr:cNvPr>
        <xdr:cNvSpPr/>
      </xdr:nvSpPr>
      <xdr:spPr>
        <a:xfrm>
          <a:off x="1096010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85" name="テキスト ボックス 384">
          <a:extLst>
            <a:ext uri="{FF2B5EF4-FFF2-40B4-BE49-F238E27FC236}">
              <a16:creationId xmlns:a16="http://schemas.microsoft.com/office/drawing/2014/main" id="{24D31069-A299-442A-A384-FEF330F09F11}"/>
            </a:ext>
          </a:extLst>
        </xdr:cNvPr>
        <xdr:cNvSpPr txBox="1"/>
      </xdr:nvSpPr>
      <xdr:spPr>
        <a:xfrm>
          <a:off x="1092200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386" name="直線コネクタ 385">
          <a:extLst>
            <a:ext uri="{FF2B5EF4-FFF2-40B4-BE49-F238E27FC236}">
              <a16:creationId xmlns:a16="http://schemas.microsoft.com/office/drawing/2014/main" id="{02346728-0F6A-4017-AEBF-EE22F64A9374}"/>
            </a:ext>
          </a:extLst>
        </xdr:cNvPr>
        <xdr:cNvCxnSpPr/>
      </xdr:nvCxnSpPr>
      <xdr:spPr>
        <a:xfrm>
          <a:off x="10960100" y="74523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387" name="テキスト ボックス 386">
          <a:extLst>
            <a:ext uri="{FF2B5EF4-FFF2-40B4-BE49-F238E27FC236}">
              <a16:creationId xmlns:a16="http://schemas.microsoft.com/office/drawing/2014/main" id="{3744C6D2-5051-48C3-AC1C-0FF5C03FCA25}"/>
            </a:ext>
          </a:extLst>
        </xdr:cNvPr>
        <xdr:cNvSpPr txBox="1"/>
      </xdr:nvSpPr>
      <xdr:spPr>
        <a:xfrm>
          <a:off x="1056150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388" name="直線コネクタ 387">
          <a:extLst>
            <a:ext uri="{FF2B5EF4-FFF2-40B4-BE49-F238E27FC236}">
              <a16:creationId xmlns:a16="http://schemas.microsoft.com/office/drawing/2014/main" id="{E1ADC37C-FFA4-420C-99E5-AF17C332EB45}"/>
            </a:ext>
          </a:extLst>
        </xdr:cNvPr>
        <xdr:cNvCxnSpPr/>
      </xdr:nvCxnSpPr>
      <xdr:spPr>
        <a:xfrm>
          <a:off x="10960100" y="7133408"/>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389" name="テキスト ボックス 388">
          <a:extLst>
            <a:ext uri="{FF2B5EF4-FFF2-40B4-BE49-F238E27FC236}">
              <a16:creationId xmlns:a16="http://schemas.microsoft.com/office/drawing/2014/main" id="{038CFDE2-DBE8-4247-8C54-F24C7CFFE5D3}"/>
            </a:ext>
          </a:extLst>
        </xdr:cNvPr>
        <xdr:cNvSpPr txBox="1"/>
      </xdr:nvSpPr>
      <xdr:spPr>
        <a:xfrm>
          <a:off x="10561501" y="699499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390" name="直線コネクタ 389">
          <a:extLst>
            <a:ext uri="{FF2B5EF4-FFF2-40B4-BE49-F238E27FC236}">
              <a16:creationId xmlns:a16="http://schemas.microsoft.com/office/drawing/2014/main" id="{4B486A00-BBF4-4410-8C0C-09DD53DDA119}"/>
            </a:ext>
          </a:extLst>
        </xdr:cNvPr>
        <xdr:cNvCxnSpPr/>
      </xdr:nvCxnSpPr>
      <xdr:spPr>
        <a:xfrm>
          <a:off x="10960100" y="681445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391" name="テキスト ボックス 390">
          <a:extLst>
            <a:ext uri="{FF2B5EF4-FFF2-40B4-BE49-F238E27FC236}">
              <a16:creationId xmlns:a16="http://schemas.microsoft.com/office/drawing/2014/main" id="{231CEBF0-E220-41CA-9302-FA87ED8F8E82}"/>
            </a:ext>
          </a:extLst>
        </xdr:cNvPr>
        <xdr:cNvSpPr txBox="1"/>
      </xdr:nvSpPr>
      <xdr:spPr>
        <a:xfrm>
          <a:off x="10602761" y="667604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392" name="直線コネクタ 391">
          <a:extLst>
            <a:ext uri="{FF2B5EF4-FFF2-40B4-BE49-F238E27FC236}">
              <a16:creationId xmlns:a16="http://schemas.microsoft.com/office/drawing/2014/main" id="{40ADE8B7-793A-4A39-A729-0C6A227B917C}"/>
            </a:ext>
          </a:extLst>
        </xdr:cNvPr>
        <xdr:cNvCxnSpPr/>
      </xdr:nvCxnSpPr>
      <xdr:spPr>
        <a:xfrm>
          <a:off x="10960100" y="6495505"/>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393" name="テキスト ボックス 392">
          <a:extLst>
            <a:ext uri="{FF2B5EF4-FFF2-40B4-BE49-F238E27FC236}">
              <a16:creationId xmlns:a16="http://schemas.microsoft.com/office/drawing/2014/main" id="{F80E8068-D244-4982-8876-5D5D8E5C1C89}"/>
            </a:ext>
          </a:extLst>
        </xdr:cNvPr>
        <xdr:cNvSpPr txBox="1"/>
      </xdr:nvSpPr>
      <xdr:spPr>
        <a:xfrm>
          <a:off x="10602761" y="63570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394" name="直線コネクタ 393">
          <a:extLst>
            <a:ext uri="{FF2B5EF4-FFF2-40B4-BE49-F238E27FC236}">
              <a16:creationId xmlns:a16="http://schemas.microsoft.com/office/drawing/2014/main" id="{73999623-835F-433B-913D-8101FCDB884E}"/>
            </a:ext>
          </a:extLst>
        </xdr:cNvPr>
        <xdr:cNvCxnSpPr/>
      </xdr:nvCxnSpPr>
      <xdr:spPr>
        <a:xfrm>
          <a:off x="10960100" y="6176554"/>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395" name="テキスト ボックス 394">
          <a:extLst>
            <a:ext uri="{FF2B5EF4-FFF2-40B4-BE49-F238E27FC236}">
              <a16:creationId xmlns:a16="http://schemas.microsoft.com/office/drawing/2014/main" id="{EEB39565-6A5A-4FB1-91D7-54854A668422}"/>
            </a:ext>
          </a:extLst>
        </xdr:cNvPr>
        <xdr:cNvSpPr txBox="1"/>
      </xdr:nvSpPr>
      <xdr:spPr>
        <a:xfrm>
          <a:off x="10602761" y="60381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396" name="直線コネクタ 395">
          <a:extLst>
            <a:ext uri="{FF2B5EF4-FFF2-40B4-BE49-F238E27FC236}">
              <a16:creationId xmlns:a16="http://schemas.microsoft.com/office/drawing/2014/main" id="{DC65E83F-6432-445A-A924-8748B1F71716}"/>
            </a:ext>
          </a:extLst>
        </xdr:cNvPr>
        <xdr:cNvCxnSpPr/>
      </xdr:nvCxnSpPr>
      <xdr:spPr>
        <a:xfrm>
          <a:off x="10960100" y="585760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397" name="テキスト ボックス 396">
          <a:extLst>
            <a:ext uri="{FF2B5EF4-FFF2-40B4-BE49-F238E27FC236}">
              <a16:creationId xmlns:a16="http://schemas.microsoft.com/office/drawing/2014/main" id="{B4C5E1EC-9BD9-4939-AB13-14F2A5A29AED}"/>
            </a:ext>
          </a:extLst>
        </xdr:cNvPr>
        <xdr:cNvSpPr txBox="1"/>
      </xdr:nvSpPr>
      <xdr:spPr>
        <a:xfrm>
          <a:off x="10602761" y="571538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398" name="直線コネクタ 397">
          <a:extLst>
            <a:ext uri="{FF2B5EF4-FFF2-40B4-BE49-F238E27FC236}">
              <a16:creationId xmlns:a16="http://schemas.microsoft.com/office/drawing/2014/main" id="{670BF969-5DFA-4A87-BFE1-0413414E7AB5}"/>
            </a:ext>
          </a:extLst>
        </xdr:cNvPr>
        <xdr:cNvCxnSpPr/>
      </xdr:nvCxnSpPr>
      <xdr:spPr>
        <a:xfrm>
          <a:off x="10960100" y="5534842"/>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399" name="テキスト ボックス 398">
          <a:extLst>
            <a:ext uri="{FF2B5EF4-FFF2-40B4-BE49-F238E27FC236}">
              <a16:creationId xmlns:a16="http://schemas.microsoft.com/office/drawing/2014/main" id="{F4835BD8-D420-4EE8-84E9-2B525B21BB4D}"/>
            </a:ext>
          </a:extLst>
        </xdr:cNvPr>
        <xdr:cNvSpPr txBox="1"/>
      </xdr:nvSpPr>
      <xdr:spPr>
        <a:xfrm>
          <a:off x="10666881" y="539642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00" name="直線コネクタ 399">
          <a:extLst>
            <a:ext uri="{FF2B5EF4-FFF2-40B4-BE49-F238E27FC236}">
              <a16:creationId xmlns:a16="http://schemas.microsoft.com/office/drawing/2014/main" id="{567C2C89-7F6D-49CF-A396-7D804E4BD46E}"/>
            </a:ext>
          </a:extLst>
        </xdr:cNvPr>
        <xdr:cNvCxnSpPr/>
      </xdr:nvCxnSpPr>
      <xdr:spPr>
        <a:xfrm>
          <a:off x="10960100" y="52158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401" name="【認定こども園・幼稚園・保育所】&#10;有形固定資産減価償却率グラフ枠">
          <a:extLst>
            <a:ext uri="{FF2B5EF4-FFF2-40B4-BE49-F238E27FC236}">
              <a16:creationId xmlns:a16="http://schemas.microsoft.com/office/drawing/2014/main" id="{530F9EC9-4B73-4BCE-969E-149055A21BBF}"/>
            </a:ext>
          </a:extLst>
        </xdr:cNvPr>
        <xdr:cNvSpPr/>
      </xdr:nvSpPr>
      <xdr:spPr>
        <a:xfrm>
          <a:off x="1096010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77833</xdr:rowOff>
    </xdr:from>
    <xdr:to>
      <xdr:col>85</xdr:col>
      <xdr:colOff>126364</xdr:colOff>
      <xdr:row>42</xdr:row>
      <xdr:rowOff>92528</xdr:rowOff>
    </xdr:to>
    <xdr:cxnSp macro="">
      <xdr:nvCxnSpPr>
        <xdr:cNvPr id="402" name="直線コネクタ 401">
          <a:extLst>
            <a:ext uri="{FF2B5EF4-FFF2-40B4-BE49-F238E27FC236}">
              <a16:creationId xmlns:a16="http://schemas.microsoft.com/office/drawing/2014/main" id="{5C03B874-D432-4FEE-B3F6-75B236B2A588}"/>
            </a:ext>
          </a:extLst>
        </xdr:cNvPr>
        <xdr:cNvCxnSpPr/>
      </xdr:nvCxnSpPr>
      <xdr:spPr>
        <a:xfrm flipV="1">
          <a:off x="14375764" y="5609953"/>
          <a:ext cx="0" cy="15234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403" name="【認定こども園・幼稚園・保育所】&#10;有形固定資産減価償却率最小値テキスト">
          <a:extLst>
            <a:ext uri="{FF2B5EF4-FFF2-40B4-BE49-F238E27FC236}">
              <a16:creationId xmlns:a16="http://schemas.microsoft.com/office/drawing/2014/main" id="{EE338A28-EE02-48AE-B202-BFB043910564}"/>
            </a:ext>
          </a:extLst>
        </xdr:cNvPr>
        <xdr:cNvSpPr txBox="1"/>
      </xdr:nvSpPr>
      <xdr:spPr>
        <a:xfrm>
          <a:off x="14414500" y="71372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404" name="直線コネクタ 403">
          <a:extLst>
            <a:ext uri="{FF2B5EF4-FFF2-40B4-BE49-F238E27FC236}">
              <a16:creationId xmlns:a16="http://schemas.microsoft.com/office/drawing/2014/main" id="{E775AAA9-6CE2-45E7-A777-610921963E2B}"/>
            </a:ext>
          </a:extLst>
        </xdr:cNvPr>
        <xdr:cNvCxnSpPr/>
      </xdr:nvCxnSpPr>
      <xdr:spPr>
        <a:xfrm>
          <a:off x="14287500" y="713340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24510</xdr:rowOff>
    </xdr:from>
    <xdr:ext cx="340478" cy="259045"/>
    <xdr:sp macro="" textlink="">
      <xdr:nvSpPr>
        <xdr:cNvPr id="405" name="【認定こども園・幼稚園・保育所】&#10;有形固定資産減価償却率最大値テキスト">
          <a:extLst>
            <a:ext uri="{FF2B5EF4-FFF2-40B4-BE49-F238E27FC236}">
              <a16:creationId xmlns:a16="http://schemas.microsoft.com/office/drawing/2014/main" id="{E22A5BAD-FED3-4061-BC60-42CB2A359929}"/>
            </a:ext>
          </a:extLst>
        </xdr:cNvPr>
        <xdr:cNvSpPr txBox="1"/>
      </xdr:nvSpPr>
      <xdr:spPr>
        <a:xfrm>
          <a:off x="14414500" y="538899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77833</xdr:rowOff>
    </xdr:from>
    <xdr:to>
      <xdr:col>86</xdr:col>
      <xdr:colOff>25400</xdr:colOff>
      <xdr:row>33</xdr:row>
      <xdr:rowOff>77833</xdr:rowOff>
    </xdr:to>
    <xdr:cxnSp macro="">
      <xdr:nvCxnSpPr>
        <xdr:cNvPr id="406" name="直線コネクタ 405">
          <a:extLst>
            <a:ext uri="{FF2B5EF4-FFF2-40B4-BE49-F238E27FC236}">
              <a16:creationId xmlns:a16="http://schemas.microsoft.com/office/drawing/2014/main" id="{0AC09BBA-C2D3-41F1-8759-AC74D0C115C8}"/>
            </a:ext>
          </a:extLst>
        </xdr:cNvPr>
        <xdr:cNvCxnSpPr/>
      </xdr:nvCxnSpPr>
      <xdr:spPr>
        <a:xfrm>
          <a:off x="14287500" y="560995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156046</xdr:rowOff>
    </xdr:from>
    <xdr:ext cx="405111" cy="259045"/>
    <xdr:sp macro="" textlink="">
      <xdr:nvSpPr>
        <xdr:cNvPr id="407" name="【認定こども園・幼稚園・保育所】&#10;有形固定資産減価償却率平均値テキスト">
          <a:extLst>
            <a:ext uri="{FF2B5EF4-FFF2-40B4-BE49-F238E27FC236}">
              <a16:creationId xmlns:a16="http://schemas.microsoft.com/office/drawing/2014/main" id="{F8976227-C3F9-4423-8872-A9579AFDEEED}"/>
            </a:ext>
          </a:extLst>
        </xdr:cNvPr>
        <xdr:cNvSpPr txBox="1"/>
      </xdr:nvSpPr>
      <xdr:spPr>
        <a:xfrm>
          <a:off x="14414500" y="619108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133169</xdr:rowOff>
    </xdr:from>
    <xdr:to>
      <xdr:col>85</xdr:col>
      <xdr:colOff>177800</xdr:colOff>
      <xdr:row>38</xdr:row>
      <xdr:rowOff>63319</xdr:rowOff>
    </xdr:to>
    <xdr:sp macro="" textlink="">
      <xdr:nvSpPr>
        <xdr:cNvPr id="408" name="フローチャート: 判断 407">
          <a:extLst>
            <a:ext uri="{FF2B5EF4-FFF2-40B4-BE49-F238E27FC236}">
              <a16:creationId xmlns:a16="http://schemas.microsoft.com/office/drawing/2014/main" id="{FF789FEE-7931-4C42-A074-7199F3C45DBE}"/>
            </a:ext>
          </a:extLst>
        </xdr:cNvPr>
        <xdr:cNvSpPr/>
      </xdr:nvSpPr>
      <xdr:spPr>
        <a:xfrm>
          <a:off x="14325600" y="6335849"/>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144599</xdr:rowOff>
    </xdr:from>
    <xdr:to>
      <xdr:col>81</xdr:col>
      <xdr:colOff>101600</xdr:colOff>
      <xdr:row>38</xdr:row>
      <xdr:rowOff>74749</xdr:rowOff>
    </xdr:to>
    <xdr:sp macro="" textlink="">
      <xdr:nvSpPr>
        <xdr:cNvPr id="409" name="フローチャート: 判断 408">
          <a:extLst>
            <a:ext uri="{FF2B5EF4-FFF2-40B4-BE49-F238E27FC236}">
              <a16:creationId xmlns:a16="http://schemas.microsoft.com/office/drawing/2014/main" id="{226C307F-6E7F-4AA2-BCA4-CCED150779E8}"/>
            </a:ext>
          </a:extLst>
        </xdr:cNvPr>
        <xdr:cNvSpPr/>
      </xdr:nvSpPr>
      <xdr:spPr>
        <a:xfrm>
          <a:off x="13578840" y="634727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142966</xdr:rowOff>
    </xdr:from>
    <xdr:to>
      <xdr:col>76</xdr:col>
      <xdr:colOff>165100</xdr:colOff>
      <xdr:row>38</xdr:row>
      <xdr:rowOff>73116</xdr:rowOff>
    </xdr:to>
    <xdr:sp macro="" textlink="">
      <xdr:nvSpPr>
        <xdr:cNvPr id="410" name="フローチャート: 判断 409">
          <a:extLst>
            <a:ext uri="{FF2B5EF4-FFF2-40B4-BE49-F238E27FC236}">
              <a16:creationId xmlns:a16="http://schemas.microsoft.com/office/drawing/2014/main" id="{4FCBC627-A5FB-4BCF-865E-CEBF267831F0}"/>
            </a:ext>
          </a:extLst>
        </xdr:cNvPr>
        <xdr:cNvSpPr/>
      </xdr:nvSpPr>
      <xdr:spPr>
        <a:xfrm>
          <a:off x="12804140" y="634564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120106</xdr:rowOff>
    </xdr:from>
    <xdr:to>
      <xdr:col>72</xdr:col>
      <xdr:colOff>38100</xdr:colOff>
      <xdr:row>38</xdr:row>
      <xdr:rowOff>50256</xdr:rowOff>
    </xdr:to>
    <xdr:sp macro="" textlink="">
      <xdr:nvSpPr>
        <xdr:cNvPr id="411" name="フローチャート: 判断 410">
          <a:extLst>
            <a:ext uri="{FF2B5EF4-FFF2-40B4-BE49-F238E27FC236}">
              <a16:creationId xmlns:a16="http://schemas.microsoft.com/office/drawing/2014/main" id="{F28911F4-3B5C-4B80-962B-BE09E683A74F}"/>
            </a:ext>
          </a:extLst>
        </xdr:cNvPr>
        <xdr:cNvSpPr/>
      </xdr:nvSpPr>
      <xdr:spPr>
        <a:xfrm>
          <a:off x="12029440" y="632278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98878</xdr:rowOff>
    </xdr:from>
    <xdr:to>
      <xdr:col>67</xdr:col>
      <xdr:colOff>101600</xdr:colOff>
      <xdr:row>38</xdr:row>
      <xdr:rowOff>29028</xdr:rowOff>
    </xdr:to>
    <xdr:sp macro="" textlink="">
      <xdr:nvSpPr>
        <xdr:cNvPr id="412" name="フローチャート: 判断 411">
          <a:extLst>
            <a:ext uri="{FF2B5EF4-FFF2-40B4-BE49-F238E27FC236}">
              <a16:creationId xmlns:a16="http://schemas.microsoft.com/office/drawing/2014/main" id="{2EE7D974-6FDA-40B5-BD9A-B29454B682F9}"/>
            </a:ext>
          </a:extLst>
        </xdr:cNvPr>
        <xdr:cNvSpPr/>
      </xdr:nvSpPr>
      <xdr:spPr>
        <a:xfrm>
          <a:off x="11231880" y="630155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13" name="テキスト ボックス 412">
          <a:extLst>
            <a:ext uri="{FF2B5EF4-FFF2-40B4-BE49-F238E27FC236}">
              <a16:creationId xmlns:a16="http://schemas.microsoft.com/office/drawing/2014/main" id="{B6D4E8F2-75E2-449B-AD36-67D4481A5298}"/>
            </a:ext>
          </a:extLst>
        </xdr:cNvPr>
        <xdr:cNvSpPr txBox="1"/>
      </xdr:nvSpPr>
      <xdr:spPr>
        <a:xfrm>
          <a:off x="14208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14" name="テキスト ボックス 413">
          <a:extLst>
            <a:ext uri="{FF2B5EF4-FFF2-40B4-BE49-F238E27FC236}">
              <a16:creationId xmlns:a16="http://schemas.microsoft.com/office/drawing/2014/main" id="{8F7699A5-A2E8-4F07-B4AB-73F10AA01BEE}"/>
            </a:ext>
          </a:extLst>
        </xdr:cNvPr>
        <xdr:cNvSpPr txBox="1"/>
      </xdr:nvSpPr>
      <xdr:spPr>
        <a:xfrm>
          <a:off x="134620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15" name="テキスト ボックス 414">
          <a:extLst>
            <a:ext uri="{FF2B5EF4-FFF2-40B4-BE49-F238E27FC236}">
              <a16:creationId xmlns:a16="http://schemas.microsoft.com/office/drawing/2014/main" id="{24AEE8CC-4E35-44FD-940C-C4A850E87BB1}"/>
            </a:ext>
          </a:extLst>
        </xdr:cNvPr>
        <xdr:cNvSpPr txBox="1"/>
      </xdr:nvSpPr>
      <xdr:spPr>
        <a:xfrm>
          <a:off x="126873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16" name="テキスト ボックス 415">
          <a:extLst>
            <a:ext uri="{FF2B5EF4-FFF2-40B4-BE49-F238E27FC236}">
              <a16:creationId xmlns:a16="http://schemas.microsoft.com/office/drawing/2014/main" id="{C15A396F-21EC-4998-BA79-586094199EB1}"/>
            </a:ext>
          </a:extLst>
        </xdr:cNvPr>
        <xdr:cNvSpPr txBox="1"/>
      </xdr:nvSpPr>
      <xdr:spPr>
        <a:xfrm>
          <a:off x="119049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17" name="テキスト ボックス 416">
          <a:extLst>
            <a:ext uri="{FF2B5EF4-FFF2-40B4-BE49-F238E27FC236}">
              <a16:creationId xmlns:a16="http://schemas.microsoft.com/office/drawing/2014/main" id="{9D3F4B9F-7A80-4F93-85B2-4D7FD6337335}"/>
            </a:ext>
          </a:extLst>
        </xdr:cNvPr>
        <xdr:cNvSpPr txBox="1"/>
      </xdr:nvSpPr>
      <xdr:spPr>
        <a:xfrm>
          <a:off x="111150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40</xdr:row>
      <xdr:rowOff>76019</xdr:rowOff>
    </xdr:from>
    <xdr:to>
      <xdr:col>85</xdr:col>
      <xdr:colOff>177800</xdr:colOff>
      <xdr:row>41</xdr:row>
      <xdr:rowOff>6169</xdr:rowOff>
    </xdr:to>
    <xdr:sp macro="" textlink="">
      <xdr:nvSpPr>
        <xdr:cNvPr id="418" name="楕円 417">
          <a:extLst>
            <a:ext uri="{FF2B5EF4-FFF2-40B4-BE49-F238E27FC236}">
              <a16:creationId xmlns:a16="http://schemas.microsoft.com/office/drawing/2014/main" id="{9BFA4B3E-3BE2-4612-B087-4361461FFAE7}"/>
            </a:ext>
          </a:extLst>
        </xdr:cNvPr>
        <xdr:cNvSpPr/>
      </xdr:nvSpPr>
      <xdr:spPr>
        <a:xfrm>
          <a:off x="14325600" y="6781619"/>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40</xdr:row>
      <xdr:rowOff>54446</xdr:rowOff>
    </xdr:from>
    <xdr:ext cx="405111" cy="259045"/>
    <xdr:sp macro="" textlink="">
      <xdr:nvSpPr>
        <xdr:cNvPr id="419" name="【認定こども園・幼稚園・保育所】&#10;有形固定資産減価償却率該当値テキスト">
          <a:extLst>
            <a:ext uri="{FF2B5EF4-FFF2-40B4-BE49-F238E27FC236}">
              <a16:creationId xmlns:a16="http://schemas.microsoft.com/office/drawing/2014/main" id="{1B9D90BE-E22A-4469-B8E3-4D267AC6CC30}"/>
            </a:ext>
          </a:extLst>
        </xdr:cNvPr>
        <xdr:cNvSpPr txBox="1"/>
      </xdr:nvSpPr>
      <xdr:spPr>
        <a:xfrm>
          <a:off x="14414500" y="67600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40</xdr:row>
      <xdr:rowOff>71120</xdr:rowOff>
    </xdr:from>
    <xdr:to>
      <xdr:col>81</xdr:col>
      <xdr:colOff>101600</xdr:colOff>
      <xdr:row>41</xdr:row>
      <xdr:rowOff>1270</xdr:rowOff>
    </xdr:to>
    <xdr:sp macro="" textlink="">
      <xdr:nvSpPr>
        <xdr:cNvPr id="420" name="楕円 419">
          <a:extLst>
            <a:ext uri="{FF2B5EF4-FFF2-40B4-BE49-F238E27FC236}">
              <a16:creationId xmlns:a16="http://schemas.microsoft.com/office/drawing/2014/main" id="{7838922E-1BF8-4331-9E2B-81477A7EA4ED}"/>
            </a:ext>
          </a:extLst>
        </xdr:cNvPr>
        <xdr:cNvSpPr/>
      </xdr:nvSpPr>
      <xdr:spPr>
        <a:xfrm>
          <a:off x="13578840" y="677672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40</xdr:row>
      <xdr:rowOff>121920</xdr:rowOff>
    </xdr:from>
    <xdr:to>
      <xdr:col>85</xdr:col>
      <xdr:colOff>127000</xdr:colOff>
      <xdr:row>40</xdr:row>
      <xdr:rowOff>126819</xdr:rowOff>
    </xdr:to>
    <xdr:cxnSp macro="">
      <xdr:nvCxnSpPr>
        <xdr:cNvPr id="421" name="直線コネクタ 420">
          <a:extLst>
            <a:ext uri="{FF2B5EF4-FFF2-40B4-BE49-F238E27FC236}">
              <a16:creationId xmlns:a16="http://schemas.microsoft.com/office/drawing/2014/main" id="{15B0D476-FDF8-4682-826D-7EB92B8511D7}"/>
            </a:ext>
          </a:extLst>
        </xdr:cNvPr>
        <xdr:cNvCxnSpPr/>
      </xdr:nvCxnSpPr>
      <xdr:spPr>
        <a:xfrm>
          <a:off x="13629640" y="6827520"/>
          <a:ext cx="746760" cy="4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40</xdr:row>
      <xdr:rowOff>62956</xdr:rowOff>
    </xdr:from>
    <xdr:to>
      <xdr:col>76</xdr:col>
      <xdr:colOff>165100</xdr:colOff>
      <xdr:row>40</xdr:row>
      <xdr:rowOff>164556</xdr:rowOff>
    </xdr:to>
    <xdr:sp macro="" textlink="">
      <xdr:nvSpPr>
        <xdr:cNvPr id="422" name="楕円 421">
          <a:extLst>
            <a:ext uri="{FF2B5EF4-FFF2-40B4-BE49-F238E27FC236}">
              <a16:creationId xmlns:a16="http://schemas.microsoft.com/office/drawing/2014/main" id="{5DCD8022-1FAB-4988-A427-FCA5A71A7BC7}"/>
            </a:ext>
          </a:extLst>
        </xdr:cNvPr>
        <xdr:cNvSpPr/>
      </xdr:nvSpPr>
      <xdr:spPr>
        <a:xfrm>
          <a:off x="12804140" y="67685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40</xdr:row>
      <xdr:rowOff>113756</xdr:rowOff>
    </xdr:from>
    <xdr:to>
      <xdr:col>81</xdr:col>
      <xdr:colOff>50800</xdr:colOff>
      <xdr:row>40</xdr:row>
      <xdr:rowOff>121920</xdr:rowOff>
    </xdr:to>
    <xdr:cxnSp macro="">
      <xdr:nvCxnSpPr>
        <xdr:cNvPr id="423" name="直線コネクタ 422">
          <a:extLst>
            <a:ext uri="{FF2B5EF4-FFF2-40B4-BE49-F238E27FC236}">
              <a16:creationId xmlns:a16="http://schemas.microsoft.com/office/drawing/2014/main" id="{F6218DBB-9A66-49A3-A223-C5B87271C7FC}"/>
            </a:ext>
          </a:extLst>
        </xdr:cNvPr>
        <xdr:cNvCxnSpPr/>
      </xdr:nvCxnSpPr>
      <xdr:spPr>
        <a:xfrm>
          <a:off x="12854940" y="6819356"/>
          <a:ext cx="774700" cy="8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40</xdr:row>
      <xdr:rowOff>58057</xdr:rowOff>
    </xdr:from>
    <xdr:to>
      <xdr:col>72</xdr:col>
      <xdr:colOff>38100</xdr:colOff>
      <xdr:row>40</xdr:row>
      <xdr:rowOff>159657</xdr:rowOff>
    </xdr:to>
    <xdr:sp macro="" textlink="">
      <xdr:nvSpPr>
        <xdr:cNvPr id="424" name="楕円 423">
          <a:extLst>
            <a:ext uri="{FF2B5EF4-FFF2-40B4-BE49-F238E27FC236}">
              <a16:creationId xmlns:a16="http://schemas.microsoft.com/office/drawing/2014/main" id="{B34F5A36-CAA9-4338-AA74-74285969680B}"/>
            </a:ext>
          </a:extLst>
        </xdr:cNvPr>
        <xdr:cNvSpPr/>
      </xdr:nvSpPr>
      <xdr:spPr>
        <a:xfrm>
          <a:off x="12029440" y="6763657"/>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40</xdr:row>
      <xdr:rowOff>108857</xdr:rowOff>
    </xdr:from>
    <xdr:to>
      <xdr:col>76</xdr:col>
      <xdr:colOff>114300</xdr:colOff>
      <xdr:row>40</xdr:row>
      <xdr:rowOff>113756</xdr:rowOff>
    </xdr:to>
    <xdr:cxnSp macro="">
      <xdr:nvCxnSpPr>
        <xdr:cNvPr id="425" name="直線コネクタ 424">
          <a:extLst>
            <a:ext uri="{FF2B5EF4-FFF2-40B4-BE49-F238E27FC236}">
              <a16:creationId xmlns:a16="http://schemas.microsoft.com/office/drawing/2014/main" id="{310E9122-84FD-4CB7-847B-FCDF8524A9D4}"/>
            </a:ext>
          </a:extLst>
        </xdr:cNvPr>
        <xdr:cNvCxnSpPr/>
      </xdr:nvCxnSpPr>
      <xdr:spPr>
        <a:xfrm>
          <a:off x="12072620" y="6814457"/>
          <a:ext cx="782320" cy="4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40</xdr:row>
      <xdr:rowOff>58057</xdr:rowOff>
    </xdr:from>
    <xdr:to>
      <xdr:col>67</xdr:col>
      <xdr:colOff>101600</xdr:colOff>
      <xdr:row>40</xdr:row>
      <xdr:rowOff>159657</xdr:rowOff>
    </xdr:to>
    <xdr:sp macro="" textlink="">
      <xdr:nvSpPr>
        <xdr:cNvPr id="426" name="楕円 425">
          <a:extLst>
            <a:ext uri="{FF2B5EF4-FFF2-40B4-BE49-F238E27FC236}">
              <a16:creationId xmlns:a16="http://schemas.microsoft.com/office/drawing/2014/main" id="{C8107244-4AE8-44FC-B388-B298B14E1031}"/>
            </a:ext>
          </a:extLst>
        </xdr:cNvPr>
        <xdr:cNvSpPr/>
      </xdr:nvSpPr>
      <xdr:spPr>
        <a:xfrm>
          <a:off x="11231880" y="67636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40</xdr:row>
      <xdr:rowOff>108857</xdr:rowOff>
    </xdr:from>
    <xdr:to>
      <xdr:col>71</xdr:col>
      <xdr:colOff>177800</xdr:colOff>
      <xdr:row>40</xdr:row>
      <xdr:rowOff>108857</xdr:rowOff>
    </xdr:to>
    <xdr:cxnSp macro="">
      <xdr:nvCxnSpPr>
        <xdr:cNvPr id="427" name="直線コネクタ 426">
          <a:extLst>
            <a:ext uri="{FF2B5EF4-FFF2-40B4-BE49-F238E27FC236}">
              <a16:creationId xmlns:a16="http://schemas.microsoft.com/office/drawing/2014/main" id="{BFE82B05-31E4-409C-B0CF-33722E365B56}"/>
            </a:ext>
          </a:extLst>
        </xdr:cNvPr>
        <xdr:cNvCxnSpPr/>
      </xdr:nvCxnSpPr>
      <xdr:spPr>
        <a:xfrm>
          <a:off x="11282680" y="6814457"/>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91276</xdr:rowOff>
    </xdr:from>
    <xdr:ext cx="405111" cy="259045"/>
    <xdr:sp macro="" textlink="">
      <xdr:nvSpPr>
        <xdr:cNvPr id="428" name="n_1aveValue【認定こども園・幼稚園・保育所】&#10;有形固定資産減価償却率">
          <a:extLst>
            <a:ext uri="{FF2B5EF4-FFF2-40B4-BE49-F238E27FC236}">
              <a16:creationId xmlns:a16="http://schemas.microsoft.com/office/drawing/2014/main" id="{72A7FCA4-7B94-4287-88F7-1512E5DFFCCF}"/>
            </a:ext>
          </a:extLst>
        </xdr:cNvPr>
        <xdr:cNvSpPr txBox="1"/>
      </xdr:nvSpPr>
      <xdr:spPr>
        <a:xfrm>
          <a:off x="13437244" y="61263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89643</xdr:rowOff>
    </xdr:from>
    <xdr:ext cx="405111" cy="259045"/>
    <xdr:sp macro="" textlink="">
      <xdr:nvSpPr>
        <xdr:cNvPr id="429" name="n_2aveValue【認定こども園・幼稚園・保育所】&#10;有形固定資産減価償却率">
          <a:extLst>
            <a:ext uri="{FF2B5EF4-FFF2-40B4-BE49-F238E27FC236}">
              <a16:creationId xmlns:a16="http://schemas.microsoft.com/office/drawing/2014/main" id="{A617F65C-C5B1-43A9-9B9B-8F7D2461B557}"/>
            </a:ext>
          </a:extLst>
        </xdr:cNvPr>
        <xdr:cNvSpPr txBox="1"/>
      </xdr:nvSpPr>
      <xdr:spPr>
        <a:xfrm>
          <a:off x="12675244" y="61246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66783</xdr:rowOff>
    </xdr:from>
    <xdr:ext cx="405111" cy="259045"/>
    <xdr:sp macro="" textlink="">
      <xdr:nvSpPr>
        <xdr:cNvPr id="430" name="n_3aveValue【認定こども園・幼稚園・保育所】&#10;有形固定資産減価償却率">
          <a:extLst>
            <a:ext uri="{FF2B5EF4-FFF2-40B4-BE49-F238E27FC236}">
              <a16:creationId xmlns:a16="http://schemas.microsoft.com/office/drawing/2014/main" id="{DD1A6813-0ACB-4ED9-B111-E01F08BB3A92}"/>
            </a:ext>
          </a:extLst>
        </xdr:cNvPr>
        <xdr:cNvSpPr txBox="1"/>
      </xdr:nvSpPr>
      <xdr:spPr>
        <a:xfrm>
          <a:off x="11900544" y="61018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45555</xdr:rowOff>
    </xdr:from>
    <xdr:ext cx="405111" cy="259045"/>
    <xdr:sp macro="" textlink="">
      <xdr:nvSpPr>
        <xdr:cNvPr id="431" name="n_4aveValue【認定こども園・幼稚園・保育所】&#10;有形固定資産減価償却率">
          <a:extLst>
            <a:ext uri="{FF2B5EF4-FFF2-40B4-BE49-F238E27FC236}">
              <a16:creationId xmlns:a16="http://schemas.microsoft.com/office/drawing/2014/main" id="{E283F5AF-B82D-494E-A31D-27767A2421F6}"/>
            </a:ext>
          </a:extLst>
        </xdr:cNvPr>
        <xdr:cNvSpPr txBox="1"/>
      </xdr:nvSpPr>
      <xdr:spPr>
        <a:xfrm>
          <a:off x="11102984" y="60805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40</xdr:row>
      <xdr:rowOff>163847</xdr:rowOff>
    </xdr:from>
    <xdr:ext cx="405111" cy="259045"/>
    <xdr:sp macro="" textlink="">
      <xdr:nvSpPr>
        <xdr:cNvPr id="432" name="n_1mainValue【認定こども園・幼稚園・保育所】&#10;有形固定資産減価償却率">
          <a:extLst>
            <a:ext uri="{FF2B5EF4-FFF2-40B4-BE49-F238E27FC236}">
              <a16:creationId xmlns:a16="http://schemas.microsoft.com/office/drawing/2014/main" id="{A35E896F-BFF4-430B-8DE5-8CC0C2C61783}"/>
            </a:ext>
          </a:extLst>
        </xdr:cNvPr>
        <xdr:cNvSpPr txBox="1"/>
      </xdr:nvSpPr>
      <xdr:spPr>
        <a:xfrm>
          <a:off x="13437244" y="6869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40</xdr:row>
      <xdr:rowOff>155683</xdr:rowOff>
    </xdr:from>
    <xdr:ext cx="405111" cy="259045"/>
    <xdr:sp macro="" textlink="">
      <xdr:nvSpPr>
        <xdr:cNvPr id="433" name="n_2mainValue【認定こども園・幼稚園・保育所】&#10;有形固定資産減価償却率">
          <a:extLst>
            <a:ext uri="{FF2B5EF4-FFF2-40B4-BE49-F238E27FC236}">
              <a16:creationId xmlns:a16="http://schemas.microsoft.com/office/drawing/2014/main" id="{280E1D3C-F19C-4FFC-A7EF-EA283C3994BE}"/>
            </a:ext>
          </a:extLst>
        </xdr:cNvPr>
        <xdr:cNvSpPr txBox="1"/>
      </xdr:nvSpPr>
      <xdr:spPr>
        <a:xfrm>
          <a:off x="12675244" y="68612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40</xdr:row>
      <xdr:rowOff>150784</xdr:rowOff>
    </xdr:from>
    <xdr:ext cx="405111" cy="259045"/>
    <xdr:sp macro="" textlink="">
      <xdr:nvSpPr>
        <xdr:cNvPr id="434" name="n_3mainValue【認定こども園・幼稚園・保育所】&#10;有形固定資産減価償却率">
          <a:extLst>
            <a:ext uri="{FF2B5EF4-FFF2-40B4-BE49-F238E27FC236}">
              <a16:creationId xmlns:a16="http://schemas.microsoft.com/office/drawing/2014/main" id="{9AB0524B-80C3-48B9-A08A-4CC58EF34B2D}"/>
            </a:ext>
          </a:extLst>
        </xdr:cNvPr>
        <xdr:cNvSpPr txBox="1"/>
      </xdr:nvSpPr>
      <xdr:spPr>
        <a:xfrm>
          <a:off x="11900544" y="68563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40</xdr:row>
      <xdr:rowOff>150784</xdr:rowOff>
    </xdr:from>
    <xdr:ext cx="405111" cy="259045"/>
    <xdr:sp macro="" textlink="">
      <xdr:nvSpPr>
        <xdr:cNvPr id="435" name="n_4mainValue【認定こども園・幼稚園・保育所】&#10;有形固定資産減価償却率">
          <a:extLst>
            <a:ext uri="{FF2B5EF4-FFF2-40B4-BE49-F238E27FC236}">
              <a16:creationId xmlns:a16="http://schemas.microsoft.com/office/drawing/2014/main" id="{A9477DB9-710C-4B9B-855A-6B249A79986F}"/>
            </a:ext>
          </a:extLst>
        </xdr:cNvPr>
        <xdr:cNvSpPr txBox="1"/>
      </xdr:nvSpPr>
      <xdr:spPr>
        <a:xfrm>
          <a:off x="11102984" y="68563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36" name="正方形/長方形 435">
          <a:extLst>
            <a:ext uri="{FF2B5EF4-FFF2-40B4-BE49-F238E27FC236}">
              <a16:creationId xmlns:a16="http://schemas.microsoft.com/office/drawing/2014/main" id="{FB965170-55B0-4725-B907-8BD1851602B3}"/>
            </a:ext>
          </a:extLst>
        </xdr:cNvPr>
        <xdr:cNvSpPr/>
      </xdr:nvSpPr>
      <xdr:spPr>
        <a:xfrm>
          <a:off x="1609344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37" name="正方形/長方形 436">
          <a:extLst>
            <a:ext uri="{FF2B5EF4-FFF2-40B4-BE49-F238E27FC236}">
              <a16:creationId xmlns:a16="http://schemas.microsoft.com/office/drawing/2014/main" id="{37F2C76A-EFE9-4BBC-ADEC-DBA7FFF6335F}"/>
            </a:ext>
          </a:extLst>
        </xdr:cNvPr>
        <xdr:cNvSpPr/>
      </xdr:nvSpPr>
      <xdr:spPr>
        <a:xfrm>
          <a:off x="16220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38" name="正方形/長方形 437">
          <a:extLst>
            <a:ext uri="{FF2B5EF4-FFF2-40B4-BE49-F238E27FC236}">
              <a16:creationId xmlns:a16="http://schemas.microsoft.com/office/drawing/2014/main" id="{2113BA06-FF55-40F6-8737-D82871407DF6}"/>
            </a:ext>
          </a:extLst>
        </xdr:cNvPr>
        <xdr:cNvSpPr/>
      </xdr:nvSpPr>
      <xdr:spPr>
        <a:xfrm>
          <a:off x="16220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39" name="正方形/長方形 438">
          <a:extLst>
            <a:ext uri="{FF2B5EF4-FFF2-40B4-BE49-F238E27FC236}">
              <a16:creationId xmlns:a16="http://schemas.microsoft.com/office/drawing/2014/main" id="{851403FC-4DA0-4615-A8C9-36A31BD18BB2}"/>
            </a:ext>
          </a:extLst>
        </xdr:cNvPr>
        <xdr:cNvSpPr/>
      </xdr:nvSpPr>
      <xdr:spPr>
        <a:xfrm>
          <a:off x="170992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40" name="正方形/長方形 439">
          <a:extLst>
            <a:ext uri="{FF2B5EF4-FFF2-40B4-BE49-F238E27FC236}">
              <a16:creationId xmlns:a16="http://schemas.microsoft.com/office/drawing/2014/main" id="{7D396AAB-BE08-4A40-B913-A8833D569E0A}"/>
            </a:ext>
          </a:extLst>
        </xdr:cNvPr>
        <xdr:cNvSpPr/>
      </xdr:nvSpPr>
      <xdr:spPr>
        <a:xfrm>
          <a:off x="170992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41" name="正方形/長方形 440">
          <a:extLst>
            <a:ext uri="{FF2B5EF4-FFF2-40B4-BE49-F238E27FC236}">
              <a16:creationId xmlns:a16="http://schemas.microsoft.com/office/drawing/2014/main" id="{4FDB546F-CC10-4719-85F1-61999E9C38D7}"/>
            </a:ext>
          </a:extLst>
        </xdr:cNvPr>
        <xdr:cNvSpPr/>
      </xdr:nvSpPr>
      <xdr:spPr>
        <a:xfrm>
          <a:off x="1810512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42" name="正方形/長方形 441">
          <a:extLst>
            <a:ext uri="{FF2B5EF4-FFF2-40B4-BE49-F238E27FC236}">
              <a16:creationId xmlns:a16="http://schemas.microsoft.com/office/drawing/2014/main" id="{768B06B0-0535-4CC1-BDFD-51E1CB7A493A}"/>
            </a:ext>
          </a:extLst>
        </xdr:cNvPr>
        <xdr:cNvSpPr/>
      </xdr:nvSpPr>
      <xdr:spPr>
        <a:xfrm>
          <a:off x="1810512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43" name="正方形/長方形 442">
          <a:extLst>
            <a:ext uri="{FF2B5EF4-FFF2-40B4-BE49-F238E27FC236}">
              <a16:creationId xmlns:a16="http://schemas.microsoft.com/office/drawing/2014/main" id="{EFA8D5D1-44B8-4C81-84E9-47DA3725B48E}"/>
            </a:ext>
          </a:extLst>
        </xdr:cNvPr>
        <xdr:cNvSpPr/>
      </xdr:nvSpPr>
      <xdr:spPr>
        <a:xfrm>
          <a:off x="1609344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44" name="テキスト ボックス 443">
          <a:extLst>
            <a:ext uri="{FF2B5EF4-FFF2-40B4-BE49-F238E27FC236}">
              <a16:creationId xmlns:a16="http://schemas.microsoft.com/office/drawing/2014/main" id="{BDF09314-285F-4D57-B577-3679B4EA148C}"/>
            </a:ext>
          </a:extLst>
        </xdr:cNvPr>
        <xdr:cNvSpPr txBox="1"/>
      </xdr:nvSpPr>
      <xdr:spPr>
        <a:xfrm>
          <a:off x="16078200" y="50292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45" name="直線コネクタ 444">
          <a:extLst>
            <a:ext uri="{FF2B5EF4-FFF2-40B4-BE49-F238E27FC236}">
              <a16:creationId xmlns:a16="http://schemas.microsoft.com/office/drawing/2014/main" id="{45933DC1-04AC-4A47-AC1B-6DB2D9315EEF}"/>
            </a:ext>
          </a:extLst>
        </xdr:cNvPr>
        <xdr:cNvCxnSpPr/>
      </xdr:nvCxnSpPr>
      <xdr:spPr>
        <a:xfrm>
          <a:off x="1609344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446" name="直線コネクタ 445">
          <a:extLst>
            <a:ext uri="{FF2B5EF4-FFF2-40B4-BE49-F238E27FC236}">
              <a16:creationId xmlns:a16="http://schemas.microsoft.com/office/drawing/2014/main" id="{16937E5D-3FA7-4784-93F6-182DA697B931}"/>
            </a:ext>
          </a:extLst>
        </xdr:cNvPr>
        <xdr:cNvCxnSpPr/>
      </xdr:nvCxnSpPr>
      <xdr:spPr>
        <a:xfrm>
          <a:off x="16093440" y="70065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40</xdr:row>
      <xdr:rowOff>162577</xdr:rowOff>
    </xdr:from>
    <xdr:ext cx="467179" cy="259045"/>
    <xdr:sp macro="" textlink="">
      <xdr:nvSpPr>
        <xdr:cNvPr id="447" name="テキスト ボックス 446">
          <a:extLst>
            <a:ext uri="{FF2B5EF4-FFF2-40B4-BE49-F238E27FC236}">
              <a16:creationId xmlns:a16="http://schemas.microsoft.com/office/drawing/2014/main" id="{A1EF6A8F-25B0-4A21-A7AE-406F7248F326}"/>
            </a:ext>
          </a:extLst>
        </xdr:cNvPr>
        <xdr:cNvSpPr txBox="1"/>
      </xdr:nvSpPr>
      <xdr:spPr>
        <a:xfrm>
          <a:off x="15694841" y="686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448" name="直線コネクタ 447">
          <a:extLst>
            <a:ext uri="{FF2B5EF4-FFF2-40B4-BE49-F238E27FC236}">
              <a16:creationId xmlns:a16="http://schemas.microsoft.com/office/drawing/2014/main" id="{E9BDC88B-C9FD-492B-A9B0-5F43D04A0E95}"/>
            </a:ext>
          </a:extLst>
        </xdr:cNvPr>
        <xdr:cNvCxnSpPr/>
      </xdr:nvCxnSpPr>
      <xdr:spPr>
        <a:xfrm>
          <a:off x="16093440" y="655701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38</xdr:row>
      <xdr:rowOff>48277</xdr:rowOff>
    </xdr:from>
    <xdr:ext cx="467179" cy="259045"/>
    <xdr:sp macro="" textlink="">
      <xdr:nvSpPr>
        <xdr:cNvPr id="449" name="テキスト ボックス 448">
          <a:extLst>
            <a:ext uri="{FF2B5EF4-FFF2-40B4-BE49-F238E27FC236}">
              <a16:creationId xmlns:a16="http://schemas.microsoft.com/office/drawing/2014/main" id="{F6E3196A-EF59-457D-8D90-9851C8ADA64C}"/>
            </a:ext>
          </a:extLst>
        </xdr:cNvPr>
        <xdr:cNvSpPr txBox="1"/>
      </xdr:nvSpPr>
      <xdr:spPr>
        <a:xfrm>
          <a:off x="15694841" y="64185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450" name="直線コネクタ 449">
          <a:extLst>
            <a:ext uri="{FF2B5EF4-FFF2-40B4-BE49-F238E27FC236}">
              <a16:creationId xmlns:a16="http://schemas.microsoft.com/office/drawing/2014/main" id="{00082EA8-392F-49BE-9853-62F275474116}"/>
            </a:ext>
          </a:extLst>
        </xdr:cNvPr>
        <xdr:cNvCxnSpPr/>
      </xdr:nvCxnSpPr>
      <xdr:spPr>
        <a:xfrm>
          <a:off x="16093440" y="61112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105427</xdr:rowOff>
    </xdr:from>
    <xdr:ext cx="467179" cy="259045"/>
    <xdr:sp macro="" textlink="">
      <xdr:nvSpPr>
        <xdr:cNvPr id="451" name="テキスト ボックス 450">
          <a:extLst>
            <a:ext uri="{FF2B5EF4-FFF2-40B4-BE49-F238E27FC236}">
              <a16:creationId xmlns:a16="http://schemas.microsoft.com/office/drawing/2014/main" id="{9A63A1BC-E453-43A0-B4B2-846479F793F0}"/>
            </a:ext>
          </a:extLst>
        </xdr:cNvPr>
        <xdr:cNvSpPr txBox="1"/>
      </xdr:nvSpPr>
      <xdr:spPr>
        <a:xfrm>
          <a:off x="15694841" y="59728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452" name="直線コネクタ 451">
          <a:extLst>
            <a:ext uri="{FF2B5EF4-FFF2-40B4-BE49-F238E27FC236}">
              <a16:creationId xmlns:a16="http://schemas.microsoft.com/office/drawing/2014/main" id="{B7917497-64C4-45AE-B0AA-B29E4254EEE1}"/>
            </a:ext>
          </a:extLst>
        </xdr:cNvPr>
        <xdr:cNvCxnSpPr/>
      </xdr:nvCxnSpPr>
      <xdr:spPr>
        <a:xfrm>
          <a:off x="16093440" y="56654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162577</xdr:rowOff>
    </xdr:from>
    <xdr:ext cx="467179" cy="259045"/>
    <xdr:sp macro="" textlink="">
      <xdr:nvSpPr>
        <xdr:cNvPr id="453" name="テキスト ボックス 452">
          <a:extLst>
            <a:ext uri="{FF2B5EF4-FFF2-40B4-BE49-F238E27FC236}">
              <a16:creationId xmlns:a16="http://schemas.microsoft.com/office/drawing/2014/main" id="{EE56F130-A7E2-4ADD-85D6-A1BFA11C5EA3}"/>
            </a:ext>
          </a:extLst>
        </xdr:cNvPr>
        <xdr:cNvSpPr txBox="1"/>
      </xdr:nvSpPr>
      <xdr:spPr>
        <a:xfrm>
          <a:off x="15694841" y="55270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54" name="直線コネクタ 453">
          <a:extLst>
            <a:ext uri="{FF2B5EF4-FFF2-40B4-BE49-F238E27FC236}">
              <a16:creationId xmlns:a16="http://schemas.microsoft.com/office/drawing/2014/main" id="{497E4DED-5988-44DD-B368-1BA2E4BD1899}"/>
            </a:ext>
          </a:extLst>
        </xdr:cNvPr>
        <xdr:cNvCxnSpPr/>
      </xdr:nvCxnSpPr>
      <xdr:spPr>
        <a:xfrm>
          <a:off x="1609344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55" name="テキスト ボックス 454">
          <a:extLst>
            <a:ext uri="{FF2B5EF4-FFF2-40B4-BE49-F238E27FC236}">
              <a16:creationId xmlns:a16="http://schemas.microsoft.com/office/drawing/2014/main" id="{5DC5155C-9030-48B8-96FC-2F34982A3849}"/>
            </a:ext>
          </a:extLst>
        </xdr:cNvPr>
        <xdr:cNvSpPr txBox="1"/>
      </xdr:nvSpPr>
      <xdr:spPr>
        <a:xfrm>
          <a:off x="15694841" y="5077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56" name="【認定こども園・幼稚園・保育所】&#10;一人当たり面積グラフ枠">
          <a:extLst>
            <a:ext uri="{FF2B5EF4-FFF2-40B4-BE49-F238E27FC236}">
              <a16:creationId xmlns:a16="http://schemas.microsoft.com/office/drawing/2014/main" id="{D4C6AA39-D94A-4747-9D80-E2B5039F6A49}"/>
            </a:ext>
          </a:extLst>
        </xdr:cNvPr>
        <xdr:cNvSpPr/>
      </xdr:nvSpPr>
      <xdr:spPr>
        <a:xfrm>
          <a:off x="1609344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141122</xdr:rowOff>
    </xdr:from>
    <xdr:to>
      <xdr:col>116</xdr:col>
      <xdr:colOff>62864</xdr:colOff>
      <xdr:row>41</xdr:row>
      <xdr:rowOff>110490</xdr:rowOff>
    </xdr:to>
    <xdr:cxnSp macro="">
      <xdr:nvCxnSpPr>
        <xdr:cNvPr id="457" name="直線コネクタ 456">
          <a:extLst>
            <a:ext uri="{FF2B5EF4-FFF2-40B4-BE49-F238E27FC236}">
              <a16:creationId xmlns:a16="http://schemas.microsoft.com/office/drawing/2014/main" id="{F5CC816D-236C-453B-9371-E0905C9CFF74}"/>
            </a:ext>
          </a:extLst>
        </xdr:cNvPr>
        <xdr:cNvCxnSpPr/>
      </xdr:nvCxnSpPr>
      <xdr:spPr>
        <a:xfrm flipV="1">
          <a:off x="19509104" y="5840882"/>
          <a:ext cx="0" cy="11428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114317</xdr:rowOff>
    </xdr:from>
    <xdr:ext cx="469744" cy="259045"/>
    <xdr:sp macro="" textlink="">
      <xdr:nvSpPr>
        <xdr:cNvPr id="458" name="【認定こども園・幼稚園・保育所】&#10;一人当たり面積最小値テキスト">
          <a:extLst>
            <a:ext uri="{FF2B5EF4-FFF2-40B4-BE49-F238E27FC236}">
              <a16:creationId xmlns:a16="http://schemas.microsoft.com/office/drawing/2014/main" id="{9F260A1C-C09C-4B4F-B66F-53FD7BDA9DEE}"/>
            </a:ext>
          </a:extLst>
        </xdr:cNvPr>
        <xdr:cNvSpPr txBox="1"/>
      </xdr:nvSpPr>
      <xdr:spPr>
        <a:xfrm>
          <a:off x="19547840" y="69875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110490</xdr:rowOff>
    </xdr:from>
    <xdr:to>
      <xdr:col>116</xdr:col>
      <xdr:colOff>152400</xdr:colOff>
      <xdr:row>41</xdr:row>
      <xdr:rowOff>110490</xdr:rowOff>
    </xdr:to>
    <xdr:cxnSp macro="">
      <xdr:nvCxnSpPr>
        <xdr:cNvPr id="459" name="直線コネクタ 458">
          <a:extLst>
            <a:ext uri="{FF2B5EF4-FFF2-40B4-BE49-F238E27FC236}">
              <a16:creationId xmlns:a16="http://schemas.microsoft.com/office/drawing/2014/main" id="{0C6FFE6C-8AEA-44C3-A452-D6CFDD3F48D8}"/>
            </a:ext>
          </a:extLst>
        </xdr:cNvPr>
        <xdr:cNvCxnSpPr/>
      </xdr:nvCxnSpPr>
      <xdr:spPr>
        <a:xfrm>
          <a:off x="19443700" y="698373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87799</xdr:rowOff>
    </xdr:from>
    <xdr:ext cx="469744" cy="259045"/>
    <xdr:sp macro="" textlink="">
      <xdr:nvSpPr>
        <xdr:cNvPr id="460" name="【認定こども園・幼稚園・保育所】&#10;一人当たり面積最大値テキスト">
          <a:extLst>
            <a:ext uri="{FF2B5EF4-FFF2-40B4-BE49-F238E27FC236}">
              <a16:creationId xmlns:a16="http://schemas.microsoft.com/office/drawing/2014/main" id="{2F9584B4-31FE-46A3-B8D5-937BA2A485A2}"/>
            </a:ext>
          </a:extLst>
        </xdr:cNvPr>
        <xdr:cNvSpPr txBox="1"/>
      </xdr:nvSpPr>
      <xdr:spPr>
        <a:xfrm>
          <a:off x="19547840" y="56199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141122</xdr:rowOff>
    </xdr:from>
    <xdr:to>
      <xdr:col>116</xdr:col>
      <xdr:colOff>152400</xdr:colOff>
      <xdr:row>34</xdr:row>
      <xdr:rowOff>141122</xdr:rowOff>
    </xdr:to>
    <xdr:cxnSp macro="">
      <xdr:nvCxnSpPr>
        <xdr:cNvPr id="461" name="直線コネクタ 460">
          <a:extLst>
            <a:ext uri="{FF2B5EF4-FFF2-40B4-BE49-F238E27FC236}">
              <a16:creationId xmlns:a16="http://schemas.microsoft.com/office/drawing/2014/main" id="{F1AC5935-DDAB-43A5-9DDA-A6F3CA436FCC}"/>
            </a:ext>
          </a:extLst>
        </xdr:cNvPr>
        <xdr:cNvCxnSpPr/>
      </xdr:nvCxnSpPr>
      <xdr:spPr>
        <a:xfrm>
          <a:off x="19443700" y="584088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57421</xdr:rowOff>
    </xdr:from>
    <xdr:ext cx="469744" cy="259045"/>
    <xdr:sp macro="" textlink="">
      <xdr:nvSpPr>
        <xdr:cNvPr id="462" name="【認定こども園・幼稚園・保育所】&#10;一人当たり面積平均値テキスト">
          <a:extLst>
            <a:ext uri="{FF2B5EF4-FFF2-40B4-BE49-F238E27FC236}">
              <a16:creationId xmlns:a16="http://schemas.microsoft.com/office/drawing/2014/main" id="{94C5D3A9-F9B3-494F-A4C8-66C9BE4F4D96}"/>
            </a:ext>
          </a:extLst>
        </xdr:cNvPr>
        <xdr:cNvSpPr txBox="1"/>
      </xdr:nvSpPr>
      <xdr:spPr>
        <a:xfrm>
          <a:off x="19547840" y="659538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34544</xdr:rowOff>
    </xdr:from>
    <xdr:to>
      <xdr:col>116</xdr:col>
      <xdr:colOff>114300</xdr:colOff>
      <xdr:row>40</xdr:row>
      <xdr:rowOff>136144</xdr:rowOff>
    </xdr:to>
    <xdr:sp macro="" textlink="">
      <xdr:nvSpPr>
        <xdr:cNvPr id="463" name="フローチャート: 判断 462">
          <a:extLst>
            <a:ext uri="{FF2B5EF4-FFF2-40B4-BE49-F238E27FC236}">
              <a16:creationId xmlns:a16="http://schemas.microsoft.com/office/drawing/2014/main" id="{9DD01EE7-B407-4A5A-B3E9-7FA681F74716}"/>
            </a:ext>
          </a:extLst>
        </xdr:cNvPr>
        <xdr:cNvSpPr/>
      </xdr:nvSpPr>
      <xdr:spPr>
        <a:xfrm>
          <a:off x="19458940" y="67401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40</xdr:row>
      <xdr:rowOff>38659</xdr:rowOff>
    </xdr:from>
    <xdr:to>
      <xdr:col>112</xdr:col>
      <xdr:colOff>38100</xdr:colOff>
      <xdr:row>40</xdr:row>
      <xdr:rowOff>140259</xdr:rowOff>
    </xdr:to>
    <xdr:sp macro="" textlink="">
      <xdr:nvSpPr>
        <xdr:cNvPr id="464" name="フローチャート: 判断 463">
          <a:extLst>
            <a:ext uri="{FF2B5EF4-FFF2-40B4-BE49-F238E27FC236}">
              <a16:creationId xmlns:a16="http://schemas.microsoft.com/office/drawing/2014/main" id="{52ED2878-F577-4283-B58E-EA8EDACCA3F7}"/>
            </a:ext>
          </a:extLst>
        </xdr:cNvPr>
        <xdr:cNvSpPr/>
      </xdr:nvSpPr>
      <xdr:spPr>
        <a:xfrm>
          <a:off x="18735040" y="6744259"/>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40</xdr:row>
      <xdr:rowOff>50088</xdr:rowOff>
    </xdr:from>
    <xdr:to>
      <xdr:col>107</xdr:col>
      <xdr:colOff>101600</xdr:colOff>
      <xdr:row>40</xdr:row>
      <xdr:rowOff>151688</xdr:rowOff>
    </xdr:to>
    <xdr:sp macro="" textlink="">
      <xdr:nvSpPr>
        <xdr:cNvPr id="465" name="フローチャート: 判断 464">
          <a:extLst>
            <a:ext uri="{FF2B5EF4-FFF2-40B4-BE49-F238E27FC236}">
              <a16:creationId xmlns:a16="http://schemas.microsoft.com/office/drawing/2014/main" id="{72B09CCF-81EB-4DB3-A303-FA4B0A1F160F}"/>
            </a:ext>
          </a:extLst>
        </xdr:cNvPr>
        <xdr:cNvSpPr/>
      </xdr:nvSpPr>
      <xdr:spPr>
        <a:xfrm>
          <a:off x="17937480" y="6755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40</xdr:row>
      <xdr:rowOff>56490</xdr:rowOff>
    </xdr:from>
    <xdr:to>
      <xdr:col>102</xdr:col>
      <xdr:colOff>165100</xdr:colOff>
      <xdr:row>40</xdr:row>
      <xdr:rowOff>158090</xdr:rowOff>
    </xdr:to>
    <xdr:sp macro="" textlink="">
      <xdr:nvSpPr>
        <xdr:cNvPr id="466" name="フローチャート: 判断 465">
          <a:extLst>
            <a:ext uri="{FF2B5EF4-FFF2-40B4-BE49-F238E27FC236}">
              <a16:creationId xmlns:a16="http://schemas.microsoft.com/office/drawing/2014/main" id="{0DE94318-06DB-42E1-82DE-7B7054B9F27D}"/>
            </a:ext>
          </a:extLst>
        </xdr:cNvPr>
        <xdr:cNvSpPr/>
      </xdr:nvSpPr>
      <xdr:spPr>
        <a:xfrm>
          <a:off x="17162780" y="6762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40</xdr:row>
      <xdr:rowOff>61976</xdr:rowOff>
    </xdr:from>
    <xdr:to>
      <xdr:col>98</xdr:col>
      <xdr:colOff>38100</xdr:colOff>
      <xdr:row>40</xdr:row>
      <xdr:rowOff>163576</xdr:rowOff>
    </xdr:to>
    <xdr:sp macro="" textlink="">
      <xdr:nvSpPr>
        <xdr:cNvPr id="467" name="フローチャート: 判断 466">
          <a:extLst>
            <a:ext uri="{FF2B5EF4-FFF2-40B4-BE49-F238E27FC236}">
              <a16:creationId xmlns:a16="http://schemas.microsoft.com/office/drawing/2014/main" id="{2AC0CC74-B2B7-40DD-82B8-774205A83415}"/>
            </a:ext>
          </a:extLst>
        </xdr:cNvPr>
        <xdr:cNvSpPr/>
      </xdr:nvSpPr>
      <xdr:spPr>
        <a:xfrm>
          <a:off x="16388080" y="6767576"/>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68" name="テキスト ボックス 467">
          <a:extLst>
            <a:ext uri="{FF2B5EF4-FFF2-40B4-BE49-F238E27FC236}">
              <a16:creationId xmlns:a16="http://schemas.microsoft.com/office/drawing/2014/main" id="{E0FE3A34-902C-4FAE-A577-ABDC8C9211F5}"/>
            </a:ext>
          </a:extLst>
        </xdr:cNvPr>
        <xdr:cNvSpPr txBox="1"/>
      </xdr:nvSpPr>
      <xdr:spPr>
        <a:xfrm>
          <a:off x="193421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69" name="テキスト ボックス 468">
          <a:extLst>
            <a:ext uri="{FF2B5EF4-FFF2-40B4-BE49-F238E27FC236}">
              <a16:creationId xmlns:a16="http://schemas.microsoft.com/office/drawing/2014/main" id="{1A277B6D-7AAB-4D68-BB2F-7F116E8D4B9B}"/>
            </a:ext>
          </a:extLst>
        </xdr:cNvPr>
        <xdr:cNvSpPr txBox="1"/>
      </xdr:nvSpPr>
      <xdr:spPr>
        <a:xfrm>
          <a:off x="186105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70" name="テキスト ボックス 469">
          <a:extLst>
            <a:ext uri="{FF2B5EF4-FFF2-40B4-BE49-F238E27FC236}">
              <a16:creationId xmlns:a16="http://schemas.microsoft.com/office/drawing/2014/main" id="{71169A48-6BF9-4A5B-AA63-33EB5FB510CD}"/>
            </a:ext>
          </a:extLst>
        </xdr:cNvPr>
        <xdr:cNvSpPr txBox="1"/>
      </xdr:nvSpPr>
      <xdr:spPr>
        <a:xfrm>
          <a:off x="178206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71" name="テキスト ボックス 470">
          <a:extLst>
            <a:ext uri="{FF2B5EF4-FFF2-40B4-BE49-F238E27FC236}">
              <a16:creationId xmlns:a16="http://schemas.microsoft.com/office/drawing/2014/main" id="{822B7093-2138-4CE2-9D8A-1837F8D47CA4}"/>
            </a:ext>
          </a:extLst>
        </xdr:cNvPr>
        <xdr:cNvSpPr txBox="1"/>
      </xdr:nvSpPr>
      <xdr:spPr>
        <a:xfrm>
          <a:off x="170459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72" name="テキスト ボックス 471">
          <a:extLst>
            <a:ext uri="{FF2B5EF4-FFF2-40B4-BE49-F238E27FC236}">
              <a16:creationId xmlns:a16="http://schemas.microsoft.com/office/drawing/2014/main" id="{C839DA7E-869C-4FD1-B40A-5372C65711B9}"/>
            </a:ext>
          </a:extLst>
        </xdr:cNvPr>
        <xdr:cNvSpPr txBox="1"/>
      </xdr:nvSpPr>
      <xdr:spPr>
        <a:xfrm>
          <a:off x="162636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64719</xdr:rowOff>
    </xdr:from>
    <xdr:to>
      <xdr:col>116</xdr:col>
      <xdr:colOff>114300</xdr:colOff>
      <xdr:row>40</xdr:row>
      <xdr:rowOff>166319</xdr:rowOff>
    </xdr:to>
    <xdr:sp macro="" textlink="">
      <xdr:nvSpPr>
        <xdr:cNvPr id="473" name="楕円 472">
          <a:extLst>
            <a:ext uri="{FF2B5EF4-FFF2-40B4-BE49-F238E27FC236}">
              <a16:creationId xmlns:a16="http://schemas.microsoft.com/office/drawing/2014/main" id="{4F0044BB-269C-4234-B818-6AB31DB43B02}"/>
            </a:ext>
          </a:extLst>
        </xdr:cNvPr>
        <xdr:cNvSpPr/>
      </xdr:nvSpPr>
      <xdr:spPr>
        <a:xfrm>
          <a:off x="19458940" y="67703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43146</xdr:rowOff>
    </xdr:from>
    <xdr:ext cx="469744" cy="259045"/>
    <xdr:sp macro="" textlink="">
      <xdr:nvSpPr>
        <xdr:cNvPr id="474" name="【認定こども園・幼稚園・保育所】&#10;一人当たり面積該当値テキスト">
          <a:extLst>
            <a:ext uri="{FF2B5EF4-FFF2-40B4-BE49-F238E27FC236}">
              <a16:creationId xmlns:a16="http://schemas.microsoft.com/office/drawing/2014/main" id="{B19CF00D-3999-4178-8317-E29E663C8649}"/>
            </a:ext>
          </a:extLst>
        </xdr:cNvPr>
        <xdr:cNvSpPr txBox="1"/>
      </xdr:nvSpPr>
      <xdr:spPr>
        <a:xfrm>
          <a:off x="19547840" y="67487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70663</xdr:rowOff>
    </xdr:from>
    <xdr:to>
      <xdr:col>112</xdr:col>
      <xdr:colOff>38100</xdr:colOff>
      <xdr:row>41</xdr:row>
      <xdr:rowOff>813</xdr:rowOff>
    </xdr:to>
    <xdr:sp macro="" textlink="">
      <xdr:nvSpPr>
        <xdr:cNvPr id="475" name="楕円 474">
          <a:extLst>
            <a:ext uri="{FF2B5EF4-FFF2-40B4-BE49-F238E27FC236}">
              <a16:creationId xmlns:a16="http://schemas.microsoft.com/office/drawing/2014/main" id="{894ADBD7-1F0D-4B5D-BDD6-8C3E63D0C9B6}"/>
            </a:ext>
          </a:extLst>
        </xdr:cNvPr>
        <xdr:cNvSpPr/>
      </xdr:nvSpPr>
      <xdr:spPr>
        <a:xfrm>
          <a:off x="18735040" y="6776263"/>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115519</xdr:rowOff>
    </xdr:from>
    <xdr:to>
      <xdr:col>116</xdr:col>
      <xdr:colOff>63500</xdr:colOff>
      <xdr:row>40</xdr:row>
      <xdr:rowOff>121463</xdr:rowOff>
    </xdr:to>
    <xdr:cxnSp macro="">
      <xdr:nvCxnSpPr>
        <xdr:cNvPr id="476" name="直線コネクタ 475">
          <a:extLst>
            <a:ext uri="{FF2B5EF4-FFF2-40B4-BE49-F238E27FC236}">
              <a16:creationId xmlns:a16="http://schemas.microsoft.com/office/drawing/2014/main" id="{5AE587A4-AA82-44FC-9C7D-385E0EC02638}"/>
            </a:ext>
          </a:extLst>
        </xdr:cNvPr>
        <xdr:cNvCxnSpPr/>
      </xdr:nvCxnSpPr>
      <xdr:spPr>
        <a:xfrm flipV="1">
          <a:off x="18778220" y="6821119"/>
          <a:ext cx="731520" cy="59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77064</xdr:rowOff>
    </xdr:from>
    <xdr:to>
      <xdr:col>107</xdr:col>
      <xdr:colOff>101600</xdr:colOff>
      <xdr:row>41</xdr:row>
      <xdr:rowOff>7214</xdr:rowOff>
    </xdr:to>
    <xdr:sp macro="" textlink="">
      <xdr:nvSpPr>
        <xdr:cNvPr id="477" name="楕円 476">
          <a:extLst>
            <a:ext uri="{FF2B5EF4-FFF2-40B4-BE49-F238E27FC236}">
              <a16:creationId xmlns:a16="http://schemas.microsoft.com/office/drawing/2014/main" id="{7F63D059-F0A6-44A5-A93A-E007950538D6}"/>
            </a:ext>
          </a:extLst>
        </xdr:cNvPr>
        <xdr:cNvSpPr/>
      </xdr:nvSpPr>
      <xdr:spPr>
        <a:xfrm>
          <a:off x="17937480" y="678266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121463</xdr:rowOff>
    </xdr:from>
    <xdr:to>
      <xdr:col>111</xdr:col>
      <xdr:colOff>177800</xdr:colOff>
      <xdr:row>40</xdr:row>
      <xdr:rowOff>127864</xdr:rowOff>
    </xdr:to>
    <xdr:cxnSp macro="">
      <xdr:nvCxnSpPr>
        <xdr:cNvPr id="478" name="直線コネクタ 477">
          <a:extLst>
            <a:ext uri="{FF2B5EF4-FFF2-40B4-BE49-F238E27FC236}">
              <a16:creationId xmlns:a16="http://schemas.microsoft.com/office/drawing/2014/main" id="{F2B4CB99-AD92-4C0E-892E-22556226EDD3}"/>
            </a:ext>
          </a:extLst>
        </xdr:cNvPr>
        <xdr:cNvCxnSpPr/>
      </xdr:nvCxnSpPr>
      <xdr:spPr>
        <a:xfrm flipV="1">
          <a:off x="17988280" y="6827063"/>
          <a:ext cx="789940" cy="64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82550</xdr:rowOff>
    </xdr:from>
    <xdr:to>
      <xdr:col>102</xdr:col>
      <xdr:colOff>165100</xdr:colOff>
      <xdr:row>41</xdr:row>
      <xdr:rowOff>12700</xdr:rowOff>
    </xdr:to>
    <xdr:sp macro="" textlink="">
      <xdr:nvSpPr>
        <xdr:cNvPr id="479" name="楕円 478">
          <a:extLst>
            <a:ext uri="{FF2B5EF4-FFF2-40B4-BE49-F238E27FC236}">
              <a16:creationId xmlns:a16="http://schemas.microsoft.com/office/drawing/2014/main" id="{19DB2ECD-20A8-4C85-9DAF-ADA361BAEA2A}"/>
            </a:ext>
          </a:extLst>
        </xdr:cNvPr>
        <xdr:cNvSpPr/>
      </xdr:nvSpPr>
      <xdr:spPr>
        <a:xfrm>
          <a:off x="17162780" y="678815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127864</xdr:rowOff>
    </xdr:from>
    <xdr:to>
      <xdr:col>107</xdr:col>
      <xdr:colOff>50800</xdr:colOff>
      <xdr:row>40</xdr:row>
      <xdr:rowOff>133350</xdr:rowOff>
    </xdr:to>
    <xdr:cxnSp macro="">
      <xdr:nvCxnSpPr>
        <xdr:cNvPr id="480" name="直線コネクタ 479">
          <a:extLst>
            <a:ext uri="{FF2B5EF4-FFF2-40B4-BE49-F238E27FC236}">
              <a16:creationId xmlns:a16="http://schemas.microsoft.com/office/drawing/2014/main" id="{D45BEB8D-D59D-4A7D-8E07-86D9A0E76F11}"/>
            </a:ext>
          </a:extLst>
        </xdr:cNvPr>
        <xdr:cNvCxnSpPr/>
      </xdr:nvCxnSpPr>
      <xdr:spPr>
        <a:xfrm flipV="1">
          <a:off x="17213580" y="6833464"/>
          <a:ext cx="774700" cy="54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86664</xdr:rowOff>
    </xdr:from>
    <xdr:to>
      <xdr:col>98</xdr:col>
      <xdr:colOff>38100</xdr:colOff>
      <xdr:row>41</xdr:row>
      <xdr:rowOff>16814</xdr:rowOff>
    </xdr:to>
    <xdr:sp macro="" textlink="">
      <xdr:nvSpPr>
        <xdr:cNvPr id="481" name="楕円 480">
          <a:extLst>
            <a:ext uri="{FF2B5EF4-FFF2-40B4-BE49-F238E27FC236}">
              <a16:creationId xmlns:a16="http://schemas.microsoft.com/office/drawing/2014/main" id="{AC6DCA0A-7F7F-4212-9FD2-2A927A15A2E8}"/>
            </a:ext>
          </a:extLst>
        </xdr:cNvPr>
        <xdr:cNvSpPr/>
      </xdr:nvSpPr>
      <xdr:spPr>
        <a:xfrm>
          <a:off x="16388080" y="679226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133350</xdr:rowOff>
    </xdr:from>
    <xdr:to>
      <xdr:col>102</xdr:col>
      <xdr:colOff>114300</xdr:colOff>
      <xdr:row>40</xdr:row>
      <xdr:rowOff>137464</xdr:rowOff>
    </xdr:to>
    <xdr:cxnSp macro="">
      <xdr:nvCxnSpPr>
        <xdr:cNvPr id="482" name="直線コネクタ 481">
          <a:extLst>
            <a:ext uri="{FF2B5EF4-FFF2-40B4-BE49-F238E27FC236}">
              <a16:creationId xmlns:a16="http://schemas.microsoft.com/office/drawing/2014/main" id="{71C08C47-5503-4B69-911C-002AEE2F0A09}"/>
            </a:ext>
          </a:extLst>
        </xdr:cNvPr>
        <xdr:cNvCxnSpPr/>
      </xdr:nvCxnSpPr>
      <xdr:spPr>
        <a:xfrm flipV="1">
          <a:off x="16431260" y="6838950"/>
          <a:ext cx="782320" cy="41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38</xdr:row>
      <xdr:rowOff>156786</xdr:rowOff>
    </xdr:from>
    <xdr:ext cx="469744" cy="259045"/>
    <xdr:sp macro="" textlink="">
      <xdr:nvSpPr>
        <xdr:cNvPr id="483" name="n_1aveValue【認定こども園・幼稚園・保育所】&#10;一人当たり面積">
          <a:extLst>
            <a:ext uri="{FF2B5EF4-FFF2-40B4-BE49-F238E27FC236}">
              <a16:creationId xmlns:a16="http://schemas.microsoft.com/office/drawing/2014/main" id="{4E91ADF9-1586-42FF-862D-30AF20EA84B1}"/>
            </a:ext>
          </a:extLst>
        </xdr:cNvPr>
        <xdr:cNvSpPr txBox="1"/>
      </xdr:nvSpPr>
      <xdr:spPr>
        <a:xfrm>
          <a:off x="18561127" y="65271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38</xdr:row>
      <xdr:rowOff>168215</xdr:rowOff>
    </xdr:from>
    <xdr:ext cx="469744" cy="259045"/>
    <xdr:sp macro="" textlink="">
      <xdr:nvSpPr>
        <xdr:cNvPr id="484" name="n_2aveValue【認定こども園・幼稚園・保育所】&#10;一人当たり面積">
          <a:extLst>
            <a:ext uri="{FF2B5EF4-FFF2-40B4-BE49-F238E27FC236}">
              <a16:creationId xmlns:a16="http://schemas.microsoft.com/office/drawing/2014/main" id="{E89144A1-E6BB-431D-A562-770E56675A81}"/>
            </a:ext>
          </a:extLst>
        </xdr:cNvPr>
        <xdr:cNvSpPr txBox="1"/>
      </xdr:nvSpPr>
      <xdr:spPr>
        <a:xfrm>
          <a:off x="17776267" y="65385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39</xdr:row>
      <xdr:rowOff>3167</xdr:rowOff>
    </xdr:from>
    <xdr:ext cx="469744" cy="259045"/>
    <xdr:sp macro="" textlink="">
      <xdr:nvSpPr>
        <xdr:cNvPr id="485" name="n_3aveValue【認定こども園・幼稚園・保育所】&#10;一人当たり面積">
          <a:extLst>
            <a:ext uri="{FF2B5EF4-FFF2-40B4-BE49-F238E27FC236}">
              <a16:creationId xmlns:a16="http://schemas.microsoft.com/office/drawing/2014/main" id="{5893AF8B-1A45-4FD6-823F-E62F5CB2B7E5}"/>
            </a:ext>
          </a:extLst>
        </xdr:cNvPr>
        <xdr:cNvSpPr txBox="1"/>
      </xdr:nvSpPr>
      <xdr:spPr>
        <a:xfrm>
          <a:off x="17001567" y="6541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39</xdr:row>
      <xdr:rowOff>8653</xdr:rowOff>
    </xdr:from>
    <xdr:ext cx="469744" cy="259045"/>
    <xdr:sp macro="" textlink="">
      <xdr:nvSpPr>
        <xdr:cNvPr id="486" name="n_4aveValue【認定こども園・幼稚園・保育所】&#10;一人当たり面積">
          <a:extLst>
            <a:ext uri="{FF2B5EF4-FFF2-40B4-BE49-F238E27FC236}">
              <a16:creationId xmlns:a16="http://schemas.microsoft.com/office/drawing/2014/main" id="{5546DA7E-48B5-4274-98DE-86CA54501217}"/>
            </a:ext>
          </a:extLst>
        </xdr:cNvPr>
        <xdr:cNvSpPr txBox="1"/>
      </xdr:nvSpPr>
      <xdr:spPr>
        <a:xfrm>
          <a:off x="16226867" y="65466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40</xdr:row>
      <xdr:rowOff>163390</xdr:rowOff>
    </xdr:from>
    <xdr:ext cx="469744" cy="259045"/>
    <xdr:sp macro="" textlink="">
      <xdr:nvSpPr>
        <xdr:cNvPr id="487" name="n_1mainValue【認定こども園・幼稚園・保育所】&#10;一人当たり面積">
          <a:extLst>
            <a:ext uri="{FF2B5EF4-FFF2-40B4-BE49-F238E27FC236}">
              <a16:creationId xmlns:a16="http://schemas.microsoft.com/office/drawing/2014/main" id="{38DB3706-5D3D-4F3A-A40F-EE8A5ACE7E5D}"/>
            </a:ext>
          </a:extLst>
        </xdr:cNvPr>
        <xdr:cNvSpPr txBox="1"/>
      </xdr:nvSpPr>
      <xdr:spPr>
        <a:xfrm>
          <a:off x="18561127" y="68689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40</xdr:row>
      <xdr:rowOff>169791</xdr:rowOff>
    </xdr:from>
    <xdr:ext cx="469744" cy="259045"/>
    <xdr:sp macro="" textlink="">
      <xdr:nvSpPr>
        <xdr:cNvPr id="488" name="n_2mainValue【認定こども園・幼稚園・保育所】&#10;一人当たり面積">
          <a:extLst>
            <a:ext uri="{FF2B5EF4-FFF2-40B4-BE49-F238E27FC236}">
              <a16:creationId xmlns:a16="http://schemas.microsoft.com/office/drawing/2014/main" id="{9BF076A5-7F8C-4BD2-9302-5BBB69C80AD2}"/>
            </a:ext>
          </a:extLst>
        </xdr:cNvPr>
        <xdr:cNvSpPr txBox="1"/>
      </xdr:nvSpPr>
      <xdr:spPr>
        <a:xfrm>
          <a:off x="17776267" y="68753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41</xdr:row>
      <xdr:rowOff>3827</xdr:rowOff>
    </xdr:from>
    <xdr:ext cx="469744" cy="259045"/>
    <xdr:sp macro="" textlink="">
      <xdr:nvSpPr>
        <xdr:cNvPr id="489" name="n_3mainValue【認定こども園・幼稚園・保育所】&#10;一人当たり面積">
          <a:extLst>
            <a:ext uri="{FF2B5EF4-FFF2-40B4-BE49-F238E27FC236}">
              <a16:creationId xmlns:a16="http://schemas.microsoft.com/office/drawing/2014/main" id="{73111B0A-E4EE-447B-B6E7-E0499113B357}"/>
            </a:ext>
          </a:extLst>
        </xdr:cNvPr>
        <xdr:cNvSpPr txBox="1"/>
      </xdr:nvSpPr>
      <xdr:spPr>
        <a:xfrm>
          <a:off x="17001567" y="68770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41</xdr:row>
      <xdr:rowOff>7941</xdr:rowOff>
    </xdr:from>
    <xdr:ext cx="469744" cy="259045"/>
    <xdr:sp macro="" textlink="">
      <xdr:nvSpPr>
        <xdr:cNvPr id="490" name="n_4mainValue【認定こども園・幼稚園・保育所】&#10;一人当たり面積">
          <a:extLst>
            <a:ext uri="{FF2B5EF4-FFF2-40B4-BE49-F238E27FC236}">
              <a16:creationId xmlns:a16="http://schemas.microsoft.com/office/drawing/2014/main" id="{7C51A21B-1DFE-458B-9FFD-513C8708AB5A}"/>
            </a:ext>
          </a:extLst>
        </xdr:cNvPr>
        <xdr:cNvSpPr txBox="1"/>
      </xdr:nvSpPr>
      <xdr:spPr>
        <a:xfrm>
          <a:off x="16226867" y="68811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491" name="正方形/長方形 490">
          <a:extLst>
            <a:ext uri="{FF2B5EF4-FFF2-40B4-BE49-F238E27FC236}">
              <a16:creationId xmlns:a16="http://schemas.microsoft.com/office/drawing/2014/main" id="{6BFD2645-9768-4244-ABE2-755935CE1314}"/>
            </a:ext>
          </a:extLst>
        </xdr:cNvPr>
        <xdr:cNvSpPr/>
      </xdr:nvSpPr>
      <xdr:spPr>
        <a:xfrm>
          <a:off x="1096010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492" name="正方形/長方形 491">
          <a:extLst>
            <a:ext uri="{FF2B5EF4-FFF2-40B4-BE49-F238E27FC236}">
              <a16:creationId xmlns:a16="http://schemas.microsoft.com/office/drawing/2014/main" id="{F2681671-CD66-4F23-B148-62681C489628}"/>
            </a:ext>
          </a:extLst>
        </xdr:cNvPr>
        <xdr:cNvSpPr/>
      </xdr:nvSpPr>
      <xdr:spPr>
        <a:xfrm>
          <a:off x="11064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493" name="正方形/長方形 492">
          <a:extLst>
            <a:ext uri="{FF2B5EF4-FFF2-40B4-BE49-F238E27FC236}">
              <a16:creationId xmlns:a16="http://schemas.microsoft.com/office/drawing/2014/main" id="{07C25186-DB0D-4309-96DF-24D054D018E9}"/>
            </a:ext>
          </a:extLst>
        </xdr:cNvPr>
        <xdr:cNvSpPr/>
      </xdr:nvSpPr>
      <xdr:spPr>
        <a:xfrm>
          <a:off x="11064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494" name="正方形/長方形 493">
          <a:extLst>
            <a:ext uri="{FF2B5EF4-FFF2-40B4-BE49-F238E27FC236}">
              <a16:creationId xmlns:a16="http://schemas.microsoft.com/office/drawing/2014/main" id="{C8EBCAD6-6F0D-4BA6-8614-2B718F4D266E}"/>
            </a:ext>
          </a:extLst>
        </xdr:cNvPr>
        <xdr:cNvSpPr/>
      </xdr:nvSpPr>
      <xdr:spPr>
        <a:xfrm>
          <a:off x="119659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495" name="正方形/長方形 494">
          <a:extLst>
            <a:ext uri="{FF2B5EF4-FFF2-40B4-BE49-F238E27FC236}">
              <a16:creationId xmlns:a16="http://schemas.microsoft.com/office/drawing/2014/main" id="{18F7343D-E13D-44F8-AC06-56785FF98B80}"/>
            </a:ext>
          </a:extLst>
        </xdr:cNvPr>
        <xdr:cNvSpPr/>
      </xdr:nvSpPr>
      <xdr:spPr>
        <a:xfrm>
          <a:off x="119659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496" name="正方形/長方形 495">
          <a:extLst>
            <a:ext uri="{FF2B5EF4-FFF2-40B4-BE49-F238E27FC236}">
              <a16:creationId xmlns:a16="http://schemas.microsoft.com/office/drawing/2014/main" id="{1C9E356B-1D53-4F0E-A686-72983636633C}"/>
            </a:ext>
          </a:extLst>
        </xdr:cNvPr>
        <xdr:cNvSpPr/>
      </xdr:nvSpPr>
      <xdr:spPr>
        <a:xfrm>
          <a:off x="129717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497" name="正方形/長方形 496">
          <a:extLst>
            <a:ext uri="{FF2B5EF4-FFF2-40B4-BE49-F238E27FC236}">
              <a16:creationId xmlns:a16="http://schemas.microsoft.com/office/drawing/2014/main" id="{44F118D1-A386-42BF-B3D0-524D0290FB50}"/>
            </a:ext>
          </a:extLst>
        </xdr:cNvPr>
        <xdr:cNvSpPr/>
      </xdr:nvSpPr>
      <xdr:spPr>
        <a:xfrm>
          <a:off x="129717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498" name="正方形/長方形 497">
          <a:extLst>
            <a:ext uri="{FF2B5EF4-FFF2-40B4-BE49-F238E27FC236}">
              <a16:creationId xmlns:a16="http://schemas.microsoft.com/office/drawing/2014/main" id="{D2E27395-C8C1-447F-A111-FD7EB2B2D56C}"/>
            </a:ext>
          </a:extLst>
        </xdr:cNvPr>
        <xdr:cNvSpPr/>
      </xdr:nvSpPr>
      <xdr:spPr>
        <a:xfrm>
          <a:off x="1096010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499" name="テキスト ボックス 498">
          <a:extLst>
            <a:ext uri="{FF2B5EF4-FFF2-40B4-BE49-F238E27FC236}">
              <a16:creationId xmlns:a16="http://schemas.microsoft.com/office/drawing/2014/main" id="{D02B20DC-28BE-4177-8EE6-FD31FD2568E7}"/>
            </a:ext>
          </a:extLst>
        </xdr:cNvPr>
        <xdr:cNvSpPr txBox="1"/>
      </xdr:nvSpPr>
      <xdr:spPr>
        <a:xfrm>
          <a:off x="1092200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00" name="直線コネクタ 499">
          <a:extLst>
            <a:ext uri="{FF2B5EF4-FFF2-40B4-BE49-F238E27FC236}">
              <a16:creationId xmlns:a16="http://schemas.microsoft.com/office/drawing/2014/main" id="{0CB93063-5B24-4615-9FE6-7D3CA05960F3}"/>
            </a:ext>
          </a:extLst>
        </xdr:cNvPr>
        <xdr:cNvCxnSpPr/>
      </xdr:nvCxnSpPr>
      <xdr:spPr>
        <a:xfrm>
          <a:off x="10960100" y="111785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01" name="テキスト ボックス 500">
          <a:extLst>
            <a:ext uri="{FF2B5EF4-FFF2-40B4-BE49-F238E27FC236}">
              <a16:creationId xmlns:a16="http://schemas.microsoft.com/office/drawing/2014/main" id="{33285053-07B0-4F12-AE82-F8C3DA7E124E}"/>
            </a:ext>
          </a:extLst>
        </xdr:cNvPr>
        <xdr:cNvSpPr txBox="1"/>
      </xdr:nvSpPr>
      <xdr:spPr>
        <a:xfrm>
          <a:off x="1056150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502" name="直線コネクタ 501">
          <a:extLst>
            <a:ext uri="{FF2B5EF4-FFF2-40B4-BE49-F238E27FC236}">
              <a16:creationId xmlns:a16="http://schemas.microsoft.com/office/drawing/2014/main" id="{91B4F0CA-7381-4DCE-B9EA-DA60E06FAA43}"/>
            </a:ext>
          </a:extLst>
        </xdr:cNvPr>
        <xdr:cNvCxnSpPr/>
      </xdr:nvCxnSpPr>
      <xdr:spPr>
        <a:xfrm>
          <a:off x="10960100" y="10859588"/>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159855</xdr:rowOff>
    </xdr:from>
    <xdr:ext cx="467179" cy="259045"/>
    <xdr:sp macro="" textlink="">
      <xdr:nvSpPr>
        <xdr:cNvPr id="503" name="テキスト ボックス 502">
          <a:extLst>
            <a:ext uri="{FF2B5EF4-FFF2-40B4-BE49-F238E27FC236}">
              <a16:creationId xmlns:a16="http://schemas.microsoft.com/office/drawing/2014/main" id="{1B3B8C2F-7DC5-4172-BA83-18827C294882}"/>
            </a:ext>
          </a:extLst>
        </xdr:cNvPr>
        <xdr:cNvSpPr txBox="1"/>
      </xdr:nvSpPr>
      <xdr:spPr>
        <a:xfrm>
          <a:off x="10561501" y="1072117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504" name="直線コネクタ 503">
          <a:extLst>
            <a:ext uri="{FF2B5EF4-FFF2-40B4-BE49-F238E27FC236}">
              <a16:creationId xmlns:a16="http://schemas.microsoft.com/office/drawing/2014/main" id="{460A918C-42D2-42E5-B332-B65C755135BF}"/>
            </a:ext>
          </a:extLst>
        </xdr:cNvPr>
        <xdr:cNvCxnSpPr/>
      </xdr:nvCxnSpPr>
      <xdr:spPr>
        <a:xfrm>
          <a:off x="10960100" y="1054063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505" name="テキスト ボックス 504">
          <a:extLst>
            <a:ext uri="{FF2B5EF4-FFF2-40B4-BE49-F238E27FC236}">
              <a16:creationId xmlns:a16="http://schemas.microsoft.com/office/drawing/2014/main" id="{969A52DB-89E8-47D3-8A4B-6B412285F7FF}"/>
            </a:ext>
          </a:extLst>
        </xdr:cNvPr>
        <xdr:cNvSpPr txBox="1"/>
      </xdr:nvSpPr>
      <xdr:spPr>
        <a:xfrm>
          <a:off x="10602761" y="1039841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506" name="直線コネクタ 505">
          <a:extLst>
            <a:ext uri="{FF2B5EF4-FFF2-40B4-BE49-F238E27FC236}">
              <a16:creationId xmlns:a16="http://schemas.microsoft.com/office/drawing/2014/main" id="{BF08BFC0-7AB6-4897-B615-A8A08A8EF443}"/>
            </a:ext>
          </a:extLst>
        </xdr:cNvPr>
        <xdr:cNvCxnSpPr/>
      </xdr:nvCxnSpPr>
      <xdr:spPr>
        <a:xfrm>
          <a:off x="10960100" y="10221685"/>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507" name="テキスト ボックス 506">
          <a:extLst>
            <a:ext uri="{FF2B5EF4-FFF2-40B4-BE49-F238E27FC236}">
              <a16:creationId xmlns:a16="http://schemas.microsoft.com/office/drawing/2014/main" id="{9E86BCD6-6836-4FDB-B35B-97E09007CEC6}"/>
            </a:ext>
          </a:extLst>
        </xdr:cNvPr>
        <xdr:cNvSpPr txBox="1"/>
      </xdr:nvSpPr>
      <xdr:spPr>
        <a:xfrm>
          <a:off x="10602761" y="100794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508" name="直線コネクタ 507">
          <a:extLst>
            <a:ext uri="{FF2B5EF4-FFF2-40B4-BE49-F238E27FC236}">
              <a16:creationId xmlns:a16="http://schemas.microsoft.com/office/drawing/2014/main" id="{933EB83A-673F-47C9-898E-BD8B4B514B11}"/>
            </a:ext>
          </a:extLst>
        </xdr:cNvPr>
        <xdr:cNvCxnSpPr/>
      </xdr:nvCxnSpPr>
      <xdr:spPr>
        <a:xfrm>
          <a:off x="10960100" y="9898925"/>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509" name="テキスト ボックス 508">
          <a:extLst>
            <a:ext uri="{FF2B5EF4-FFF2-40B4-BE49-F238E27FC236}">
              <a16:creationId xmlns:a16="http://schemas.microsoft.com/office/drawing/2014/main" id="{3F5DD51B-3CC9-4228-9D10-B9C69211C3E7}"/>
            </a:ext>
          </a:extLst>
        </xdr:cNvPr>
        <xdr:cNvSpPr txBox="1"/>
      </xdr:nvSpPr>
      <xdr:spPr>
        <a:xfrm>
          <a:off x="10602761" y="976051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510" name="直線コネクタ 509">
          <a:extLst>
            <a:ext uri="{FF2B5EF4-FFF2-40B4-BE49-F238E27FC236}">
              <a16:creationId xmlns:a16="http://schemas.microsoft.com/office/drawing/2014/main" id="{0DC05362-595E-4713-983C-F1D60C7EBDA8}"/>
            </a:ext>
          </a:extLst>
        </xdr:cNvPr>
        <xdr:cNvCxnSpPr/>
      </xdr:nvCxnSpPr>
      <xdr:spPr>
        <a:xfrm>
          <a:off x="10960100" y="957997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511" name="テキスト ボックス 510">
          <a:extLst>
            <a:ext uri="{FF2B5EF4-FFF2-40B4-BE49-F238E27FC236}">
              <a16:creationId xmlns:a16="http://schemas.microsoft.com/office/drawing/2014/main" id="{9C69534B-5C90-482F-992D-C67A01723CC5}"/>
            </a:ext>
          </a:extLst>
        </xdr:cNvPr>
        <xdr:cNvSpPr txBox="1"/>
      </xdr:nvSpPr>
      <xdr:spPr>
        <a:xfrm>
          <a:off x="10602761" y="944156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512" name="直線コネクタ 511">
          <a:extLst>
            <a:ext uri="{FF2B5EF4-FFF2-40B4-BE49-F238E27FC236}">
              <a16:creationId xmlns:a16="http://schemas.microsoft.com/office/drawing/2014/main" id="{98CE2190-4D4F-4ACA-93E4-CEB36AE10A3F}"/>
            </a:ext>
          </a:extLst>
        </xdr:cNvPr>
        <xdr:cNvCxnSpPr/>
      </xdr:nvCxnSpPr>
      <xdr:spPr>
        <a:xfrm>
          <a:off x="10960100" y="9261022"/>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70049</xdr:rowOff>
    </xdr:from>
    <xdr:ext cx="338939" cy="259045"/>
    <xdr:sp macro="" textlink="">
      <xdr:nvSpPr>
        <xdr:cNvPr id="513" name="テキスト ボックス 512">
          <a:extLst>
            <a:ext uri="{FF2B5EF4-FFF2-40B4-BE49-F238E27FC236}">
              <a16:creationId xmlns:a16="http://schemas.microsoft.com/office/drawing/2014/main" id="{9EFE2F22-4E6A-410B-9E6F-6FB88F65306E}"/>
            </a:ext>
          </a:extLst>
        </xdr:cNvPr>
        <xdr:cNvSpPr txBox="1"/>
      </xdr:nvSpPr>
      <xdr:spPr>
        <a:xfrm>
          <a:off x="10666881" y="912260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14" name="直線コネクタ 513">
          <a:extLst>
            <a:ext uri="{FF2B5EF4-FFF2-40B4-BE49-F238E27FC236}">
              <a16:creationId xmlns:a16="http://schemas.microsoft.com/office/drawing/2014/main" id="{70F8E5DA-ACB5-4475-BECB-9CF224DCC1AF}"/>
            </a:ext>
          </a:extLst>
        </xdr:cNvPr>
        <xdr:cNvCxnSpPr/>
      </xdr:nvCxnSpPr>
      <xdr:spPr>
        <a:xfrm>
          <a:off x="10960100" y="89420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5" name="【学校施設】&#10;有形固定資産減価償却率グラフ枠">
          <a:extLst>
            <a:ext uri="{FF2B5EF4-FFF2-40B4-BE49-F238E27FC236}">
              <a16:creationId xmlns:a16="http://schemas.microsoft.com/office/drawing/2014/main" id="{BBA7D50E-52B0-4962-A992-97376105B203}"/>
            </a:ext>
          </a:extLst>
        </xdr:cNvPr>
        <xdr:cNvSpPr/>
      </xdr:nvSpPr>
      <xdr:spPr>
        <a:xfrm>
          <a:off x="1096010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96338</xdr:rowOff>
    </xdr:from>
    <xdr:to>
      <xdr:col>85</xdr:col>
      <xdr:colOff>126364</xdr:colOff>
      <xdr:row>64</xdr:row>
      <xdr:rowOff>89807</xdr:rowOff>
    </xdr:to>
    <xdr:cxnSp macro="">
      <xdr:nvCxnSpPr>
        <xdr:cNvPr id="516" name="直線コネクタ 515">
          <a:extLst>
            <a:ext uri="{FF2B5EF4-FFF2-40B4-BE49-F238E27FC236}">
              <a16:creationId xmlns:a16="http://schemas.microsoft.com/office/drawing/2014/main" id="{FCE939D0-8532-4E64-8292-8964F509354C}"/>
            </a:ext>
          </a:extLst>
        </xdr:cNvPr>
        <xdr:cNvCxnSpPr/>
      </xdr:nvCxnSpPr>
      <xdr:spPr>
        <a:xfrm flipV="1">
          <a:off x="14375764" y="9484178"/>
          <a:ext cx="0" cy="13345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93634</xdr:rowOff>
    </xdr:from>
    <xdr:ext cx="405111" cy="259045"/>
    <xdr:sp macro="" textlink="">
      <xdr:nvSpPr>
        <xdr:cNvPr id="517" name="【学校施設】&#10;有形固定資産減価償却率最小値テキスト">
          <a:extLst>
            <a:ext uri="{FF2B5EF4-FFF2-40B4-BE49-F238E27FC236}">
              <a16:creationId xmlns:a16="http://schemas.microsoft.com/office/drawing/2014/main" id="{F9872D3D-7C77-426C-9DCA-D657B5DDFD37}"/>
            </a:ext>
          </a:extLst>
        </xdr:cNvPr>
        <xdr:cNvSpPr txBox="1"/>
      </xdr:nvSpPr>
      <xdr:spPr>
        <a:xfrm>
          <a:off x="14414500" y="108225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89807</xdr:rowOff>
    </xdr:from>
    <xdr:to>
      <xdr:col>86</xdr:col>
      <xdr:colOff>25400</xdr:colOff>
      <xdr:row>64</xdr:row>
      <xdr:rowOff>89807</xdr:rowOff>
    </xdr:to>
    <xdr:cxnSp macro="">
      <xdr:nvCxnSpPr>
        <xdr:cNvPr id="518" name="直線コネクタ 517">
          <a:extLst>
            <a:ext uri="{FF2B5EF4-FFF2-40B4-BE49-F238E27FC236}">
              <a16:creationId xmlns:a16="http://schemas.microsoft.com/office/drawing/2014/main" id="{3FFF30CA-B16F-439E-B67D-FFD57B4C7860}"/>
            </a:ext>
          </a:extLst>
        </xdr:cNvPr>
        <xdr:cNvCxnSpPr/>
      </xdr:nvCxnSpPr>
      <xdr:spPr>
        <a:xfrm>
          <a:off x="14287500" y="1081876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43015</xdr:rowOff>
    </xdr:from>
    <xdr:ext cx="405111" cy="259045"/>
    <xdr:sp macro="" textlink="">
      <xdr:nvSpPr>
        <xdr:cNvPr id="519" name="【学校施設】&#10;有形固定資産減価償却率最大値テキスト">
          <a:extLst>
            <a:ext uri="{FF2B5EF4-FFF2-40B4-BE49-F238E27FC236}">
              <a16:creationId xmlns:a16="http://schemas.microsoft.com/office/drawing/2014/main" id="{2A8B4D88-9F32-4467-A454-72783748B944}"/>
            </a:ext>
          </a:extLst>
        </xdr:cNvPr>
        <xdr:cNvSpPr txBox="1"/>
      </xdr:nvSpPr>
      <xdr:spPr>
        <a:xfrm>
          <a:off x="14414500" y="92632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96338</xdr:rowOff>
    </xdr:from>
    <xdr:to>
      <xdr:col>86</xdr:col>
      <xdr:colOff>25400</xdr:colOff>
      <xdr:row>56</xdr:row>
      <xdr:rowOff>96338</xdr:rowOff>
    </xdr:to>
    <xdr:cxnSp macro="">
      <xdr:nvCxnSpPr>
        <xdr:cNvPr id="520" name="直線コネクタ 519">
          <a:extLst>
            <a:ext uri="{FF2B5EF4-FFF2-40B4-BE49-F238E27FC236}">
              <a16:creationId xmlns:a16="http://schemas.microsoft.com/office/drawing/2014/main" id="{2EDA3CCC-BF76-4B8C-B0D1-CE1A40F6CEAB}"/>
            </a:ext>
          </a:extLst>
        </xdr:cNvPr>
        <xdr:cNvCxnSpPr/>
      </xdr:nvCxnSpPr>
      <xdr:spPr>
        <a:xfrm>
          <a:off x="14287500" y="948417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35758</xdr:rowOff>
    </xdr:from>
    <xdr:ext cx="405111" cy="259045"/>
    <xdr:sp macro="" textlink="">
      <xdr:nvSpPr>
        <xdr:cNvPr id="521" name="【学校施設】&#10;有形固定資産減価償却率平均値テキスト">
          <a:extLst>
            <a:ext uri="{FF2B5EF4-FFF2-40B4-BE49-F238E27FC236}">
              <a16:creationId xmlns:a16="http://schemas.microsoft.com/office/drawing/2014/main" id="{A2800531-D9DA-49F3-ACA6-D1DC5F117768}"/>
            </a:ext>
          </a:extLst>
        </xdr:cNvPr>
        <xdr:cNvSpPr txBox="1"/>
      </xdr:nvSpPr>
      <xdr:spPr>
        <a:xfrm>
          <a:off x="14414500" y="1009415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61</xdr:row>
      <xdr:rowOff>12881</xdr:rowOff>
    </xdr:from>
    <xdr:to>
      <xdr:col>85</xdr:col>
      <xdr:colOff>177800</xdr:colOff>
      <xdr:row>61</xdr:row>
      <xdr:rowOff>114481</xdr:rowOff>
    </xdr:to>
    <xdr:sp macro="" textlink="">
      <xdr:nvSpPr>
        <xdr:cNvPr id="522" name="フローチャート: 判断 521">
          <a:extLst>
            <a:ext uri="{FF2B5EF4-FFF2-40B4-BE49-F238E27FC236}">
              <a16:creationId xmlns:a16="http://schemas.microsoft.com/office/drawing/2014/main" id="{2B757EA8-D522-4C1B-A848-467E9AB023DA}"/>
            </a:ext>
          </a:extLst>
        </xdr:cNvPr>
        <xdr:cNvSpPr/>
      </xdr:nvSpPr>
      <xdr:spPr>
        <a:xfrm>
          <a:off x="14325600" y="10238921"/>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61</xdr:row>
      <xdr:rowOff>11249</xdr:rowOff>
    </xdr:from>
    <xdr:to>
      <xdr:col>81</xdr:col>
      <xdr:colOff>101600</xdr:colOff>
      <xdr:row>61</xdr:row>
      <xdr:rowOff>112849</xdr:rowOff>
    </xdr:to>
    <xdr:sp macro="" textlink="">
      <xdr:nvSpPr>
        <xdr:cNvPr id="523" name="フローチャート: 判断 522">
          <a:extLst>
            <a:ext uri="{FF2B5EF4-FFF2-40B4-BE49-F238E27FC236}">
              <a16:creationId xmlns:a16="http://schemas.microsoft.com/office/drawing/2014/main" id="{3E365BB1-35E0-4ADF-A560-C3677D69CE02}"/>
            </a:ext>
          </a:extLst>
        </xdr:cNvPr>
        <xdr:cNvSpPr/>
      </xdr:nvSpPr>
      <xdr:spPr>
        <a:xfrm>
          <a:off x="13578840" y="102372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61</xdr:row>
      <xdr:rowOff>1451</xdr:rowOff>
    </xdr:from>
    <xdr:to>
      <xdr:col>76</xdr:col>
      <xdr:colOff>165100</xdr:colOff>
      <xdr:row>61</xdr:row>
      <xdr:rowOff>103051</xdr:rowOff>
    </xdr:to>
    <xdr:sp macro="" textlink="">
      <xdr:nvSpPr>
        <xdr:cNvPr id="524" name="フローチャート: 判断 523">
          <a:extLst>
            <a:ext uri="{FF2B5EF4-FFF2-40B4-BE49-F238E27FC236}">
              <a16:creationId xmlns:a16="http://schemas.microsoft.com/office/drawing/2014/main" id="{E8FD0EAB-0569-4A35-B7A1-AAF61DA8BB36}"/>
            </a:ext>
          </a:extLst>
        </xdr:cNvPr>
        <xdr:cNvSpPr/>
      </xdr:nvSpPr>
      <xdr:spPr>
        <a:xfrm>
          <a:off x="12804140" y="102274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164737</xdr:rowOff>
    </xdr:from>
    <xdr:to>
      <xdr:col>72</xdr:col>
      <xdr:colOff>38100</xdr:colOff>
      <xdr:row>61</xdr:row>
      <xdr:rowOff>94887</xdr:rowOff>
    </xdr:to>
    <xdr:sp macro="" textlink="">
      <xdr:nvSpPr>
        <xdr:cNvPr id="525" name="フローチャート: 判断 524">
          <a:extLst>
            <a:ext uri="{FF2B5EF4-FFF2-40B4-BE49-F238E27FC236}">
              <a16:creationId xmlns:a16="http://schemas.microsoft.com/office/drawing/2014/main" id="{880CCA73-E44E-45F8-8F54-52F0B2034832}"/>
            </a:ext>
          </a:extLst>
        </xdr:cNvPr>
        <xdr:cNvSpPr/>
      </xdr:nvSpPr>
      <xdr:spPr>
        <a:xfrm>
          <a:off x="12029440" y="10223137"/>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141877</xdr:rowOff>
    </xdr:from>
    <xdr:to>
      <xdr:col>67</xdr:col>
      <xdr:colOff>101600</xdr:colOff>
      <xdr:row>61</xdr:row>
      <xdr:rowOff>72027</xdr:rowOff>
    </xdr:to>
    <xdr:sp macro="" textlink="">
      <xdr:nvSpPr>
        <xdr:cNvPr id="526" name="フローチャート: 判断 525">
          <a:extLst>
            <a:ext uri="{FF2B5EF4-FFF2-40B4-BE49-F238E27FC236}">
              <a16:creationId xmlns:a16="http://schemas.microsoft.com/office/drawing/2014/main" id="{A0DB6D0D-EC8D-4813-B27B-64AF5D8B6C44}"/>
            </a:ext>
          </a:extLst>
        </xdr:cNvPr>
        <xdr:cNvSpPr/>
      </xdr:nvSpPr>
      <xdr:spPr>
        <a:xfrm>
          <a:off x="11231880" y="1020027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27" name="テキスト ボックス 526">
          <a:extLst>
            <a:ext uri="{FF2B5EF4-FFF2-40B4-BE49-F238E27FC236}">
              <a16:creationId xmlns:a16="http://schemas.microsoft.com/office/drawing/2014/main" id="{DD966854-8BB5-4795-8D98-7602449DC0AF}"/>
            </a:ext>
          </a:extLst>
        </xdr:cNvPr>
        <xdr:cNvSpPr txBox="1"/>
      </xdr:nvSpPr>
      <xdr:spPr>
        <a:xfrm>
          <a:off x="14208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28" name="テキスト ボックス 527">
          <a:extLst>
            <a:ext uri="{FF2B5EF4-FFF2-40B4-BE49-F238E27FC236}">
              <a16:creationId xmlns:a16="http://schemas.microsoft.com/office/drawing/2014/main" id="{9AD47FD8-A700-45C3-BFEB-2434D06F9CA8}"/>
            </a:ext>
          </a:extLst>
        </xdr:cNvPr>
        <xdr:cNvSpPr txBox="1"/>
      </xdr:nvSpPr>
      <xdr:spPr>
        <a:xfrm>
          <a:off x="134620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29" name="テキスト ボックス 528">
          <a:extLst>
            <a:ext uri="{FF2B5EF4-FFF2-40B4-BE49-F238E27FC236}">
              <a16:creationId xmlns:a16="http://schemas.microsoft.com/office/drawing/2014/main" id="{378E3F9C-70EA-49E1-8048-951499453986}"/>
            </a:ext>
          </a:extLst>
        </xdr:cNvPr>
        <xdr:cNvSpPr txBox="1"/>
      </xdr:nvSpPr>
      <xdr:spPr>
        <a:xfrm>
          <a:off x="126873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30" name="テキスト ボックス 529">
          <a:extLst>
            <a:ext uri="{FF2B5EF4-FFF2-40B4-BE49-F238E27FC236}">
              <a16:creationId xmlns:a16="http://schemas.microsoft.com/office/drawing/2014/main" id="{7D97B2EC-B060-4905-BF0D-4A6B9D3EEA24}"/>
            </a:ext>
          </a:extLst>
        </xdr:cNvPr>
        <xdr:cNvSpPr txBox="1"/>
      </xdr:nvSpPr>
      <xdr:spPr>
        <a:xfrm>
          <a:off x="119049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31" name="テキスト ボックス 530">
          <a:extLst>
            <a:ext uri="{FF2B5EF4-FFF2-40B4-BE49-F238E27FC236}">
              <a16:creationId xmlns:a16="http://schemas.microsoft.com/office/drawing/2014/main" id="{236B04D3-35CA-47BE-BFB5-0B49267AAAC1}"/>
            </a:ext>
          </a:extLst>
        </xdr:cNvPr>
        <xdr:cNvSpPr txBox="1"/>
      </xdr:nvSpPr>
      <xdr:spPr>
        <a:xfrm>
          <a:off x="111150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62</xdr:row>
      <xdr:rowOff>50437</xdr:rowOff>
    </xdr:from>
    <xdr:to>
      <xdr:col>85</xdr:col>
      <xdr:colOff>177800</xdr:colOff>
      <xdr:row>62</xdr:row>
      <xdr:rowOff>152037</xdr:rowOff>
    </xdr:to>
    <xdr:sp macro="" textlink="">
      <xdr:nvSpPr>
        <xdr:cNvPr id="532" name="楕円 531">
          <a:extLst>
            <a:ext uri="{FF2B5EF4-FFF2-40B4-BE49-F238E27FC236}">
              <a16:creationId xmlns:a16="http://schemas.microsoft.com/office/drawing/2014/main" id="{9FCE336D-4A91-49BF-B616-8ADC53D72ECB}"/>
            </a:ext>
          </a:extLst>
        </xdr:cNvPr>
        <xdr:cNvSpPr/>
      </xdr:nvSpPr>
      <xdr:spPr>
        <a:xfrm>
          <a:off x="14325600" y="10444117"/>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62</xdr:row>
      <xdr:rowOff>28864</xdr:rowOff>
    </xdr:from>
    <xdr:ext cx="405111" cy="259045"/>
    <xdr:sp macro="" textlink="">
      <xdr:nvSpPr>
        <xdr:cNvPr id="533" name="【学校施設】&#10;有形固定資産減価償却率該当値テキスト">
          <a:extLst>
            <a:ext uri="{FF2B5EF4-FFF2-40B4-BE49-F238E27FC236}">
              <a16:creationId xmlns:a16="http://schemas.microsoft.com/office/drawing/2014/main" id="{7EB0DBF2-433D-4D83-BEB7-74240E35FB35}"/>
            </a:ext>
          </a:extLst>
        </xdr:cNvPr>
        <xdr:cNvSpPr txBox="1"/>
      </xdr:nvSpPr>
      <xdr:spPr>
        <a:xfrm>
          <a:off x="14414500" y="104225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62</xdr:row>
      <xdr:rowOff>35741</xdr:rowOff>
    </xdr:from>
    <xdr:to>
      <xdr:col>81</xdr:col>
      <xdr:colOff>101600</xdr:colOff>
      <xdr:row>62</xdr:row>
      <xdr:rowOff>137341</xdr:rowOff>
    </xdr:to>
    <xdr:sp macro="" textlink="">
      <xdr:nvSpPr>
        <xdr:cNvPr id="534" name="楕円 533">
          <a:extLst>
            <a:ext uri="{FF2B5EF4-FFF2-40B4-BE49-F238E27FC236}">
              <a16:creationId xmlns:a16="http://schemas.microsoft.com/office/drawing/2014/main" id="{C1E17A3F-B5D2-466F-9B1E-C47FDCC196AC}"/>
            </a:ext>
          </a:extLst>
        </xdr:cNvPr>
        <xdr:cNvSpPr/>
      </xdr:nvSpPr>
      <xdr:spPr>
        <a:xfrm>
          <a:off x="13578840" y="104294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62</xdr:row>
      <xdr:rowOff>86541</xdr:rowOff>
    </xdr:from>
    <xdr:to>
      <xdr:col>85</xdr:col>
      <xdr:colOff>127000</xdr:colOff>
      <xdr:row>62</xdr:row>
      <xdr:rowOff>101237</xdr:rowOff>
    </xdr:to>
    <xdr:cxnSp macro="">
      <xdr:nvCxnSpPr>
        <xdr:cNvPr id="535" name="直線コネクタ 534">
          <a:extLst>
            <a:ext uri="{FF2B5EF4-FFF2-40B4-BE49-F238E27FC236}">
              <a16:creationId xmlns:a16="http://schemas.microsoft.com/office/drawing/2014/main" id="{266B4900-A10B-4100-B0A7-C82A6892855A}"/>
            </a:ext>
          </a:extLst>
        </xdr:cNvPr>
        <xdr:cNvCxnSpPr/>
      </xdr:nvCxnSpPr>
      <xdr:spPr>
        <a:xfrm>
          <a:off x="13629640" y="10480221"/>
          <a:ext cx="746760" cy="146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62</xdr:row>
      <xdr:rowOff>7983</xdr:rowOff>
    </xdr:from>
    <xdr:to>
      <xdr:col>76</xdr:col>
      <xdr:colOff>165100</xdr:colOff>
      <xdr:row>62</xdr:row>
      <xdr:rowOff>109583</xdr:rowOff>
    </xdr:to>
    <xdr:sp macro="" textlink="">
      <xdr:nvSpPr>
        <xdr:cNvPr id="536" name="楕円 535">
          <a:extLst>
            <a:ext uri="{FF2B5EF4-FFF2-40B4-BE49-F238E27FC236}">
              <a16:creationId xmlns:a16="http://schemas.microsoft.com/office/drawing/2014/main" id="{AA18D7A0-8D47-4A25-91B4-2705C4A87538}"/>
            </a:ext>
          </a:extLst>
        </xdr:cNvPr>
        <xdr:cNvSpPr/>
      </xdr:nvSpPr>
      <xdr:spPr>
        <a:xfrm>
          <a:off x="12804140" y="104016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62</xdr:row>
      <xdr:rowOff>58783</xdr:rowOff>
    </xdr:from>
    <xdr:to>
      <xdr:col>81</xdr:col>
      <xdr:colOff>50800</xdr:colOff>
      <xdr:row>62</xdr:row>
      <xdr:rowOff>86541</xdr:rowOff>
    </xdr:to>
    <xdr:cxnSp macro="">
      <xdr:nvCxnSpPr>
        <xdr:cNvPr id="537" name="直線コネクタ 536">
          <a:extLst>
            <a:ext uri="{FF2B5EF4-FFF2-40B4-BE49-F238E27FC236}">
              <a16:creationId xmlns:a16="http://schemas.microsoft.com/office/drawing/2014/main" id="{E013DA28-555E-4516-B414-1277C423FBF1}"/>
            </a:ext>
          </a:extLst>
        </xdr:cNvPr>
        <xdr:cNvCxnSpPr/>
      </xdr:nvCxnSpPr>
      <xdr:spPr>
        <a:xfrm>
          <a:off x="12854940" y="10452463"/>
          <a:ext cx="774700" cy="27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61</xdr:row>
      <xdr:rowOff>163104</xdr:rowOff>
    </xdr:from>
    <xdr:to>
      <xdr:col>72</xdr:col>
      <xdr:colOff>38100</xdr:colOff>
      <xdr:row>62</xdr:row>
      <xdr:rowOff>93254</xdr:rowOff>
    </xdr:to>
    <xdr:sp macro="" textlink="">
      <xdr:nvSpPr>
        <xdr:cNvPr id="538" name="楕円 537">
          <a:extLst>
            <a:ext uri="{FF2B5EF4-FFF2-40B4-BE49-F238E27FC236}">
              <a16:creationId xmlns:a16="http://schemas.microsoft.com/office/drawing/2014/main" id="{FCF490D4-D926-43E5-9472-21DC873327C7}"/>
            </a:ext>
          </a:extLst>
        </xdr:cNvPr>
        <xdr:cNvSpPr/>
      </xdr:nvSpPr>
      <xdr:spPr>
        <a:xfrm>
          <a:off x="12029440" y="1038914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62</xdr:row>
      <xdr:rowOff>42454</xdr:rowOff>
    </xdr:from>
    <xdr:to>
      <xdr:col>76</xdr:col>
      <xdr:colOff>114300</xdr:colOff>
      <xdr:row>62</xdr:row>
      <xdr:rowOff>58783</xdr:rowOff>
    </xdr:to>
    <xdr:cxnSp macro="">
      <xdr:nvCxnSpPr>
        <xdr:cNvPr id="539" name="直線コネクタ 538">
          <a:extLst>
            <a:ext uri="{FF2B5EF4-FFF2-40B4-BE49-F238E27FC236}">
              <a16:creationId xmlns:a16="http://schemas.microsoft.com/office/drawing/2014/main" id="{AD7053BB-6D23-46DB-8A59-690B9A4A09F7}"/>
            </a:ext>
          </a:extLst>
        </xdr:cNvPr>
        <xdr:cNvCxnSpPr/>
      </xdr:nvCxnSpPr>
      <xdr:spPr>
        <a:xfrm>
          <a:off x="12072620" y="10436134"/>
          <a:ext cx="782320" cy="16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61</xdr:row>
      <xdr:rowOff>146776</xdr:rowOff>
    </xdr:from>
    <xdr:to>
      <xdr:col>67</xdr:col>
      <xdr:colOff>101600</xdr:colOff>
      <xdr:row>62</xdr:row>
      <xdr:rowOff>76926</xdr:rowOff>
    </xdr:to>
    <xdr:sp macro="" textlink="">
      <xdr:nvSpPr>
        <xdr:cNvPr id="540" name="楕円 539">
          <a:extLst>
            <a:ext uri="{FF2B5EF4-FFF2-40B4-BE49-F238E27FC236}">
              <a16:creationId xmlns:a16="http://schemas.microsoft.com/office/drawing/2014/main" id="{A92FD655-F42A-40DE-ADA3-1272311C8A03}"/>
            </a:ext>
          </a:extLst>
        </xdr:cNvPr>
        <xdr:cNvSpPr/>
      </xdr:nvSpPr>
      <xdr:spPr>
        <a:xfrm>
          <a:off x="11231880" y="1037281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62</xdr:row>
      <xdr:rowOff>26126</xdr:rowOff>
    </xdr:from>
    <xdr:to>
      <xdr:col>71</xdr:col>
      <xdr:colOff>177800</xdr:colOff>
      <xdr:row>62</xdr:row>
      <xdr:rowOff>42454</xdr:rowOff>
    </xdr:to>
    <xdr:cxnSp macro="">
      <xdr:nvCxnSpPr>
        <xdr:cNvPr id="541" name="直線コネクタ 540">
          <a:extLst>
            <a:ext uri="{FF2B5EF4-FFF2-40B4-BE49-F238E27FC236}">
              <a16:creationId xmlns:a16="http://schemas.microsoft.com/office/drawing/2014/main" id="{D82A69AE-DCF3-45C7-9B26-5A33BE295BFB}"/>
            </a:ext>
          </a:extLst>
        </xdr:cNvPr>
        <xdr:cNvCxnSpPr/>
      </xdr:nvCxnSpPr>
      <xdr:spPr>
        <a:xfrm>
          <a:off x="11282680" y="10419806"/>
          <a:ext cx="789940" cy="16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129376</xdr:rowOff>
    </xdr:from>
    <xdr:ext cx="405111" cy="259045"/>
    <xdr:sp macro="" textlink="">
      <xdr:nvSpPr>
        <xdr:cNvPr id="542" name="n_1aveValue【学校施設】&#10;有形固定資産減価償却率">
          <a:extLst>
            <a:ext uri="{FF2B5EF4-FFF2-40B4-BE49-F238E27FC236}">
              <a16:creationId xmlns:a16="http://schemas.microsoft.com/office/drawing/2014/main" id="{D1D8E032-12A1-45AC-A895-DE54307C561A}"/>
            </a:ext>
          </a:extLst>
        </xdr:cNvPr>
        <xdr:cNvSpPr txBox="1"/>
      </xdr:nvSpPr>
      <xdr:spPr>
        <a:xfrm>
          <a:off x="13437244" y="100201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119578</xdr:rowOff>
    </xdr:from>
    <xdr:ext cx="405111" cy="259045"/>
    <xdr:sp macro="" textlink="">
      <xdr:nvSpPr>
        <xdr:cNvPr id="543" name="n_2aveValue【学校施設】&#10;有形固定資産減価償却率">
          <a:extLst>
            <a:ext uri="{FF2B5EF4-FFF2-40B4-BE49-F238E27FC236}">
              <a16:creationId xmlns:a16="http://schemas.microsoft.com/office/drawing/2014/main" id="{1866ACD4-A5DF-4E19-A11D-8E6AAF01BF3C}"/>
            </a:ext>
          </a:extLst>
        </xdr:cNvPr>
        <xdr:cNvSpPr txBox="1"/>
      </xdr:nvSpPr>
      <xdr:spPr>
        <a:xfrm>
          <a:off x="12675244" y="100103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111414</xdr:rowOff>
    </xdr:from>
    <xdr:ext cx="405111" cy="259045"/>
    <xdr:sp macro="" textlink="">
      <xdr:nvSpPr>
        <xdr:cNvPr id="544" name="n_3aveValue【学校施設】&#10;有形固定資産減価償却率">
          <a:extLst>
            <a:ext uri="{FF2B5EF4-FFF2-40B4-BE49-F238E27FC236}">
              <a16:creationId xmlns:a16="http://schemas.microsoft.com/office/drawing/2014/main" id="{612CF4A9-75E3-42A3-8014-F09EA1D52775}"/>
            </a:ext>
          </a:extLst>
        </xdr:cNvPr>
        <xdr:cNvSpPr txBox="1"/>
      </xdr:nvSpPr>
      <xdr:spPr>
        <a:xfrm>
          <a:off x="11900544" y="100021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88554</xdr:rowOff>
    </xdr:from>
    <xdr:ext cx="405111" cy="259045"/>
    <xdr:sp macro="" textlink="">
      <xdr:nvSpPr>
        <xdr:cNvPr id="545" name="n_4aveValue【学校施設】&#10;有形固定資産減価償却率">
          <a:extLst>
            <a:ext uri="{FF2B5EF4-FFF2-40B4-BE49-F238E27FC236}">
              <a16:creationId xmlns:a16="http://schemas.microsoft.com/office/drawing/2014/main" id="{D4777D91-D299-4EC4-AC04-CF7AF57ECD9A}"/>
            </a:ext>
          </a:extLst>
        </xdr:cNvPr>
        <xdr:cNvSpPr txBox="1"/>
      </xdr:nvSpPr>
      <xdr:spPr>
        <a:xfrm>
          <a:off x="11102984" y="99793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62</xdr:row>
      <xdr:rowOff>128468</xdr:rowOff>
    </xdr:from>
    <xdr:ext cx="405111" cy="259045"/>
    <xdr:sp macro="" textlink="">
      <xdr:nvSpPr>
        <xdr:cNvPr id="546" name="n_1mainValue【学校施設】&#10;有形固定資産減価償却率">
          <a:extLst>
            <a:ext uri="{FF2B5EF4-FFF2-40B4-BE49-F238E27FC236}">
              <a16:creationId xmlns:a16="http://schemas.microsoft.com/office/drawing/2014/main" id="{BF3E342A-25E7-40AF-B1FF-5D9AE7EAE939}"/>
            </a:ext>
          </a:extLst>
        </xdr:cNvPr>
        <xdr:cNvSpPr txBox="1"/>
      </xdr:nvSpPr>
      <xdr:spPr>
        <a:xfrm>
          <a:off x="13437244" y="105221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62</xdr:row>
      <xdr:rowOff>100710</xdr:rowOff>
    </xdr:from>
    <xdr:ext cx="405111" cy="259045"/>
    <xdr:sp macro="" textlink="">
      <xdr:nvSpPr>
        <xdr:cNvPr id="547" name="n_2mainValue【学校施設】&#10;有形固定資産減価償却率">
          <a:extLst>
            <a:ext uri="{FF2B5EF4-FFF2-40B4-BE49-F238E27FC236}">
              <a16:creationId xmlns:a16="http://schemas.microsoft.com/office/drawing/2014/main" id="{0FB3774E-783F-4A22-B4E4-865192477006}"/>
            </a:ext>
          </a:extLst>
        </xdr:cNvPr>
        <xdr:cNvSpPr txBox="1"/>
      </xdr:nvSpPr>
      <xdr:spPr>
        <a:xfrm>
          <a:off x="12675244" y="104943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62</xdr:row>
      <xdr:rowOff>84381</xdr:rowOff>
    </xdr:from>
    <xdr:ext cx="405111" cy="259045"/>
    <xdr:sp macro="" textlink="">
      <xdr:nvSpPr>
        <xdr:cNvPr id="548" name="n_3mainValue【学校施設】&#10;有形固定資産減価償却率">
          <a:extLst>
            <a:ext uri="{FF2B5EF4-FFF2-40B4-BE49-F238E27FC236}">
              <a16:creationId xmlns:a16="http://schemas.microsoft.com/office/drawing/2014/main" id="{3E5A9DB6-C6F7-46AF-B3EB-B9D7619B1805}"/>
            </a:ext>
          </a:extLst>
        </xdr:cNvPr>
        <xdr:cNvSpPr txBox="1"/>
      </xdr:nvSpPr>
      <xdr:spPr>
        <a:xfrm>
          <a:off x="11900544" y="104780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62</xdr:row>
      <xdr:rowOff>68053</xdr:rowOff>
    </xdr:from>
    <xdr:ext cx="405111" cy="259045"/>
    <xdr:sp macro="" textlink="">
      <xdr:nvSpPr>
        <xdr:cNvPr id="549" name="n_4mainValue【学校施設】&#10;有形固定資産減価償却率">
          <a:extLst>
            <a:ext uri="{FF2B5EF4-FFF2-40B4-BE49-F238E27FC236}">
              <a16:creationId xmlns:a16="http://schemas.microsoft.com/office/drawing/2014/main" id="{253DE9AD-2D8C-454E-94E2-E6EDCC199FC7}"/>
            </a:ext>
          </a:extLst>
        </xdr:cNvPr>
        <xdr:cNvSpPr txBox="1"/>
      </xdr:nvSpPr>
      <xdr:spPr>
        <a:xfrm>
          <a:off x="11102984" y="104617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50" name="正方形/長方形 549">
          <a:extLst>
            <a:ext uri="{FF2B5EF4-FFF2-40B4-BE49-F238E27FC236}">
              <a16:creationId xmlns:a16="http://schemas.microsoft.com/office/drawing/2014/main" id="{DDF747E2-9548-4909-991A-72CA1BA0B733}"/>
            </a:ext>
          </a:extLst>
        </xdr:cNvPr>
        <xdr:cNvSpPr/>
      </xdr:nvSpPr>
      <xdr:spPr>
        <a:xfrm>
          <a:off x="1609344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51" name="正方形/長方形 550">
          <a:extLst>
            <a:ext uri="{FF2B5EF4-FFF2-40B4-BE49-F238E27FC236}">
              <a16:creationId xmlns:a16="http://schemas.microsoft.com/office/drawing/2014/main" id="{D773F99A-A095-4CF7-940F-CDC09B6F9E7B}"/>
            </a:ext>
          </a:extLst>
        </xdr:cNvPr>
        <xdr:cNvSpPr/>
      </xdr:nvSpPr>
      <xdr:spPr>
        <a:xfrm>
          <a:off x="16220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52" name="正方形/長方形 551">
          <a:extLst>
            <a:ext uri="{FF2B5EF4-FFF2-40B4-BE49-F238E27FC236}">
              <a16:creationId xmlns:a16="http://schemas.microsoft.com/office/drawing/2014/main" id="{180E69CE-3853-4D06-81CE-B9E0C722FE2F}"/>
            </a:ext>
          </a:extLst>
        </xdr:cNvPr>
        <xdr:cNvSpPr/>
      </xdr:nvSpPr>
      <xdr:spPr>
        <a:xfrm>
          <a:off x="16220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53" name="正方形/長方形 552">
          <a:extLst>
            <a:ext uri="{FF2B5EF4-FFF2-40B4-BE49-F238E27FC236}">
              <a16:creationId xmlns:a16="http://schemas.microsoft.com/office/drawing/2014/main" id="{3DB07EED-25DC-4C57-BBAA-571DEC07E448}"/>
            </a:ext>
          </a:extLst>
        </xdr:cNvPr>
        <xdr:cNvSpPr/>
      </xdr:nvSpPr>
      <xdr:spPr>
        <a:xfrm>
          <a:off x="170992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54" name="正方形/長方形 553">
          <a:extLst>
            <a:ext uri="{FF2B5EF4-FFF2-40B4-BE49-F238E27FC236}">
              <a16:creationId xmlns:a16="http://schemas.microsoft.com/office/drawing/2014/main" id="{58387E60-FDFD-4BDE-8273-095E63F89683}"/>
            </a:ext>
          </a:extLst>
        </xdr:cNvPr>
        <xdr:cNvSpPr/>
      </xdr:nvSpPr>
      <xdr:spPr>
        <a:xfrm>
          <a:off x="170992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55" name="正方形/長方形 554">
          <a:extLst>
            <a:ext uri="{FF2B5EF4-FFF2-40B4-BE49-F238E27FC236}">
              <a16:creationId xmlns:a16="http://schemas.microsoft.com/office/drawing/2014/main" id="{2EFAD13C-6126-4B10-B0CA-9C6CAB818685}"/>
            </a:ext>
          </a:extLst>
        </xdr:cNvPr>
        <xdr:cNvSpPr/>
      </xdr:nvSpPr>
      <xdr:spPr>
        <a:xfrm>
          <a:off x="1810512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56" name="正方形/長方形 555">
          <a:extLst>
            <a:ext uri="{FF2B5EF4-FFF2-40B4-BE49-F238E27FC236}">
              <a16:creationId xmlns:a16="http://schemas.microsoft.com/office/drawing/2014/main" id="{865CA7E4-BBAC-42AE-8A3A-824BDBE79CAD}"/>
            </a:ext>
          </a:extLst>
        </xdr:cNvPr>
        <xdr:cNvSpPr/>
      </xdr:nvSpPr>
      <xdr:spPr>
        <a:xfrm>
          <a:off x="1810512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57" name="正方形/長方形 556">
          <a:extLst>
            <a:ext uri="{FF2B5EF4-FFF2-40B4-BE49-F238E27FC236}">
              <a16:creationId xmlns:a16="http://schemas.microsoft.com/office/drawing/2014/main" id="{2CF94062-482F-41AA-9C4A-328A741F99C6}"/>
            </a:ext>
          </a:extLst>
        </xdr:cNvPr>
        <xdr:cNvSpPr/>
      </xdr:nvSpPr>
      <xdr:spPr>
        <a:xfrm>
          <a:off x="1609344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58" name="テキスト ボックス 557">
          <a:extLst>
            <a:ext uri="{FF2B5EF4-FFF2-40B4-BE49-F238E27FC236}">
              <a16:creationId xmlns:a16="http://schemas.microsoft.com/office/drawing/2014/main" id="{08431F79-11C6-4088-B97E-202FD1D543A2}"/>
            </a:ext>
          </a:extLst>
        </xdr:cNvPr>
        <xdr:cNvSpPr txBox="1"/>
      </xdr:nvSpPr>
      <xdr:spPr>
        <a:xfrm>
          <a:off x="1607820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59" name="直線コネクタ 558">
          <a:extLst>
            <a:ext uri="{FF2B5EF4-FFF2-40B4-BE49-F238E27FC236}">
              <a16:creationId xmlns:a16="http://schemas.microsoft.com/office/drawing/2014/main" id="{6C8A00CE-C2E4-4C8D-B9C1-60B98C322CA1}"/>
            </a:ext>
          </a:extLst>
        </xdr:cNvPr>
        <xdr:cNvCxnSpPr/>
      </xdr:nvCxnSpPr>
      <xdr:spPr>
        <a:xfrm>
          <a:off x="1609344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0</xdr:rowOff>
    </xdr:from>
    <xdr:to>
      <xdr:col>120</xdr:col>
      <xdr:colOff>114300</xdr:colOff>
      <xdr:row>64</xdr:row>
      <xdr:rowOff>0</xdr:rowOff>
    </xdr:to>
    <xdr:cxnSp macro="">
      <xdr:nvCxnSpPr>
        <xdr:cNvPr id="560" name="直線コネクタ 559">
          <a:extLst>
            <a:ext uri="{FF2B5EF4-FFF2-40B4-BE49-F238E27FC236}">
              <a16:creationId xmlns:a16="http://schemas.microsoft.com/office/drawing/2014/main" id="{F869D751-5C32-45AF-8DA1-AF7853FF048B}"/>
            </a:ext>
          </a:extLst>
        </xdr:cNvPr>
        <xdr:cNvCxnSpPr/>
      </xdr:nvCxnSpPr>
      <xdr:spPr>
        <a:xfrm>
          <a:off x="16093440" y="107289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561" name="テキスト ボックス 560">
          <a:extLst>
            <a:ext uri="{FF2B5EF4-FFF2-40B4-BE49-F238E27FC236}">
              <a16:creationId xmlns:a16="http://schemas.microsoft.com/office/drawing/2014/main" id="{71D9B0B8-55D7-4A88-876D-9CEEFF7E51F3}"/>
            </a:ext>
          </a:extLst>
        </xdr:cNvPr>
        <xdr:cNvSpPr txBox="1"/>
      </xdr:nvSpPr>
      <xdr:spPr>
        <a:xfrm>
          <a:off x="15694841" y="105905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562" name="直線コネクタ 561">
          <a:extLst>
            <a:ext uri="{FF2B5EF4-FFF2-40B4-BE49-F238E27FC236}">
              <a16:creationId xmlns:a16="http://schemas.microsoft.com/office/drawing/2014/main" id="{F50761A8-C7FB-48C7-AC93-CE3A82D3F6D7}"/>
            </a:ext>
          </a:extLst>
        </xdr:cNvPr>
        <xdr:cNvCxnSpPr/>
      </xdr:nvCxnSpPr>
      <xdr:spPr>
        <a:xfrm>
          <a:off x="16093440" y="102831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60</xdr:row>
      <xdr:rowOff>86377</xdr:rowOff>
    </xdr:from>
    <xdr:ext cx="531299" cy="259045"/>
    <xdr:sp macro="" textlink="">
      <xdr:nvSpPr>
        <xdr:cNvPr id="563" name="テキスト ボックス 562">
          <a:extLst>
            <a:ext uri="{FF2B5EF4-FFF2-40B4-BE49-F238E27FC236}">
              <a16:creationId xmlns:a16="http://schemas.microsoft.com/office/drawing/2014/main" id="{DF3045F3-AAAA-4D44-BAE2-67C197FE7C30}"/>
            </a:ext>
          </a:extLst>
        </xdr:cNvPr>
        <xdr:cNvSpPr txBox="1"/>
      </xdr:nvSpPr>
      <xdr:spPr>
        <a:xfrm>
          <a:off x="15630721" y="1014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564" name="直線コネクタ 563">
          <a:extLst>
            <a:ext uri="{FF2B5EF4-FFF2-40B4-BE49-F238E27FC236}">
              <a16:creationId xmlns:a16="http://schemas.microsoft.com/office/drawing/2014/main" id="{3F5B0124-6801-4DEB-9486-D9CC08ED89A1}"/>
            </a:ext>
          </a:extLst>
        </xdr:cNvPr>
        <xdr:cNvCxnSpPr/>
      </xdr:nvCxnSpPr>
      <xdr:spPr>
        <a:xfrm>
          <a:off x="16093440" y="98374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57</xdr:row>
      <xdr:rowOff>143527</xdr:rowOff>
    </xdr:from>
    <xdr:ext cx="531299" cy="259045"/>
    <xdr:sp macro="" textlink="">
      <xdr:nvSpPr>
        <xdr:cNvPr id="565" name="テキスト ボックス 564">
          <a:extLst>
            <a:ext uri="{FF2B5EF4-FFF2-40B4-BE49-F238E27FC236}">
              <a16:creationId xmlns:a16="http://schemas.microsoft.com/office/drawing/2014/main" id="{00484665-E122-4973-9674-6A12191644E7}"/>
            </a:ext>
          </a:extLst>
        </xdr:cNvPr>
        <xdr:cNvSpPr txBox="1"/>
      </xdr:nvSpPr>
      <xdr:spPr>
        <a:xfrm>
          <a:off x="15630721" y="969900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566" name="直線コネクタ 565">
          <a:extLst>
            <a:ext uri="{FF2B5EF4-FFF2-40B4-BE49-F238E27FC236}">
              <a16:creationId xmlns:a16="http://schemas.microsoft.com/office/drawing/2014/main" id="{7FC1232E-4008-4ECE-B0F2-F1EB2DA0A055}"/>
            </a:ext>
          </a:extLst>
        </xdr:cNvPr>
        <xdr:cNvCxnSpPr/>
      </xdr:nvCxnSpPr>
      <xdr:spPr>
        <a:xfrm>
          <a:off x="16093440" y="93878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55</xdr:row>
      <xdr:rowOff>29227</xdr:rowOff>
    </xdr:from>
    <xdr:ext cx="531299" cy="259045"/>
    <xdr:sp macro="" textlink="">
      <xdr:nvSpPr>
        <xdr:cNvPr id="567" name="テキスト ボックス 566">
          <a:extLst>
            <a:ext uri="{FF2B5EF4-FFF2-40B4-BE49-F238E27FC236}">
              <a16:creationId xmlns:a16="http://schemas.microsoft.com/office/drawing/2014/main" id="{28FF1C9E-D40C-4E37-86EF-64DD1BF5934E}"/>
            </a:ext>
          </a:extLst>
        </xdr:cNvPr>
        <xdr:cNvSpPr txBox="1"/>
      </xdr:nvSpPr>
      <xdr:spPr>
        <a:xfrm>
          <a:off x="15630721" y="92494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68" name="直線コネクタ 567">
          <a:extLst>
            <a:ext uri="{FF2B5EF4-FFF2-40B4-BE49-F238E27FC236}">
              <a16:creationId xmlns:a16="http://schemas.microsoft.com/office/drawing/2014/main" id="{E43DB066-8150-45A5-8906-2703CDD92831}"/>
            </a:ext>
          </a:extLst>
        </xdr:cNvPr>
        <xdr:cNvCxnSpPr/>
      </xdr:nvCxnSpPr>
      <xdr:spPr>
        <a:xfrm>
          <a:off x="1609344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86377</xdr:rowOff>
    </xdr:from>
    <xdr:ext cx="531299" cy="259045"/>
    <xdr:sp macro="" textlink="">
      <xdr:nvSpPr>
        <xdr:cNvPr id="569" name="テキスト ボックス 568">
          <a:extLst>
            <a:ext uri="{FF2B5EF4-FFF2-40B4-BE49-F238E27FC236}">
              <a16:creationId xmlns:a16="http://schemas.microsoft.com/office/drawing/2014/main" id="{38DE5450-9614-45FE-8A5A-74BCAC7C0A24}"/>
            </a:ext>
          </a:extLst>
        </xdr:cNvPr>
        <xdr:cNvSpPr txBox="1"/>
      </xdr:nvSpPr>
      <xdr:spPr>
        <a:xfrm>
          <a:off x="15630721" y="880365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70" name="【学校施設】&#10;一人当たり面積グラフ枠">
          <a:extLst>
            <a:ext uri="{FF2B5EF4-FFF2-40B4-BE49-F238E27FC236}">
              <a16:creationId xmlns:a16="http://schemas.microsoft.com/office/drawing/2014/main" id="{6A5A21B4-C918-4CFD-AD6A-8EAD13CD0BFA}"/>
            </a:ext>
          </a:extLst>
        </xdr:cNvPr>
        <xdr:cNvSpPr/>
      </xdr:nvSpPr>
      <xdr:spPr>
        <a:xfrm>
          <a:off x="1609344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82982</xdr:rowOff>
    </xdr:from>
    <xdr:to>
      <xdr:col>116</xdr:col>
      <xdr:colOff>62864</xdr:colOff>
      <xdr:row>63</xdr:row>
      <xdr:rowOff>125547</xdr:rowOff>
    </xdr:to>
    <xdr:cxnSp macro="">
      <xdr:nvCxnSpPr>
        <xdr:cNvPr id="571" name="直線コネクタ 570">
          <a:extLst>
            <a:ext uri="{FF2B5EF4-FFF2-40B4-BE49-F238E27FC236}">
              <a16:creationId xmlns:a16="http://schemas.microsoft.com/office/drawing/2014/main" id="{74B74783-F338-4D3C-B229-B530CB20E9AE}"/>
            </a:ext>
          </a:extLst>
        </xdr:cNvPr>
        <xdr:cNvCxnSpPr/>
      </xdr:nvCxnSpPr>
      <xdr:spPr>
        <a:xfrm flipV="1">
          <a:off x="19509104" y="9470822"/>
          <a:ext cx="0" cy="12160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129374</xdr:rowOff>
    </xdr:from>
    <xdr:ext cx="469744" cy="259045"/>
    <xdr:sp macro="" textlink="">
      <xdr:nvSpPr>
        <xdr:cNvPr id="572" name="【学校施設】&#10;一人当たり面積最小値テキスト">
          <a:extLst>
            <a:ext uri="{FF2B5EF4-FFF2-40B4-BE49-F238E27FC236}">
              <a16:creationId xmlns:a16="http://schemas.microsoft.com/office/drawing/2014/main" id="{76F24AE0-6310-45E8-8160-39916D231BD4}"/>
            </a:ext>
          </a:extLst>
        </xdr:cNvPr>
        <xdr:cNvSpPr txBox="1"/>
      </xdr:nvSpPr>
      <xdr:spPr>
        <a:xfrm>
          <a:off x="19547840" y="106906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125547</xdr:rowOff>
    </xdr:from>
    <xdr:to>
      <xdr:col>116</xdr:col>
      <xdr:colOff>152400</xdr:colOff>
      <xdr:row>63</xdr:row>
      <xdr:rowOff>125547</xdr:rowOff>
    </xdr:to>
    <xdr:cxnSp macro="">
      <xdr:nvCxnSpPr>
        <xdr:cNvPr id="573" name="直線コネクタ 572">
          <a:extLst>
            <a:ext uri="{FF2B5EF4-FFF2-40B4-BE49-F238E27FC236}">
              <a16:creationId xmlns:a16="http://schemas.microsoft.com/office/drawing/2014/main" id="{D73EBDFA-C271-402E-89A6-8B168E0A11B7}"/>
            </a:ext>
          </a:extLst>
        </xdr:cNvPr>
        <xdr:cNvCxnSpPr/>
      </xdr:nvCxnSpPr>
      <xdr:spPr>
        <a:xfrm>
          <a:off x="19443700" y="1068686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29659</xdr:rowOff>
    </xdr:from>
    <xdr:ext cx="534377" cy="259045"/>
    <xdr:sp macro="" textlink="">
      <xdr:nvSpPr>
        <xdr:cNvPr id="574" name="【学校施設】&#10;一人当たり面積最大値テキスト">
          <a:extLst>
            <a:ext uri="{FF2B5EF4-FFF2-40B4-BE49-F238E27FC236}">
              <a16:creationId xmlns:a16="http://schemas.microsoft.com/office/drawing/2014/main" id="{2526A42C-7E21-4196-B532-4E62B520D7BE}"/>
            </a:ext>
          </a:extLst>
        </xdr:cNvPr>
        <xdr:cNvSpPr txBox="1"/>
      </xdr:nvSpPr>
      <xdr:spPr>
        <a:xfrm>
          <a:off x="19547840" y="92498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28.185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82982</xdr:rowOff>
    </xdr:from>
    <xdr:to>
      <xdr:col>116</xdr:col>
      <xdr:colOff>152400</xdr:colOff>
      <xdr:row>56</xdr:row>
      <xdr:rowOff>82982</xdr:rowOff>
    </xdr:to>
    <xdr:cxnSp macro="">
      <xdr:nvCxnSpPr>
        <xdr:cNvPr id="575" name="直線コネクタ 574">
          <a:extLst>
            <a:ext uri="{FF2B5EF4-FFF2-40B4-BE49-F238E27FC236}">
              <a16:creationId xmlns:a16="http://schemas.microsoft.com/office/drawing/2014/main" id="{087B6978-2C4A-4D70-94FE-F70EADFA20D2}"/>
            </a:ext>
          </a:extLst>
        </xdr:cNvPr>
        <xdr:cNvCxnSpPr/>
      </xdr:nvCxnSpPr>
      <xdr:spPr>
        <a:xfrm>
          <a:off x="19443700" y="947082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60124</xdr:rowOff>
    </xdr:from>
    <xdr:ext cx="469744" cy="259045"/>
    <xdr:sp macro="" textlink="">
      <xdr:nvSpPr>
        <xdr:cNvPr id="576" name="【学校施設】&#10;一人当たり面積平均値テキスト">
          <a:extLst>
            <a:ext uri="{FF2B5EF4-FFF2-40B4-BE49-F238E27FC236}">
              <a16:creationId xmlns:a16="http://schemas.microsoft.com/office/drawing/2014/main" id="{4C9BFE90-2244-4184-AFDE-EAEBB3F38026}"/>
            </a:ext>
          </a:extLst>
        </xdr:cNvPr>
        <xdr:cNvSpPr txBox="1"/>
      </xdr:nvSpPr>
      <xdr:spPr>
        <a:xfrm>
          <a:off x="19547840" y="1045380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81697</xdr:rowOff>
    </xdr:from>
    <xdr:to>
      <xdr:col>116</xdr:col>
      <xdr:colOff>114300</xdr:colOff>
      <xdr:row>63</xdr:row>
      <xdr:rowOff>11847</xdr:rowOff>
    </xdr:to>
    <xdr:sp macro="" textlink="">
      <xdr:nvSpPr>
        <xdr:cNvPr id="577" name="フローチャート: 判断 576">
          <a:extLst>
            <a:ext uri="{FF2B5EF4-FFF2-40B4-BE49-F238E27FC236}">
              <a16:creationId xmlns:a16="http://schemas.microsoft.com/office/drawing/2014/main" id="{2377E483-A886-4DB0-9BC0-0DC6C004528D}"/>
            </a:ext>
          </a:extLst>
        </xdr:cNvPr>
        <xdr:cNvSpPr/>
      </xdr:nvSpPr>
      <xdr:spPr>
        <a:xfrm>
          <a:off x="19458940" y="1047537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85126</xdr:rowOff>
    </xdr:from>
    <xdr:to>
      <xdr:col>112</xdr:col>
      <xdr:colOff>38100</xdr:colOff>
      <xdr:row>63</xdr:row>
      <xdr:rowOff>15276</xdr:rowOff>
    </xdr:to>
    <xdr:sp macro="" textlink="">
      <xdr:nvSpPr>
        <xdr:cNvPr id="578" name="フローチャート: 判断 577">
          <a:extLst>
            <a:ext uri="{FF2B5EF4-FFF2-40B4-BE49-F238E27FC236}">
              <a16:creationId xmlns:a16="http://schemas.microsoft.com/office/drawing/2014/main" id="{188B9A2E-9AFC-473D-AC9C-88392F8E0854}"/>
            </a:ext>
          </a:extLst>
        </xdr:cNvPr>
        <xdr:cNvSpPr/>
      </xdr:nvSpPr>
      <xdr:spPr>
        <a:xfrm>
          <a:off x="18735040" y="1047880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89560</xdr:rowOff>
    </xdr:from>
    <xdr:to>
      <xdr:col>107</xdr:col>
      <xdr:colOff>101600</xdr:colOff>
      <xdr:row>63</xdr:row>
      <xdr:rowOff>19710</xdr:rowOff>
    </xdr:to>
    <xdr:sp macro="" textlink="">
      <xdr:nvSpPr>
        <xdr:cNvPr id="579" name="フローチャート: 判断 578">
          <a:extLst>
            <a:ext uri="{FF2B5EF4-FFF2-40B4-BE49-F238E27FC236}">
              <a16:creationId xmlns:a16="http://schemas.microsoft.com/office/drawing/2014/main" id="{8C8067B6-EA6E-4403-8CFC-4744EBAED80F}"/>
            </a:ext>
          </a:extLst>
        </xdr:cNvPr>
        <xdr:cNvSpPr/>
      </xdr:nvSpPr>
      <xdr:spPr>
        <a:xfrm>
          <a:off x="17937480" y="1048324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96921</xdr:rowOff>
    </xdr:from>
    <xdr:to>
      <xdr:col>102</xdr:col>
      <xdr:colOff>165100</xdr:colOff>
      <xdr:row>63</xdr:row>
      <xdr:rowOff>27071</xdr:rowOff>
    </xdr:to>
    <xdr:sp macro="" textlink="">
      <xdr:nvSpPr>
        <xdr:cNvPr id="580" name="フローチャート: 判断 579">
          <a:extLst>
            <a:ext uri="{FF2B5EF4-FFF2-40B4-BE49-F238E27FC236}">
              <a16:creationId xmlns:a16="http://schemas.microsoft.com/office/drawing/2014/main" id="{C8B30D78-29CE-4FB3-834F-4A7C3432A1F1}"/>
            </a:ext>
          </a:extLst>
        </xdr:cNvPr>
        <xdr:cNvSpPr/>
      </xdr:nvSpPr>
      <xdr:spPr>
        <a:xfrm>
          <a:off x="17162780" y="1049060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103870</xdr:rowOff>
    </xdr:from>
    <xdr:to>
      <xdr:col>98</xdr:col>
      <xdr:colOff>38100</xdr:colOff>
      <xdr:row>63</xdr:row>
      <xdr:rowOff>34020</xdr:rowOff>
    </xdr:to>
    <xdr:sp macro="" textlink="">
      <xdr:nvSpPr>
        <xdr:cNvPr id="581" name="フローチャート: 判断 580">
          <a:extLst>
            <a:ext uri="{FF2B5EF4-FFF2-40B4-BE49-F238E27FC236}">
              <a16:creationId xmlns:a16="http://schemas.microsoft.com/office/drawing/2014/main" id="{0753EFF5-CE68-4105-AA0C-E24A8171A621}"/>
            </a:ext>
          </a:extLst>
        </xdr:cNvPr>
        <xdr:cNvSpPr/>
      </xdr:nvSpPr>
      <xdr:spPr>
        <a:xfrm>
          <a:off x="16388080" y="1049755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82" name="テキスト ボックス 581">
          <a:extLst>
            <a:ext uri="{FF2B5EF4-FFF2-40B4-BE49-F238E27FC236}">
              <a16:creationId xmlns:a16="http://schemas.microsoft.com/office/drawing/2014/main" id="{95BAB1C9-722F-40D5-8CA2-01403F2EAD7F}"/>
            </a:ext>
          </a:extLst>
        </xdr:cNvPr>
        <xdr:cNvSpPr txBox="1"/>
      </xdr:nvSpPr>
      <xdr:spPr>
        <a:xfrm>
          <a:off x="193421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83" name="テキスト ボックス 582">
          <a:extLst>
            <a:ext uri="{FF2B5EF4-FFF2-40B4-BE49-F238E27FC236}">
              <a16:creationId xmlns:a16="http://schemas.microsoft.com/office/drawing/2014/main" id="{C662AEB5-92F0-42B2-9F45-A65A9BE1B10B}"/>
            </a:ext>
          </a:extLst>
        </xdr:cNvPr>
        <xdr:cNvSpPr txBox="1"/>
      </xdr:nvSpPr>
      <xdr:spPr>
        <a:xfrm>
          <a:off x="186105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84" name="テキスト ボックス 583">
          <a:extLst>
            <a:ext uri="{FF2B5EF4-FFF2-40B4-BE49-F238E27FC236}">
              <a16:creationId xmlns:a16="http://schemas.microsoft.com/office/drawing/2014/main" id="{34D8031E-B0AC-429B-8FAD-89EDBB6BA904}"/>
            </a:ext>
          </a:extLst>
        </xdr:cNvPr>
        <xdr:cNvSpPr txBox="1"/>
      </xdr:nvSpPr>
      <xdr:spPr>
        <a:xfrm>
          <a:off x="178206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85" name="テキスト ボックス 584">
          <a:extLst>
            <a:ext uri="{FF2B5EF4-FFF2-40B4-BE49-F238E27FC236}">
              <a16:creationId xmlns:a16="http://schemas.microsoft.com/office/drawing/2014/main" id="{28826B44-6C86-41B5-AB57-191896ACE262}"/>
            </a:ext>
          </a:extLst>
        </xdr:cNvPr>
        <xdr:cNvSpPr txBox="1"/>
      </xdr:nvSpPr>
      <xdr:spPr>
        <a:xfrm>
          <a:off x="170459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86" name="テキスト ボックス 585">
          <a:extLst>
            <a:ext uri="{FF2B5EF4-FFF2-40B4-BE49-F238E27FC236}">
              <a16:creationId xmlns:a16="http://schemas.microsoft.com/office/drawing/2014/main" id="{14CC491A-7BE5-4CC3-BC56-2CE9B2A6543D}"/>
            </a:ext>
          </a:extLst>
        </xdr:cNvPr>
        <xdr:cNvSpPr txBox="1"/>
      </xdr:nvSpPr>
      <xdr:spPr>
        <a:xfrm>
          <a:off x="162636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72872</xdr:rowOff>
    </xdr:from>
    <xdr:to>
      <xdr:col>116</xdr:col>
      <xdr:colOff>114300</xdr:colOff>
      <xdr:row>63</xdr:row>
      <xdr:rowOff>3022</xdr:rowOff>
    </xdr:to>
    <xdr:sp macro="" textlink="">
      <xdr:nvSpPr>
        <xdr:cNvPr id="587" name="楕円 586">
          <a:extLst>
            <a:ext uri="{FF2B5EF4-FFF2-40B4-BE49-F238E27FC236}">
              <a16:creationId xmlns:a16="http://schemas.microsoft.com/office/drawing/2014/main" id="{FB0F207D-4E14-4325-A5B5-AB28DFF06B6C}"/>
            </a:ext>
          </a:extLst>
        </xdr:cNvPr>
        <xdr:cNvSpPr/>
      </xdr:nvSpPr>
      <xdr:spPr>
        <a:xfrm>
          <a:off x="19458940" y="1046655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61</xdr:row>
      <xdr:rowOff>95749</xdr:rowOff>
    </xdr:from>
    <xdr:ext cx="469744" cy="259045"/>
    <xdr:sp macro="" textlink="">
      <xdr:nvSpPr>
        <xdr:cNvPr id="588" name="【学校施設】&#10;一人当たり面積該当値テキスト">
          <a:extLst>
            <a:ext uri="{FF2B5EF4-FFF2-40B4-BE49-F238E27FC236}">
              <a16:creationId xmlns:a16="http://schemas.microsoft.com/office/drawing/2014/main" id="{7222B273-1B7D-4307-B39D-A85360120044}"/>
            </a:ext>
          </a:extLst>
        </xdr:cNvPr>
        <xdr:cNvSpPr txBox="1"/>
      </xdr:nvSpPr>
      <xdr:spPr>
        <a:xfrm>
          <a:off x="19547840" y="103217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80142</xdr:rowOff>
    </xdr:from>
    <xdr:to>
      <xdr:col>112</xdr:col>
      <xdr:colOff>38100</xdr:colOff>
      <xdr:row>63</xdr:row>
      <xdr:rowOff>10292</xdr:rowOff>
    </xdr:to>
    <xdr:sp macro="" textlink="">
      <xdr:nvSpPr>
        <xdr:cNvPr id="589" name="楕円 588">
          <a:extLst>
            <a:ext uri="{FF2B5EF4-FFF2-40B4-BE49-F238E27FC236}">
              <a16:creationId xmlns:a16="http://schemas.microsoft.com/office/drawing/2014/main" id="{713C2AC6-C575-4D5A-9FD7-9339109929FA}"/>
            </a:ext>
          </a:extLst>
        </xdr:cNvPr>
        <xdr:cNvSpPr/>
      </xdr:nvSpPr>
      <xdr:spPr>
        <a:xfrm>
          <a:off x="18735040" y="1047382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123672</xdr:rowOff>
    </xdr:from>
    <xdr:to>
      <xdr:col>116</xdr:col>
      <xdr:colOff>63500</xdr:colOff>
      <xdr:row>62</xdr:row>
      <xdr:rowOff>130942</xdr:rowOff>
    </xdr:to>
    <xdr:cxnSp macro="">
      <xdr:nvCxnSpPr>
        <xdr:cNvPr id="590" name="直線コネクタ 589">
          <a:extLst>
            <a:ext uri="{FF2B5EF4-FFF2-40B4-BE49-F238E27FC236}">
              <a16:creationId xmlns:a16="http://schemas.microsoft.com/office/drawing/2014/main" id="{AF76E1EA-9AF2-478D-B24E-53C3C108B41D}"/>
            </a:ext>
          </a:extLst>
        </xdr:cNvPr>
        <xdr:cNvCxnSpPr/>
      </xdr:nvCxnSpPr>
      <xdr:spPr>
        <a:xfrm flipV="1">
          <a:off x="18778220" y="10517352"/>
          <a:ext cx="731520" cy="72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81971</xdr:rowOff>
    </xdr:from>
    <xdr:to>
      <xdr:col>107</xdr:col>
      <xdr:colOff>101600</xdr:colOff>
      <xdr:row>63</xdr:row>
      <xdr:rowOff>12121</xdr:rowOff>
    </xdr:to>
    <xdr:sp macro="" textlink="">
      <xdr:nvSpPr>
        <xdr:cNvPr id="591" name="楕円 590">
          <a:extLst>
            <a:ext uri="{FF2B5EF4-FFF2-40B4-BE49-F238E27FC236}">
              <a16:creationId xmlns:a16="http://schemas.microsoft.com/office/drawing/2014/main" id="{24A8227B-E300-4F33-A2BE-FB44C148A6ED}"/>
            </a:ext>
          </a:extLst>
        </xdr:cNvPr>
        <xdr:cNvSpPr/>
      </xdr:nvSpPr>
      <xdr:spPr>
        <a:xfrm>
          <a:off x="17937480" y="1047565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130942</xdr:rowOff>
    </xdr:from>
    <xdr:to>
      <xdr:col>111</xdr:col>
      <xdr:colOff>177800</xdr:colOff>
      <xdr:row>62</xdr:row>
      <xdr:rowOff>132771</xdr:rowOff>
    </xdr:to>
    <xdr:cxnSp macro="">
      <xdr:nvCxnSpPr>
        <xdr:cNvPr id="592" name="直線コネクタ 591">
          <a:extLst>
            <a:ext uri="{FF2B5EF4-FFF2-40B4-BE49-F238E27FC236}">
              <a16:creationId xmlns:a16="http://schemas.microsoft.com/office/drawing/2014/main" id="{834B9446-B3F9-44B8-9150-BE156669D9DC}"/>
            </a:ext>
          </a:extLst>
        </xdr:cNvPr>
        <xdr:cNvCxnSpPr/>
      </xdr:nvCxnSpPr>
      <xdr:spPr>
        <a:xfrm flipV="1">
          <a:off x="17988280" y="10524622"/>
          <a:ext cx="789940" cy="18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88509</xdr:rowOff>
    </xdr:from>
    <xdr:to>
      <xdr:col>102</xdr:col>
      <xdr:colOff>165100</xdr:colOff>
      <xdr:row>63</xdr:row>
      <xdr:rowOff>18659</xdr:rowOff>
    </xdr:to>
    <xdr:sp macro="" textlink="">
      <xdr:nvSpPr>
        <xdr:cNvPr id="593" name="楕円 592">
          <a:extLst>
            <a:ext uri="{FF2B5EF4-FFF2-40B4-BE49-F238E27FC236}">
              <a16:creationId xmlns:a16="http://schemas.microsoft.com/office/drawing/2014/main" id="{36EF5003-A5ED-4AF8-85A2-5C8F3AEC63A2}"/>
            </a:ext>
          </a:extLst>
        </xdr:cNvPr>
        <xdr:cNvSpPr/>
      </xdr:nvSpPr>
      <xdr:spPr>
        <a:xfrm>
          <a:off x="17162780" y="1048218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132771</xdr:rowOff>
    </xdr:from>
    <xdr:to>
      <xdr:col>107</xdr:col>
      <xdr:colOff>50800</xdr:colOff>
      <xdr:row>62</xdr:row>
      <xdr:rowOff>139309</xdr:rowOff>
    </xdr:to>
    <xdr:cxnSp macro="">
      <xdr:nvCxnSpPr>
        <xdr:cNvPr id="594" name="直線コネクタ 593">
          <a:extLst>
            <a:ext uri="{FF2B5EF4-FFF2-40B4-BE49-F238E27FC236}">
              <a16:creationId xmlns:a16="http://schemas.microsoft.com/office/drawing/2014/main" id="{2A17E183-D5B8-487E-903D-78AEAC4574CD}"/>
            </a:ext>
          </a:extLst>
        </xdr:cNvPr>
        <xdr:cNvCxnSpPr/>
      </xdr:nvCxnSpPr>
      <xdr:spPr>
        <a:xfrm flipV="1">
          <a:off x="17213580" y="10526451"/>
          <a:ext cx="774700" cy="65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93629</xdr:rowOff>
    </xdr:from>
    <xdr:to>
      <xdr:col>98</xdr:col>
      <xdr:colOff>38100</xdr:colOff>
      <xdr:row>63</xdr:row>
      <xdr:rowOff>23779</xdr:rowOff>
    </xdr:to>
    <xdr:sp macro="" textlink="">
      <xdr:nvSpPr>
        <xdr:cNvPr id="595" name="楕円 594">
          <a:extLst>
            <a:ext uri="{FF2B5EF4-FFF2-40B4-BE49-F238E27FC236}">
              <a16:creationId xmlns:a16="http://schemas.microsoft.com/office/drawing/2014/main" id="{509C8B4C-8FAA-43CF-8D9D-F6A82840542D}"/>
            </a:ext>
          </a:extLst>
        </xdr:cNvPr>
        <xdr:cNvSpPr/>
      </xdr:nvSpPr>
      <xdr:spPr>
        <a:xfrm>
          <a:off x="16388080" y="10487309"/>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139309</xdr:rowOff>
    </xdr:from>
    <xdr:to>
      <xdr:col>102</xdr:col>
      <xdr:colOff>114300</xdr:colOff>
      <xdr:row>62</xdr:row>
      <xdr:rowOff>144429</xdr:rowOff>
    </xdr:to>
    <xdr:cxnSp macro="">
      <xdr:nvCxnSpPr>
        <xdr:cNvPr id="596" name="直線コネクタ 595">
          <a:extLst>
            <a:ext uri="{FF2B5EF4-FFF2-40B4-BE49-F238E27FC236}">
              <a16:creationId xmlns:a16="http://schemas.microsoft.com/office/drawing/2014/main" id="{9D22DF57-DF40-4498-B712-3C063B86402C}"/>
            </a:ext>
          </a:extLst>
        </xdr:cNvPr>
        <xdr:cNvCxnSpPr/>
      </xdr:nvCxnSpPr>
      <xdr:spPr>
        <a:xfrm flipV="1">
          <a:off x="16431260" y="10532989"/>
          <a:ext cx="782320" cy="51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63</xdr:row>
      <xdr:rowOff>6403</xdr:rowOff>
    </xdr:from>
    <xdr:ext cx="469744" cy="259045"/>
    <xdr:sp macro="" textlink="">
      <xdr:nvSpPr>
        <xdr:cNvPr id="597" name="n_1aveValue【学校施設】&#10;一人当たり面積">
          <a:extLst>
            <a:ext uri="{FF2B5EF4-FFF2-40B4-BE49-F238E27FC236}">
              <a16:creationId xmlns:a16="http://schemas.microsoft.com/office/drawing/2014/main" id="{31966D72-5BAD-483D-B83C-B4127AA75462}"/>
            </a:ext>
          </a:extLst>
        </xdr:cNvPr>
        <xdr:cNvSpPr txBox="1"/>
      </xdr:nvSpPr>
      <xdr:spPr>
        <a:xfrm>
          <a:off x="18561127" y="105677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10837</xdr:rowOff>
    </xdr:from>
    <xdr:ext cx="469744" cy="259045"/>
    <xdr:sp macro="" textlink="">
      <xdr:nvSpPr>
        <xdr:cNvPr id="598" name="n_2aveValue【学校施設】&#10;一人当たり面積">
          <a:extLst>
            <a:ext uri="{FF2B5EF4-FFF2-40B4-BE49-F238E27FC236}">
              <a16:creationId xmlns:a16="http://schemas.microsoft.com/office/drawing/2014/main" id="{C4763819-133A-4A3D-BA07-D404C195682D}"/>
            </a:ext>
          </a:extLst>
        </xdr:cNvPr>
        <xdr:cNvSpPr txBox="1"/>
      </xdr:nvSpPr>
      <xdr:spPr>
        <a:xfrm>
          <a:off x="17776267" y="10572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18198</xdr:rowOff>
    </xdr:from>
    <xdr:ext cx="469744" cy="259045"/>
    <xdr:sp macro="" textlink="">
      <xdr:nvSpPr>
        <xdr:cNvPr id="599" name="n_3aveValue【学校施設】&#10;一人当たり面積">
          <a:extLst>
            <a:ext uri="{FF2B5EF4-FFF2-40B4-BE49-F238E27FC236}">
              <a16:creationId xmlns:a16="http://schemas.microsoft.com/office/drawing/2014/main" id="{0467C39D-65AB-4F8E-9FCD-CDB32E480175}"/>
            </a:ext>
          </a:extLst>
        </xdr:cNvPr>
        <xdr:cNvSpPr txBox="1"/>
      </xdr:nvSpPr>
      <xdr:spPr>
        <a:xfrm>
          <a:off x="17001567" y="105795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25147</xdr:rowOff>
    </xdr:from>
    <xdr:ext cx="469744" cy="259045"/>
    <xdr:sp macro="" textlink="">
      <xdr:nvSpPr>
        <xdr:cNvPr id="600" name="n_4aveValue【学校施設】&#10;一人当たり面積">
          <a:extLst>
            <a:ext uri="{FF2B5EF4-FFF2-40B4-BE49-F238E27FC236}">
              <a16:creationId xmlns:a16="http://schemas.microsoft.com/office/drawing/2014/main" id="{ADDB00CF-0B15-450A-BEBD-BF8E06D67830}"/>
            </a:ext>
          </a:extLst>
        </xdr:cNvPr>
        <xdr:cNvSpPr txBox="1"/>
      </xdr:nvSpPr>
      <xdr:spPr>
        <a:xfrm>
          <a:off x="16226867" y="105864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61</xdr:row>
      <xdr:rowOff>26819</xdr:rowOff>
    </xdr:from>
    <xdr:ext cx="469744" cy="259045"/>
    <xdr:sp macro="" textlink="">
      <xdr:nvSpPr>
        <xdr:cNvPr id="601" name="n_1mainValue【学校施設】&#10;一人当たり面積">
          <a:extLst>
            <a:ext uri="{FF2B5EF4-FFF2-40B4-BE49-F238E27FC236}">
              <a16:creationId xmlns:a16="http://schemas.microsoft.com/office/drawing/2014/main" id="{56EA52DD-F43B-42F8-ABA8-13837AB4B97F}"/>
            </a:ext>
          </a:extLst>
        </xdr:cNvPr>
        <xdr:cNvSpPr txBox="1"/>
      </xdr:nvSpPr>
      <xdr:spPr>
        <a:xfrm>
          <a:off x="18561127" y="102528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28648</xdr:rowOff>
    </xdr:from>
    <xdr:ext cx="469744" cy="259045"/>
    <xdr:sp macro="" textlink="">
      <xdr:nvSpPr>
        <xdr:cNvPr id="602" name="n_2mainValue【学校施設】&#10;一人当たり面積">
          <a:extLst>
            <a:ext uri="{FF2B5EF4-FFF2-40B4-BE49-F238E27FC236}">
              <a16:creationId xmlns:a16="http://schemas.microsoft.com/office/drawing/2014/main" id="{AFFFDF4C-2158-4769-AEE5-C490095BB074}"/>
            </a:ext>
          </a:extLst>
        </xdr:cNvPr>
        <xdr:cNvSpPr txBox="1"/>
      </xdr:nvSpPr>
      <xdr:spPr>
        <a:xfrm>
          <a:off x="17776267" y="102546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35186</xdr:rowOff>
    </xdr:from>
    <xdr:ext cx="469744" cy="259045"/>
    <xdr:sp macro="" textlink="">
      <xdr:nvSpPr>
        <xdr:cNvPr id="603" name="n_3mainValue【学校施設】&#10;一人当たり面積">
          <a:extLst>
            <a:ext uri="{FF2B5EF4-FFF2-40B4-BE49-F238E27FC236}">
              <a16:creationId xmlns:a16="http://schemas.microsoft.com/office/drawing/2014/main" id="{A7DE71CC-D7C8-455C-B497-886A0B64CCFC}"/>
            </a:ext>
          </a:extLst>
        </xdr:cNvPr>
        <xdr:cNvSpPr txBox="1"/>
      </xdr:nvSpPr>
      <xdr:spPr>
        <a:xfrm>
          <a:off x="17001567" y="102612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40306</xdr:rowOff>
    </xdr:from>
    <xdr:ext cx="469744" cy="259045"/>
    <xdr:sp macro="" textlink="">
      <xdr:nvSpPr>
        <xdr:cNvPr id="604" name="n_4mainValue【学校施設】&#10;一人当たり面積">
          <a:extLst>
            <a:ext uri="{FF2B5EF4-FFF2-40B4-BE49-F238E27FC236}">
              <a16:creationId xmlns:a16="http://schemas.microsoft.com/office/drawing/2014/main" id="{7321E571-0055-42C8-81AD-7CD0934FD8CB}"/>
            </a:ext>
          </a:extLst>
        </xdr:cNvPr>
        <xdr:cNvSpPr txBox="1"/>
      </xdr:nvSpPr>
      <xdr:spPr>
        <a:xfrm>
          <a:off x="16226867" y="102663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05" name="正方形/長方形 604">
          <a:extLst>
            <a:ext uri="{FF2B5EF4-FFF2-40B4-BE49-F238E27FC236}">
              <a16:creationId xmlns:a16="http://schemas.microsoft.com/office/drawing/2014/main" id="{0EECF64C-0C3F-4F2E-81B5-8F83DA27C245}"/>
            </a:ext>
          </a:extLst>
        </xdr:cNvPr>
        <xdr:cNvSpPr/>
      </xdr:nvSpPr>
      <xdr:spPr>
        <a:xfrm>
          <a:off x="1096010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06" name="正方形/長方形 605">
          <a:extLst>
            <a:ext uri="{FF2B5EF4-FFF2-40B4-BE49-F238E27FC236}">
              <a16:creationId xmlns:a16="http://schemas.microsoft.com/office/drawing/2014/main" id="{7E2DD314-01C1-4AE7-ABC7-1C3AB74CF7C9}"/>
            </a:ext>
          </a:extLst>
        </xdr:cNvPr>
        <xdr:cNvSpPr/>
      </xdr:nvSpPr>
      <xdr:spPr>
        <a:xfrm>
          <a:off x="11064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07" name="正方形/長方形 606">
          <a:extLst>
            <a:ext uri="{FF2B5EF4-FFF2-40B4-BE49-F238E27FC236}">
              <a16:creationId xmlns:a16="http://schemas.microsoft.com/office/drawing/2014/main" id="{893C594D-B10B-42D6-9337-FA6004E68273}"/>
            </a:ext>
          </a:extLst>
        </xdr:cNvPr>
        <xdr:cNvSpPr/>
      </xdr:nvSpPr>
      <xdr:spPr>
        <a:xfrm>
          <a:off x="11064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08" name="正方形/長方形 607">
          <a:extLst>
            <a:ext uri="{FF2B5EF4-FFF2-40B4-BE49-F238E27FC236}">
              <a16:creationId xmlns:a16="http://schemas.microsoft.com/office/drawing/2014/main" id="{8E437C07-6E43-4D56-8A6C-AA46B5461DBE}"/>
            </a:ext>
          </a:extLst>
        </xdr:cNvPr>
        <xdr:cNvSpPr/>
      </xdr:nvSpPr>
      <xdr:spPr>
        <a:xfrm>
          <a:off x="119659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09" name="正方形/長方形 608">
          <a:extLst>
            <a:ext uri="{FF2B5EF4-FFF2-40B4-BE49-F238E27FC236}">
              <a16:creationId xmlns:a16="http://schemas.microsoft.com/office/drawing/2014/main" id="{6EBCD2F3-8947-4BC9-82D1-A6E702D56602}"/>
            </a:ext>
          </a:extLst>
        </xdr:cNvPr>
        <xdr:cNvSpPr/>
      </xdr:nvSpPr>
      <xdr:spPr>
        <a:xfrm>
          <a:off x="119659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10" name="正方形/長方形 609">
          <a:extLst>
            <a:ext uri="{FF2B5EF4-FFF2-40B4-BE49-F238E27FC236}">
              <a16:creationId xmlns:a16="http://schemas.microsoft.com/office/drawing/2014/main" id="{8BCE1DAC-6BF9-44C7-BD5B-621D8C843293}"/>
            </a:ext>
          </a:extLst>
        </xdr:cNvPr>
        <xdr:cNvSpPr/>
      </xdr:nvSpPr>
      <xdr:spPr>
        <a:xfrm>
          <a:off x="129717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11" name="正方形/長方形 610">
          <a:extLst>
            <a:ext uri="{FF2B5EF4-FFF2-40B4-BE49-F238E27FC236}">
              <a16:creationId xmlns:a16="http://schemas.microsoft.com/office/drawing/2014/main" id="{91B6C1E7-9CF8-47B1-BA33-7200BADA3077}"/>
            </a:ext>
          </a:extLst>
        </xdr:cNvPr>
        <xdr:cNvSpPr/>
      </xdr:nvSpPr>
      <xdr:spPr>
        <a:xfrm>
          <a:off x="129717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12" name="正方形/長方形 611">
          <a:extLst>
            <a:ext uri="{FF2B5EF4-FFF2-40B4-BE49-F238E27FC236}">
              <a16:creationId xmlns:a16="http://schemas.microsoft.com/office/drawing/2014/main" id="{BD3DC026-CE9B-4AB1-A57B-87A8656A2C70}"/>
            </a:ext>
          </a:extLst>
        </xdr:cNvPr>
        <xdr:cNvSpPr/>
      </xdr:nvSpPr>
      <xdr:spPr>
        <a:xfrm>
          <a:off x="1096010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13" name="テキスト ボックス 612">
          <a:extLst>
            <a:ext uri="{FF2B5EF4-FFF2-40B4-BE49-F238E27FC236}">
              <a16:creationId xmlns:a16="http://schemas.microsoft.com/office/drawing/2014/main" id="{01E1356F-01F3-4EA0-8E10-2A8E91C73CB0}"/>
            </a:ext>
          </a:extLst>
        </xdr:cNvPr>
        <xdr:cNvSpPr txBox="1"/>
      </xdr:nvSpPr>
      <xdr:spPr>
        <a:xfrm>
          <a:off x="1092200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14" name="直線コネクタ 613">
          <a:extLst>
            <a:ext uri="{FF2B5EF4-FFF2-40B4-BE49-F238E27FC236}">
              <a16:creationId xmlns:a16="http://schemas.microsoft.com/office/drawing/2014/main" id="{BF185174-DD5D-4CE3-9EAA-5F3404E09467}"/>
            </a:ext>
          </a:extLst>
        </xdr:cNvPr>
        <xdr:cNvCxnSpPr/>
      </xdr:nvCxnSpPr>
      <xdr:spPr>
        <a:xfrm>
          <a:off x="10960100" y="149047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15" name="テキスト ボックス 614">
          <a:extLst>
            <a:ext uri="{FF2B5EF4-FFF2-40B4-BE49-F238E27FC236}">
              <a16:creationId xmlns:a16="http://schemas.microsoft.com/office/drawing/2014/main" id="{B9BF855F-9D40-4632-8FC6-3BF36EFBB7AE}"/>
            </a:ext>
          </a:extLst>
        </xdr:cNvPr>
        <xdr:cNvSpPr txBox="1"/>
      </xdr:nvSpPr>
      <xdr:spPr>
        <a:xfrm>
          <a:off x="1056150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616" name="直線コネクタ 615">
          <a:extLst>
            <a:ext uri="{FF2B5EF4-FFF2-40B4-BE49-F238E27FC236}">
              <a16:creationId xmlns:a16="http://schemas.microsoft.com/office/drawing/2014/main" id="{4BA43731-0992-43EB-8F50-356787DDF3C3}"/>
            </a:ext>
          </a:extLst>
        </xdr:cNvPr>
        <xdr:cNvCxnSpPr/>
      </xdr:nvCxnSpPr>
      <xdr:spPr>
        <a:xfrm>
          <a:off x="10960100" y="14585769"/>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617" name="テキスト ボックス 616">
          <a:extLst>
            <a:ext uri="{FF2B5EF4-FFF2-40B4-BE49-F238E27FC236}">
              <a16:creationId xmlns:a16="http://schemas.microsoft.com/office/drawing/2014/main" id="{1A31152D-3C0E-4DAA-AABB-E631E8C3704A}"/>
            </a:ext>
          </a:extLst>
        </xdr:cNvPr>
        <xdr:cNvSpPr txBox="1"/>
      </xdr:nvSpPr>
      <xdr:spPr>
        <a:xfrm>
          <a:off x="10561501" y="1444354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618" name="直線コネクタ 617">
          <a:extLst>
            <a:ext uri="{FF2B5EF4-FFF2-40B4-BE49-F238E27FC236}">
              <a16:creationId xmlns:a16="http://schemas.microsoft.com/office/drawing/2014/main" id="{E6172E3E-091D-40C2-9351-38948841BE50}"/>
            </a:ext>
          </a:extLst>
        </xdr:cNvPr>
        <xdr:cNvCxnSpPr/>
      </xdr:nvCxnSpPr>
      <xdr:spPr>
        <a:xfrm>
          <a:off x="10960100" y="1426300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619" name="テキスト ボックス 618">
          <a:extLst>
            <a:ext uri="{FF2B5EF4-FFF2-40B4-BE49-F238E27FC236}">
              <a16:creationId xmlns:a16="http://schemas.microsoft.com/office/drawing/2014/main" id="{4BA2E82C-2AFF-4CAD-8706-21D5EC4D56E5}"/>
            </a:ext>
          </a:extLst>
        </xdr:cNvPr>
        <xdr:cNvSpPr txBox="1"/>
      </xdr:nvSpPr>
      <xdr:spPr>
        <a:xfrm>
          <a:off x="10602761" y="1412459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620" name="直線コネクタ 619">
          <a:extLst>
            <a:ext uri="{FF2B5EF4-FFF2-40B4-BE49-F238E27FC236}">
              <a16:creationId xmlns:a16="http://schemas.microsoft.com/office/drawing/2014/main" id="{EC267BFA-79C4-4C3E-9E95-E7796C574B47}"/>
            </a:ext>
          </a:extLst>
        </xdr:cNvPr>
        <xdr:cNvCxnSpPr/>
      </xdr:nvCxnSpPr>
      <xdr:spPr>
        <a:xfrm>
          <a:off x="10960100" y="13944056"/>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621" name="テキスト ボックス 620">
          <a:extLst>
            <a:ext uri="{FF2B5EF4-FFF2-40B4-BE49-F238E27FC236}">
              <a16:creationId xmlns:a16="http://schemas.microsoft.com/office/drawing/2014/main" id="{2676FF26-65C8-4480-838A-CCCAC8A7A06B}"/>
            </a:ext>
          </a:extLst>
        </xdr:cNvPr>
        <xdr:cNvSpPr txBox="1"/>
      </xdr:nvSpPr>
      <xdr:spPr>
        <a:xfrm>
          <a:off x="10602761" y="1380564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622" name="直線コネクタ 621">
          <a:extLst>
            <a:ext uri="{FF2B5EF4-FFF2-40B4-BE49-F238E27FC236}">
              <a16:creationId xmlns:a16="http://schemas.microsoft.com/office/drawing/2014/main" id="{5E0E4283-7272-47B6-8695-2CF82956949B}"/>
            </a:ext>
          </a:extLst>
        </xdr:cNvPr>
        <xdr:cNvCxnSpPr/>
      </xdr:nvCxnSpPr>
      <xdr:spPr>
        <a:xfrm>
          <a:off x="10960100" y="13625104"/>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623" name="テキスト ボックス 622">
          <a:extLst>
            <a:ext uri="{FF2B5EF4-FFF2-40B4-BE49-F238E27FC236}">
              <a16:creationId xmlns:a16="http://schemas.microsoft.com/office/drawing/2014/main" id="{846A5187-7ACD-4551-BCDA-04720E6E6E8A}"/>
            </a:ext>
          </a:extLst>
        </xdr:cNvPr>
        <xdr:cNvSpPr txBox="1"/>
      </xdr:nvSpPr>
      <xdr:spPr>
        <a:xfrm>
          <a:off x="10602761" y="134866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624" name="直線コネクタ 623">
          <a:extLst>
            <a:ext uri="{FF2B5EF4-FFF2-40B4-BE49-F238E27FC236}">
              <a16:creationId xmlns:a16="http://schemas.microsoft.com/office/drawing/2014/main" id="{269CC842-F8B6-4C2A-BF45-EE3E9F210708}"/>
            </a:ext>
          </a:extLst>
        </xdr:cNvPr>
        <xdr:cNvCxnSpPr/>
      </xdr:nvCxnSpPr>
      <xdr:spPr>
        <a:xfrm>
          <a:off x="10960100" y="1330615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625" name="テキスト ボックス 624">
          <a:extLst>
            <a:ext uri="{FF2B5EF4-FFF2-40B4-BE49-F238E27FC236}">
              <a16:creationId xmlns:a16="http://schemas.microsoft.com/office/drawing/2014/main" id="{8F761CE3-CB49-4CE7-9822-9987104717C0}"/>
            </a:ext>
          </a:extLst>
        </xdr:cNvPr>
        <xdr:cNvSpPr txBox="1"/>
      </xdr:nvSpPr>
      <xdr:spPr>
        <a:xfrm>
          <a:off x="10602761" y="1316774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626" name="直線コネクタ 625">
          <a:extLst>
            <a:ext uri="{FF2B5EF4-FFF2-40B4-BE49-F238E27FC236}">
              <a16:creationId xmlns:a16="http://schemas.microsoft.com/office/drawing/2014/main" id="{50B7B75F-0842-4FF2-8069-09A7A884A2BC}"/>
            </a:ext>
          </a:extLst>
        </xdr:cNvPr>
        <xdr:cNvCxnSpPr/>
      </xdr:nvCxnSpPr>
      <xdr:spPr>
        <a:xfrm>
          <a:off x="10960100" y="12987201"/>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627" name="テキスト ボックス 626">
          <a:extLst>
            <a:ext uri="{FF2B5EF4-FFF2-40B4-BE49-F238E27FC236}">
              <a16:creationId xmlns:a16="http://schemas.microsoft.com/office/drawing/2014/main" id="{7CEA4D60-FFB6-45C0-91AE-3D3A7BACC9E4}"/>
            </a:ext>
          </a:extLst>
        </xdr:cNvPr>
        <xdr:cNvSpPr txBox="1"/>
      </xdr:nvSpPr>
      <xdr:spPr>
        <a:xfrm>
          <a:off x="10666881" y="1284878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28" name="直線コネクタ 627">
          <a:extLst>
            <a:ext uri="{FF2B5EF4-FFF2-40B4-BE49-F238E27FC236}">
              <a16:creationId xmlns:a16="http://schemas.microsoft.com/office/drawing/2014/main" id="{0585A4C5-94CB-49DC-B7AB-0B43248B7991}"/>
            </a:ext>
          </a:extLst>
        </xdr:cNvPr>
        <xdr:cNvCxnSpPr/>
      </xdr:nvCxnSpPr>
      <xdr:spPr>
        <a:xfrm>
          <a:off x="10960100" y="126682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629" name="【児童館】&#10;有形固定資産減価償却率グラフ枠">
          <a:extLst>
            <a:ext uri="{FF2B5EF4-FFF2-40B4-BE49-F238E27FC236}">
              <a16:creationId xmlns:a16="http://schemas.microsoft.com/office/drawing/2014/main" id="{42A37027-D89C-4580-A61B-3CD6BCD39D30}"/>
            </a:ext>
          </a:extLst>
        </xdr:cNvPr>
        <xdr:cNvSpPr/>
      </xdr:nvSpPr>
      <xdr:spPr>
        <a:xfrm>
          <a:off x="1096010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98516</xdr:rowOff>
    </xdr:from>
    <xdr:to>
      <xdr:col>85</xdr:col>
      <xdr:colOff>126364</xdr:colOff>
      <xdr:row>86</xdr:row>
      <xdr:rowOff>168729</xdr:rowOff>
    </xdr:to>
    <xdr:cxnSp macro="">
      <xdr:nvCxnSpPr>
        <xdr:cNvPr id="630" name="直線コネクタ 629">
          <a:extLst>
            <a:ext uri="{FF2B5EF4-FFF2-40B4-BE49-F238E27FC236}">
              <a16:creationId xmlns:a16="http://schemas.microsoft.com/office/drawing/2014/main" id="{AF15E6F6-E26A-4A5C-AC61-AEEF3D96EBD0}"/>
            </a:ext>
          </a:extLst>
        </xdr:cNvPr>
        <xdr:cNvCxnSpPr/>
      </xdr:nvCxnSpPr>
      <xdr:spPr>
        <a:xfrm flipV="1">
          <a:off x="14375764" y="13006796"/>
          <a:ext cx="0" cy="15789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631" name="【児童館】&#10;有形固定資産減価償却率最小値テキスト">
          <a:extLst>
            <a:ext uri="{FF2B5EF4-FFF2-40B4-BE49-F238E27FC236}">
              <a16:creationId xmlns:a16="http://schemas.microsoft.com/office/drawing/2014/main" id="{49BAF51E-298C-412C-974C-2A016D9BEDB4}"/>
            </a:ext>
          </a:extLst>
        </xdr:cNvPr>
        <xdr:cNvSpPr txBox="1"/>
      </xdr:nvSpPr>
      <xdr:spPr>
        <a:xfrm>
          <a:off x="14414500" y="145857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632" name="直線コネクタ 631">
          <a:extLst>
            <a:ext uri="{FF2B5EF4-FFF2-40B4-BE49-F238E27FC236}">
              <a16:creationId xmlns:a16="http://schemas.microsoft.com/office/drawing/2014/main" id="{1116C87E-586D-4DAD-8461-9610A58DB0D2}"/>
            </a:ext>
          </a:extLst>
        </xdr:cNvPr>
        <xdr:cNvCxnSpPr/>
      </xdr:nvCxnSpPr>
      <xdr:spPr>
        <a:xfrm>
          <a:off x="14287500" y="1458576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45193</xdr:rowOff>
    </xdr:from>
    <xdr:ext cx="340478" cy="259045"/>
    <xdr:sp macro="" textlink="">
      <xdr:nvSpPr>
        <xdr:cNvPr id="633" name="【児童館】&#10;有形固定資産減価償却率最大値テキスト">
          <a:extLst>
            <a:ext uri="{FF2B5EF4-FFF2-40B4-BE49-F238E27FC236}">
              <a16:creationId xmlns:a16="http://schemas.microsoft.com/office/drawing/2014/main" id="{9DAA5940-B663-4BFE-B18F-75F1AA70ECDC}"/>
            </a:ext>
          </a:extLst>
        </xdr:cNvPr>
        <xdr:cNvSpPr txBox="1"/>
      </xdr:nvSpPr>
      <xdr:spPr>
        <a:xfrm>
          <a:off x="14414500" y="12785833"/>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98516</xdr:rowOff>
    </xdr:from>
    <xdr:to>
      <xdr:col>86</xdr:col>
      <xdr:colOff>25400</xdr:colOff>
      <xdr:row>77</xdr:row>
      <xdr:rowOff>98516</xdr:rowOff>
    </xdr:to>
    <xdr:cxnSp macro="">
      <xdr:nvCxnSpPr>
        <xdr:cNvPr id="634" name="直線コネクタ 633">
          <a:extLst>
            <a:ext uri="{FF2B5EF4-FFF2-40B4-BE49-F238E27FC236}">
              <a16:creationId xmlns:a16="http://schemas.microsoft.com/office/drawing/2014/main" id="{D8C5FF28-703C-43A7-9775-7EB3C00CBC45}"/>
            </a:ext>
          </a:extLst>
        </xdr:cNvPr>
        <xdr:cNvCxnSpPr/>
      </xdr:nvCxnSpPr>
      <xdr:spPr>
        <a:xfrm>
          <a:off x="14287500" y="1300679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31041</xdr:rowOff>
    </xdr:from>
    <xdr:ext cx="405111" cy="259045"/>
    <xdr:sp macro="" textlink="">
      <xdr:nvSpPr>
        <xdr:cNvPr id="635" name="【児童館】&#10;有形固定資産減価償却率平均値テキスト">
          <a:extLst>
            <a:ext uri="{FF2B5EF4-FFF2-40B4-BE49-F238E27FC236}">
              <a16:creationId xmlns:a16="http://schemas.microsoft.com/office/drawing/2014/main" id="{290B6DCB-A048-4899-84CA-5EEC9EF914E3}"/>
            </a:ext>
          </a:extLst>
        </xdr:cNvPr>
        <xdr:cNvSpPr txBox="1"/>
      </xdr:nvSpPr>
      <xdr:spPr>
        <a:xfrm>
          <a:off x="14414500" y="1377752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52614</xdr:rowOff>
    </xdr:from>
    <xdr:to>
      <xdr:col>85</xdr:col>
      <xdr:colOff>177800</xdr:colOff>
      <xdr:row>82</xdr:row>
      <xdr:rowOff>154214</xdr:rowOff>
    </xdr:to>
    <xdr:sp macro="" textlink="">
      <xdr:nvSpPr>
        <xdr:cNvPr id="636" name="フローチャート: 判断 635">
          <a:extLst>
            <a:ext uri="{FF2B5EF4-FFF2-40B4-BE49-F238E27FC236}">
              <a16:creationId xmlns:a16="http://schemas.microsoft.com/office/drawing/2014/main" id="{C2D68C68-F164-4420-8376-3AD5D0CC869E}"/>
            </a:ext>
          </a:extLst>
        </xdr:cNvPr>
        <xdr:cNvSpPr/>
      </xdr:nvSpPr>
      <xdr:spPr>
        <a:xfrm>
          <a:off x="14325600" y="13799094"/>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49349</xdr:rowOff>
    </xdr:from>
    <xdr:to>
      <xdr:col>81</xdr:col>
      <xdr:colOff>101600</xdr:colOff>
      <xdr:row>82</xdr:row>
      <xdr:rowOff>150949</xdr:rowOff>
    </xdr:to>
    <xdr:sp macro="" textlink="">
      <xdr:nvSpPr>
        <xdr:cNvPr id="637" name="フローチャート: 判断 636">
          <a:extLst>
            <a:ext uri="{FF2B5EF4-FFF2-40B4-BE49-F238E27FC236}">
              <a16:creationId xmlns:a16="http://schemas.microsoft.com/office/drawing/2014/main" id="{1914729F-CFA7-4031-8D76-353D2717582D}"/>
            </a:ext>
          </a:extLst>
        </xdr:cNvPr>
        <xdr:cNvSpPr/>
      </xdr:nvSpPr>
      <xdr:spPr>
        <a:xfrm>
          <a:off x="13578840" y="137958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140788</xdr:rowOff>
    </xdr:from>
    <xdr:to>
      <xdr:col>76</xdr:col>
      <xdr:colOff>165100</xdr:colOff>
      <xdr:row>83</xdr:row>
      <xdr:rowOff>70938</xdr:rowOff>
    </xdr:to>
    <xdr:sp macro="" textlink="">
      <xdr:nvSpPr>
        <xdr:cNvPr id="638" name="フローチャート: 判断 637">
          <a:extLst>
            <a:ext uri="{FF2B5EF4-FFF2-40B4-BE49-F238E27FC236}">
              <a16:creationId xmlns:a16="http://schemas.microsoft.com/office/drawing/2014/main" id="{D7242EFF-5F7B-40D1-818F-146D8492A121}"/>
            </a:ext>
          </a:extLst>
        </xdr:cNvPr>
        <xdr:cNvSpPr/>
      </xdr:nvSpPr>
      <xdr:spPr>
        <a:xfrm>
          <a:off x="12804140" y="1388726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83</xdr:row>
      <xdr:rowOff>1995</xdr:rowOff>
    </xdr:from>
    <xdr:to>
      <xdr:col>72</xdr:col>
      <xdr:colOff>38100</xdr:colOff>
      <xdr:row>83</xdr:row>
      <xdr:rowOff>103595</xdr:rowOff>
    </xdr:to>
    <xdr:sp macro="" textlink="">
      <xdr:nvSpPr>
        <xdr:cNvPr id="639" name="フローチャート: 判断 638">
          <a:extLst>
            <a:ext uri="{FF2B5EF4-FFF2-40B4-BE49-F238E27FC236}">
              <a16:creationId xmlns:a16="http://schemas.microsoft.com/office/drawing/2014/main" id="{B17D872B-6E5D-41FC-BEEF-6403B4ACCE7D}"/>
            </a:ext>
          </a:extLst>
        </xdr:cNvPr>
        <xdr:cNvSpPr/>
      </xdr:nvSpPr>
      <xdr:spPr>
        <a:xfrm>
          <a:off x="12029440" y="1391611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158750</xdr:rowOff>
    </xdr:from>
    <xdr:to>
      <xdr:col>67</xdr:col>
      <xdr:colOff>101600</xdr:colOff>
      <xdr:row>83</xdr:row>
      <xdr:rowOff>88900</xdr:rowOff>
    </xdr:to>
    <xdr:sp macro="" textlink="">
      <xdr:nvSpPr>
        <xdr:cNvPr id="640" name="フローチャート: 判断 639">
          <a:extLst>
            <a:ext uri="{FF2B5EF4-FFF2-40B4-BE49-F238E27FC236}">
              <a16:creationId xmlns:a16="http://schemas.microsoft.com/office/drawing/2014/main" id="{ECA3674F-6D81-420E-BD78-D93E85DDA494}"/>
            </a:ext>
          </a:extLst>
        </xdr:cNvPr>
        <xdr:cNvSpPr/>
      </xdr:nvSpPr>
      <xdr:spPr>
        <a:xfrm>
          <a:off x="11231880" y="1390523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41" name="テキスト ボックス 640">
          <a:extLst>
            <a:ext uri="{FF2B5EF4-FFF2-40B4-BE49-F238E27FC236}">
              <a16:creationId xmlns:a16="http://schemas.microsoft.com/office/drawing/2014/main" id="{E9D3E564-C14C-471D-BF38-2F7C519CA60B}"/>
            </a:ext>
          </a:extLst>
        </xdr:cNvPr>
        <xdr:cNvSpPr txBox="1"/>
      </xdr:nvSpPr>
      <xdr:spPr>
        <a:xfrm>
          <a:off x="14208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42" name="テキスト ボックス 641">
          <a:extLst>
            <a:ext uri="{FF2B5EF4-FFF2-40B4-BE49-F238E27FC236}">
              <a16:creationId xmlns:a16="http://schemas.microsoft.com/office/drawing/2014/main" id="{0E0D0F92-18D3-43F5-BB32-A4B2666F7CBC}"/>
            </a:ext>
          </a:extLst>
        </xdr:cNvPr>
        <xdr:cNvSpPr txBox="1"/>
      </xdr:nvSpPr>
      <xdr:spPr>
        <a:xfrm>
          <a:off x="134620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43" name="テキスト ボックス 642">
          <a:extLst>
            <a:ext uri="{FF2B5EF4-FFF2-40B4-BE49-F238E27FC236}">
              <a16:creationId xmlns:a16="http://schemas.microsoft.com/office/drawing/2014/main" id="{82E89AC1-EC8A-46C1-9301-1C88E42C0F2A}"/>
            </a:ext>
          </a:extLst>
        </xdr:cNvPr>
        <xdr:cNvSpPr txBox="1"/>
      </xdr:nvSpPr>
      <xdr:spPr>
        <a:xfrm>
          <a:off x="126873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44" name="テキスト ボックス 643">
          <a:extLst>
            <a:ext uri="{FF2B5EF4-FFF2-40B4-BE49-F238E27FC236}">
              <a16:creationId xmlns:a16="http://schemas.microsoft.com/office/drawing/2014/main" id="{30155E6C-3CD0-41D4-A138-F8C2168D97A1}"/>
            </a:ext>
          </a:extLst>
        </xdr:cNvPr>
        <xdr:cNvSpPr txBox="1"/>
      </xdr:nvSpPr>
      <xdr:spPr>
        <a:xfrm>
          <a:off x="119049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45" name="テキスト ボックス 644">
          <a:extLst>
            <a:ext uri="{FF2B5EF4-FFF2-40B4-BE49-F238E27FC236}">
              <a16:creationId xmlns:a16="http://schemas.microsoft.com/office/drawing/2014/main" id="{D45AC31B-84C2-4F4B-A22B-21E7EDE7121E}"/>
            </a:ext>
          </a:extLst>
        </xdr:cNvPr>
        <xdr:cNvSpPr txBox="1"/>
      </xdr:nvSpPr>
      <xdr:spPr>
        <a:xfrm>
          <a:off x="111150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86</xdr:row>
      <xdr:rowOff>117929</xdr:rowOff>
    </xdr:from>
    <xdr:to>
      <xdr:col>72</xdr:col>
      <xdr:colOff>38100</xdr:colOff>
      <xdr:row>87</xdr:row>
      <xdr:rowOff>48079</xdr:rowOff>
    </xdr:to>
    <xdr:sp macro="" textlink="">
      <xdr:nvSpPr>
        <xdr:cNvPr id="646" name="楕円 645">
          <a:extLst>
            <a:ext uri="{FF2B5EF4-FFF2-40B4-BE49-F238E27FC236}">
              <a16:creationId xmlns:a16="http://schemas.microsoft.com/office/drawing/2014/main" id="{4EA8DBF1-FB5E-4AB5-B8A6-A5F991E85693}"/>
            </a:ext>
          </a:extLst>
        </xdr:cNvPr>
        <xdr:cNvSpPr/>
      </xdr:nvSpPr>
      <xdr:spPr>
        <a:xfrm>
          <a:off x="12029440" y="14534969"/>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86</xdr:row>
      <xdr:rowOff>117929</xdr:rowOff>
    </xdr:from>
    <xdr:to>
      <xdr:col>67</xdr:col>
      <xdr:colOff>101600</xdr:colOff>
      <xdr:row>87</xdr:row>
      <xdr:rowOff>48079</xdr:rowOff>
    </xdr:to>
    <xdr:sp macro="" textlink="">
      <xdr:nvSpPr>
        <xdr:cNvPr id="647" name="楕円 646">
          <a:extLst>
            <a:ext uri="{FF2B5EF4-FFF2-40B4-BE49-F238E27FC236}">
              <a16:creationId xmlns:a16="http://schemas.microsoft.com/office/drawing/2014/main" id="{B6E565D3-819F-4B0D-8CB9-3631A59F000B}"/>
            </a:ext>
          </a:extLst>
        </xdr:cNvPr>
        <xdr:cNvSpPr/>
      </xdr:nvSpPr>
      <xdr:spPr>
        <a:xfrm>
          <a:off x="11231880" y="1453496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86</xdr:row>
      <xdr:rowOff>168729</xdr:rowOff>
    </xdr:from>
    <xdr:to>
      <xdr:col>71</xdr:col>
      <xdr:colOff>177800</xdr:colOff>
      <xdr:row>86</xdr:row>
      <xdr:rowOff>168729</xdr:rowOff>
    </xdr:to>
    <xdr:cxnSp macro="">
      <xdr:nvCxnSpPr>
        <xdr:cNvPr id="648" name="直線コネクタ 647">
          <a:extLst>
            <a:ext uri="{FF2B5EF4-FFF2-40B4-BE49-F238E27FC236}">
              <a16:creationId xmlns:a16="http://schemas.microsoft.com/office/drawing/2014/main" id="{CA535B26-4743-4C78-9C83-176B830F8CF4}"/>
            </a:ext>
          </a:extLst>
        </xdr:cNvPr>
        <xdr:cNvCxnSpPr/>
      </xdr:nvCxnSpPr>
      <xdr:spPr>
        <a:xfrm>
          <a:off x="11282680" y="14585769"/>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80</xdr:row>
      <xdr:rowOff>167476</xdr:rowOff>
    </xdr:from>
    <xdr:ext cx="405111" cy="259045"/>
    <xdr:sp macro="" textlink="">
      <xdr:nvSpPr>
        <xdr:cNvPr id="649" name="n_1aveValue【児童館】&#10;有形固定資産減価償却率">
          <a:extLst>
            <a:ext uri="{FF2B5EF4-FFF2-40B4-BE49-F238E27FC236}">
              <a16:creationId xmlns:a16="http://schemas.microsoft.com/office/drawing/2014/main" id="{C1ABA458-15CC-4830-B384-6DDCFDE1AFE5}"/>
            </a:ext>
          </a:extLst>
        </xdr:cNvPr>
        <xdr:cNvSpPr txBox="1"/>
      </xdr:nvSpPr>
      <xdr:spPr>
        <a:xfrm>
          <a:off x="13437244" y="135786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87465</xdr:rowOff>
    </xdr:from>
    <xdr:ext cx="405111" cy="259045"/>
    <xdr:sp macro="" textlink="">
      <xdr:nvSpPr>
        <xdr:cNvPr id="650" name="n_2aveValue【児童館】&#10;有形固定資産減価償却率">
          <a:extLst>
            <a:ext uri="{FF2B5EF4-FFF2-40B4-BE49-F238E27FC236}">
              <a16:creationId xmlns:a16="http://schemas.microsoft.com/office/drawing/2014/main" id="{0BB7140B-DD13-44C5-9E24-D4CFDF1A9481}"/>
            </a:ext>
          </a:extLst>
        </xdr:cNvPr>
        <xdr:cNvSpPr txBox="1"/>
      </xdr:nvSpPr>
      <xdr:spPr>
        <a:xfrm>
          <a:off x="12675244" y="136663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120122</xdr:rowOff>
    </xdr:from>
    <xdr:ext cx="405111" cy="259045"/>
    <xdr:sp macro="" textlink="">
      <xdr:nvSpPr>
        <xdr:cNvPr id="651" name="n_3aveValue【児童館】&#10;有形固定資産減価償却率">
          <a:extLst>
            <a:ext uri="{FF2B5EF4-FFF2-40B4-BE49-F238E27FC236}">
              <a16:creationId xmlns:a16="http://schemas.microsoft.com/office/drawing/2014/main" id="{04044838-196A-4734-9ADE-7AB0A64893D7}"/>
            </a:ext>
          </a:extLst>
        </xdr:cNvPr>
        <xdr:cNvSpPr txBox="1"/>
      </xdr:nvSpPr>
      <xdr:spPr>
        <a:xfrm>
          <a:off x="11900544" y="136989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105427</xdr:rowOff>
    </xdr:from>
    <xdr:ext cx="405111" cy="259045"/>
    <xdr:sp macro="" textlink="">
      <xdr:nvSpPr>
        <xdr:cNvPr id="652" name="n_4aveValue【児童館】&#10;有形固定資産減価償却率">
          <a:extLst>
            <a:ext uri="{FF2B5EF4-FFF2-40B4-BE49-F238E27FC236}">
              <a16:creationId xmlns:a16="http://schemas.microsoft.com/office/drawing/2014/main" id="{806BE7FA-6E93-4F9C-88C2-D71875E760BB}"/>
            </a:ext>
          </a:extLst>
        </xdr:cNvPr>
        <xdr:cNvSpPr txBox="1"/>
      </xdr:nvSpPr>
      <xdr:spPr>
        <a:xfrm>
          <a:off x="11102984" y="136842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133427</xdr:colOff>
      <xdr:row>87</xdr:row>
      <xdr:rowOff>39206</xdr:rowOff>
    </xdr:from>
    <xdr:ext cx="469744" cy="259045"/>
    <xdr:sp macro="" textlink="">
      <xdr:nvSpPr>
        <xdr:cNvPr id="653" name="n_3mainValue【児童館】&#10;有形固定資産減価償却率">
          <a:extLst>
            <a:ext uri="{FF2B5EF4-FFF2-40B4-BE49-F238E27FC236}">
              <a16:creationId xmlns:a16="http://schemas.microsoft.com/office/drawing/2014/main" id="{A0BC1B81-50C2-4CEC-ABD9-4CA3E5F96BD5}"/>
            </a:ext>
          </a:extLst>
        </xdr:cNvPr>
        <xdr:cNvSpPr txBox="1"/>
      </xdr:nvSpPr>
      <xdr:spPr>
        <a:xfrm>
          <a:off x="11868227" y="146238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6427</xdr:colOff>
      <xdr:row>87</xdr:row>
      <xdr:rowOff>39206</xdr:rowOff>
    </xdr:from>
    <xdr:ext cx="469744" cy="259045"/>
    <xdr:sp macro="" textlink="">
      <xdr:nvSpPr>
        <xdr:cNvPr id="654" name="n_4mainValue【児童館】&#10;有形固定資産減価償却率">
          <a:extLst>
            <a:ext uri="{FF2B5EF4-FFF2-40B4-BE49-F238E27FC236}">
              <a16:creationId xmlns:a16="http://schemas.microsoft.com/office/drawing/2014/main" id="{04C9A7C9-0AD3-49DF-9DF6-C1F71343AB65}"/>
            </a:ext>
          </a:extLst>
        </xdr:cNvPr>
        <xdr:cNvSpPr txBox="1"/>
      </xdr:nvSpPr>
      <xdr:spPr>
        <a:xfrm>
          <a:off x="11070667" y="146238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55" name="正方形/長方形 654">
          <a:extLst>
            <a:ext uri="{FF2B5EF4-FFF2-40B4-BE49-F238E27FC236}">
              <a16:creationId xmlns:a16="http://schemas.microsoft.com/office/drawing/2014/main" id="{963F9D77-F669-483C-8E92-9C66DAAF94C5}"/>
            </a:ext>
          </a:extLst>
        </xdr:cNvPr>
        <xdr:cNvSpPr/>
      </xdr:nvSpPr>
      <xdr:spPr>
        <a:xfrm>
          <a:off x="1609344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56" name="正方形/長方形 655">
          <a:extLst>
            <a:ext uri="{FF2B5EF4-FFF2-40B4-BE49-F238E27FC236}">
              <a16:creationId xmlns:a16="http://schemas.microsoft.com/office/drawing/2014/main" id="{EA83D031-E8CB-4C3E-AE49-63177406409C}"/>
            </a:ext>
          </a:extLst>
        </xdr:cNvPr>
        <xdr:cNvSpPr/>
      </xdr:nvSpPr>
      <xdr:spPr>
        <a:xfrm>
          <a:off x="16220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57" name="正方形/長方形 656">
          <a:extLst>
            <a:ext uri="{FF2B5EF4-FFF2-40B4-BE49-F238E27FC236}">
              <a16:creationId xmlns:a16="http://schemas.microsoft.com/office/drawing/2014/main" id="{1FAAB181-B635-4381-A5FB-75485B145B67}"/>
            </a:ext>
          </a:extLst>
        </xdr:cNvPr>
        <xdr:cNvSpPr/>
      </xdr:nvSpPr>
      <xdr:spPr>
        <a:xfrm>
          <a:off x="16220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58" name="正方形/長方形 657">
          <a:extLst>
            <a:ext uri="{FF2B5EF4-FFF2-40B4-BE49-F238E27FC236}">
              <a16:creationId xmlns:a16="http://schemas.microsoft.com/office/drawing/2014/main" id="{9D07359B-54BE-4F63-AA35-AC38C2F4E10F}"/>
            </a:ext>
          </a:extLst>
        </xdr:cNvPr>
        <xdr:cNvSpPr/>
      </xdr:nvSpPr>
      <xdr:spPr>
        <a:xfrm>
          <a:off x="170992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59" name="正方形/長方形 658">
          <a:extLst>
            <a:ext uri="{FF2B5EF4-FFF2-40B4-BE49-F238E27FC236}">
              <a16:creationId xmlns:a16="http://schemas.microsoft.com/office/drawing/2014/main" id="{FC98306B-BB95-44EB-AFCD-A612BB35CDEB}"/>
            </a:ext>
          </a:extLst>
        </xdr:cNvPr>
        <xdr:cNvSpPr/>
      </xdr:nvSpPr>
      <xdr:spPr>
        <a:xfrm>
          <a:off x="170992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60" name="正方形/長方形 659">
          <a:extLst>
            <a:ext uri="{FF2B5EF4-FFF2-40B4-BE49-F238E27FC236}">
              <a16:creationId xmlns:a16="http://schemas.microsoft.com/office/drawing/2014/main" id="{45F19612-238B-48EF-8213-5229A8BDB354}"/>
            </a:ext>
          </a:extLst>
        </xdr:cNvPr>
        <xdr:cNvSpPr/>
      </xdr:nvSpPr>
      <xdr:spPr>
        <a:xfrm>
          <a:off x="1810512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61" name="正方形/長方形 660">
          <a:extLst>
            <a:ext uri="{FF2B5EF4-FFF2-40B4-BE49-F238E27FC236}">
              <a16:creationId xmlns:a16="http://schemas.microsoft.com/office/drawing/2014/main" id="{AD101F6F-E93F-4AD9-85DC-283B0C3AE326}"/>
            </a:ext>
          </a:extLst>
        </xdr:cNvPr>
        <xdr:cNvSpPr/>
      </xdr:nvSpPr>
      <xdr:spPr>
        <a:xfrm>
          <a:off x="1810512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62" name="正方形/長方形 661">
          <a:extLst>
            <a:ext uri="{FF2B5EF4-FFF2-40B4-BE49-F238E27FC236}">
              <a16:creationId xmlns:a16="http://schemas.microsoft.com/office/drawing/2014/main" id="{3A56D3CF-1125-4C23-A49F-B70CC94134DC}"/>
            </a:ext>
          </a:extLst>
        </xdr:cNvPr>
        <xdr:cNvSpPr/>
      </xdr:nvSpPr>
      <xdr:spPr>
        <a:xfrm>
          <a:off x="1609344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63" name="テキスト ボックス 662">
          <a:extLst>
            <a:ext uri="{FF2B5EF4-FFF2-40B4-BE49-F238E27FC236}">
              <a16:creationId xmlns:a16="http://schemas.microsoft.com/office/drawing/2014/main" id="{05A0CAB4-9D0F-42AD-BF38-364B78D2C8F1}"/>
            </a:ext>
          </a:extLst>
        </xdr:cNvPr>
        <xdr:cNvSpPr txBox="1"/>
      </xdr:nvSpPr>
      <xdr:spPr>
        <a:xfrm>
          <a:off x="1607820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64" name="直線コネクタ 663">
          <a:extLst>
            <a:ext uri="{FF2B5EF4-FFF2-40B4-BE49-F238E27FC236}">
              <a16:creationId xmlns:a16="http://schemas.microsoft.com/office/drawing/2014/main" id="{DE4D677D-6CEC-4930-8CE1-FFF779EC7A26}"/>
            </a:ext>
          </a:extLst>
        </xdr:cNvPr>
        <xdr:cNvCxnSpPr/>
      </xdr:nvCxnSpPr>
      <xdr:spPr>
        <a:xfrm>
          <a:off x="1609344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665" name="直線コネクタ 664">
          <a:extLst>
            <a:ext uri="{FF2B5EF4-FFF2-40B4-BE49-F238E27FC236}">
              <a16:creationId xmlns:a16="http://schemas.microsoft.com/office/drawing/2014/main" id="{8EAADA2F-C26B-4F93-BD17-D5F9472F534C}"/>
            </a:ext>
          </a:extLst>
        </xdr:cNvPr>
        <xdr:cNvCxnSpPr/>
      </xdr:nvCxnSpPr>
      <xdr:spPr>
        <a:xfrm>
          <a:off x="16093440" y="145313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666" name="テキスト ボックス 665">
          <a:extLst>
            <a:ext uri="{FF2B5EF4-FFF2-40B4-BE49-F238E27FC236}">
              <a16:creationId xmlns:a16="http://schemas.microsoft.com/office/drawing/2014/main" id="{88063728-DD13-46C1-946D-F3D25AAEF795}"/>
            </a:ext>
          </a:extLst>
        </xdr:cNvPr>
        <xdr:cNvSpPr txBox="1"/>
      </xdr:nvSpPr>
      <xdr:spPr>
        <a:xfrm>
          <a:off x="15694841" y="1439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667" name="直線コネクタ 666">
          <a:extLst>
            <a:ext uri="{FF2B5EF4-FFF2-40B4-BE49-F238E27FC236}">
              <a16:creationId xmlns:a16="http://schemas.microsoft.com/office/drawing/2014/main" id="{63419C88-04CB-4990-9F4C-C5F7997525F2}"/>
            </a:ext>
          </a:extLst>
        </xdr:cNvPr>
        <xdr:cNvCxnSpPr/>
      </xdr:nvCxnSpPr>
      <xdr:spPr>
        <a:xfrm>
          <a:off x="16093440" y="141579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668" name="テキスト ボックス 667">
          <a:extLst>
            <a:ext uri="{FF2B5EF4-FFF2-40B4-BE49-F238E27FC236}">
              <a16:creationId xmlns:a16="http://schemas.microsoft.com/office/drawing/2014/main" id="{BD74838B-EDCE-4CE0-AE62-CE89304949CF}"/>
            </a:ext>
          </a:extLst>
        </xdr:cNvPr>
        <xdr:cNvSpPr txBox="1"/>
      </xdr:nvSpPr>
      <xdr:spPr>
        <a:xfrm>
          <a:off x="15694841" y="140195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669" name="直線コネクタ 668">
          <a:extLst>
            <a:ext uri="{FF2B5EF4-FFF2-40B4-BE49-F238E27FC236}">
              <a16:creationId xmlns:a16="http://schemas.microsoft.com/office/drawing/2014/main" id="{D5880FA4-085C-43DD-BD3C-FB6D1E03831B}"/>
            </a:ext>
          </a:extLst>
        </xdr:cNvPr>
        <xdr:cNvCxnSpPr/>
      </xdr:nvCxnSpPr>
      <xdr:spPr>
        <a:xfrm>
          <a:off x="16093440" y="137845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670" name="テキスト ボックス 669">
          <a:extLst>
            <a:ext uri="{FF2B5EF4-FFF2-40B4-BE49-F238E27FC236}">
              <a16:creationId xmlns:a16="http://schemas.microsoft.com/office/drawing/2014/main" id="{806766EB-8880-4FF5-877F-96FEB1BCE3B4}"/>
            </a:ext>
          </a:extLst>
        </xdr:cNvPr>
        <xdr:cNvSpPr txBox="1"/>
      </xdr:nvSpPr>
      <xdr:spPr>
        <a:xfrm>
          <a:off x="15694841" y="136461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671" name="直線コネクタ 670">
          <a:extLst>
            <a:ext uri="{FF2B5EF4-FFF2-40B4-BE49-F238E27FC236}">
              <a16:creationId xmlns:a16="http://schemas.microsoft.com/office/drawing/2014/main" id="{BE06ECC8-7AF1-40E4-966E-CC5E2DDA326F}"/>
            </a:ext>
          </a:extLst>
        </xdr:cNvPr>
        <xdr:cNvCxnSpPr/>
      </xdr:nvCxnSpPr>
      <xdr:spPr>
        <a:xfrm>
          <a:off x="16093440" y="134112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672" name="テキスト ボックス 671">
          <a:extLst>
            <a:ext uri="{FF2B5EF4-FFF2-40B4-BE49-F238E27FC236}">
              <a16:creationId xmlns:a16="http://schemas.microsoft.com/office/drawing/2014/main" id="{CC142AA3-1C46-402A-8698-E83EA370E3EB}"/>
            </a:ext>
          </a:extLst>
        </xdr:cNvPr>
        <xdr:cNvSpPr txBox="1"/>
      </xdr:nvSpPr>
      <xdr:spPr>
        <a:xfrm>
          <a:off x="15694841" y="132727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673" name="直線コネクタ 672">
          <a:extLst>
            <a:ext uri="{FF2B5EF4-FFF2-40B4-BE49-F238E27FC236}">
              <a16:creationId xmlns:a16="http://schemas.microsoft.com/office/drawing/2014/main" id="{E001C35C-BB63-4FCF-A3C2-3F2214C96794}"/>
            </a:ext>
          </a:extLst>
        </xdr:cNvPr>
        <xdr:cNvCxnSpPr/>
      </xdr:nvCxnSpPr>
      <xdr:spPr>
        <a:xfrm>
          <a:off x="16093440" y="130416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674" name="テキスト ボックス 673">
          <a:extLst>
            <a:ext uri="{FF2B5EF4-FFF2-40B4-BE49-F238E27FC236}">
              <a16:creationId xmlns:a16="http://schemas.microsoft.com/office/drawing/2014/main" id="{940E40F9-16D5-4A8A-9AF8-938213D30CD2}"/>
            </a:ext>
          </a:extLst>
        </xdr:cNvPr>
        <xdr:cNvSpPr txBox="1"/>
      </xdr:nvSpPr>
      <xdr:spPr>
        <a:xfrm>
          <a:off x="15694841" y="129032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75" name="直線コネクタ 674">
          <a:extLst>
            <a:ext uri="{FF2B5EF4-FFF2-40B4-BE49-F238E27FC236}">
              <a16:creationId xmlns:a16="http://schemas.microsoft.com/office/drawing/2014/main" id="{3BD94898-FD17-4234-8129-58A7445A8564}"/>
            </a:ext>
          </a:extLst>
        </xdr:cNvPr>
        <xdr:cNvCxnSpPr/>
      </xdr:nvCxnSpPr>
      <xdr:spPr>
        <a:xfrm>
          <a:off x="1609344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676" name="テキスト ボックス 675">
          <a:extLst>
            <a:ext uri="{FF2B5EF4-FFF2-40B4-BE49-F238E27FC236}">
              <a16:creationId xmlns:a16="http://schemas.microsoft.com/office/drawing/2014/main" id="{6E460BC6-CEEC-45C6-94F7-54CC97C01B87}"/>
            </a:ext>
          </a:extLst>
        </xdr:cNvPr>
        <xdr:cNvSpPr txBox="1"/>
      </xdr:nvSpPr>
      <xdr:spPr>
        <a:xfrm>
          <a:off x="1569484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677" name="【児童館】&#10;一人当たり面積グラフ枠">
          <a:extLst>
            <a:ext uri="{FF2B5EF4-FFF2-40B4-BE49-F238E27FC236}">
              <a16:creationId xmlns:a16="http://schemas.microsoft.com/office/drawing/2014/main" id="{D5881D9A-411D-41EE-B604-A2E7AE48FB99}"/>
            </a:ext>
          </a:extLst>
        </xdr:cNvPr>
        <xdr:cNvSpPr/>
      </xdr:nvSpPr>
      <xdr:spPr>
        <a:xfrm>
          <a:off x="1609344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129539</xdr:rowOff>
    </xdr:from>
    <xdr:to>
      <xdr:col>116</xdr:col>
      <xdr:colOff>62864</xdr:colOff>
      <xdr:row>85</xdr:row>
      <xdr:rowOff>118111</xdr:rowOff>
    </xdr:to>
    <xdr:cxnSp macro="">
      <xdr:nvCxnSpPr>
        <xdr:cNvPr id="678" name="直線コネクタ 677">
          <a:extLst>
            <a:ext uri="{FF2B5EF4-FFF2-40B4-BE49-F238E27FC236}">
              <a16:creationId xmlns:a16="http://schemas.microsoft.com/office/drawing/2014/main" id="{0726C914-9621-41D8-A376-F24B54BA9806}"/>
            </a:ext>
          </a:extLst>
        </xdr:cNvPr>
        <xdr:cNvCxnSpPr/>
      </xdr:nvCxnSpPr>
      <xdr:spPr>
        <a:xfrm flipV="1">
          <a:off x="19509104" y="13037819"/>
          <a:ext cx="0" cy="13296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121938</xdr:rowOff>
    </xdr:from>
    <xdr:ext cx="469744" cy="259045"/>
    <xdr:sp macro="" textlink="">
      <xdr:nvSpPr>
        <xdr:cNvPr id="679" name="【児童館】&#10;一人当たり面積最小値テキスト">
          <a:extLst>
            <a:ext uri="{FF2B5EF4-FFF2-40B4-BE49-F238E27FC236}">
              <a16:creationId xmlns:a16="http://schemas.microsoft.com/office/drawing/2014/main" id="{6F52089B-B69E-4519-AFB0-EB696AF8F472}"/>
            </a:ext>
          </a:extLst>
        </xdr:cNvPr>
        <xdr:cNvSpPr txBox="1"/>
      </xdr:nvSpPr>
      <xdr:spPr>
        <a:xfrm>
          <a:off x="19547840" y="143713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85</xdr:row>
      <xdr:rowOff>118111</xdr:rowOff>
    </xdr:from>
    <xdr:to>
      <xdr:col>116</xdr:col>
      <xdr:colOff>152400</xdr:colOff>
      <xdr:row>85</xdr:row>
      <xdr:rowOff>118111</xdr:rowOff>
    </xdr:to>
    <xdr:cxnSp macro="">
      <xdr:nvCxnSpPr>
        <xdr:cNvPr id="680" name="直線コネクタ 679">
          <a:extLst>
            <a:ext uri="{FF2B5EF4-FFF2-40B4-BE49-F238E27FC236}">
              <a16:creationId xmlns:a16="http://schemas.microsoft.com/office/drawing/2014/main" id="{9309E8EC-A53A-4B43-99E3-D9E78F61576F}"/>
            </a:ext>
          </a:extLst>
        </xdr:cNvPr>
        <xdr:cNvCxnSpPr/>
      </xdr:nvCxnSpPr>
      <xdr:spPr>
        <a:xfrm>
          <a:off x="19443700" y="1436751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76216</xdr:rowOff>
    </xdr:from>
    <xdr:ext cx="469744" cy="259045"/>
    <xdr:sp macro="" textlink="">
      <xdr:nvSpPr>
        <xdr:cNvPr id="681" name="【児童館】&#10;一人当たり面積最大値テキスト">
          <a:extLst>
            <a:ext uri="{FF2B5EF4-FFF2-40B4-BE49-F238E27FC236}">
              <a16:creationId xmlns:a16="http://schemas.microsoft.com/office/drawing/2014/main" id="{E0152221-0B40-42F9-885D-FF61B43782E8}"/>
            </a:ext>
          </a:extLst>
        </xdr:cNvPr>
        <xdr:cNvSpPr txBox="1"/>
      </xdr:nvSpPr>
      <xdr:spPr>
        <a:xfrm>
          <a:off x="19547840" y="128168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129539</xdr:rowOff>
    </xdr:from>
    <xdr:to>
      <xdr:col>116</xdr:col>
      <xdr:colOff>152400</xdr:colOff>
      <xdr:row>77</xdr:row>
      <xdr:rowOff>129539</xdr:rowOff>
    </xdr:to>
    <xdr:cxnSp macro="">
      <xdr:nvCxnSpPr>
        <xdr:cNvPr id="682" name="直線コネクタ 681">
          <a:extLst>
            <a:ext uri="{FF2B5EF4-FFF2-40B4-BE49-F238E27FC236}">
              <a16:creationId xmlns:a16="http://schemas.microsoft.com/office/drawing/2014/main" id="{1098C093-B51F-40A7-AF74-EB2E2B628F98}"/>
            </a:ext>
          </a:extLst>
        </xdr:cNvPr>
        <xdr:cNvCxnSpPr/>
      </xdr:nvCxnSpPr>
      <xdr:spPr>
        <a:xfrm>
          <a:off x="19443700" y="1303781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15257</xdr:rowOff>
    </xdr:from>
    <xdr:ext cx="469744" cy="259045"/>
    <xdr:sp macro="" textlink="">
      <xdr:nvSpPr>
        <xdr:cNvPr id="683" name="【児童館】&#10;一人当たり面積平均値テキスト">
          <a:extLst>
            <a:ext uri="{FF2B5EF4-FFF2-40B4-BE49-F238E27FC236}">
              <a16:creationId xmlns:a16="http://schemas.microsoft.com/office/drawing/2014/main" id="{E77A4475-44C6-4999-BF0C-015B7F5457D2}"/>
            </a:ext>
          </a:extLst>
        </xdr:cNvPr>
        <xdr:cNvSpPr txBox="1"/>
      </xdr:nvSpPr>
      <xdr:spPr>
        <a:xfrm>
          <a:off x="19547840" y="1392937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36830</xdr:rowOff>
    </xdr:from>
    <xdr:to>
      <xdr:col>116</xdr:col>
      <xdr:colOff>114300</xdr:colOff>
      <xdr:row>83</xdr:row>
      <xdr:rowOff>138430</xdr:rowOff>
    </xdr:to>
    <xdr:sp macro="" textlink="">
      <xdr:nvSpPr>
        <xdr:cNvPr id="684" name="フローチャート: 判断 683">
          <a:extLst>
            <a:ext uri="{FF2B5EF4-FFF2-40B4-BE49-F238E27FC236}">
              <a16:creationId xmlns:a16="http://schemas.microsoft.com/office/drawing/2014/main" id="{7A0224E1-86CB-4691-8016-134A01892DB0}"/>
            </a:ext>
          </a:extLst>
        </xdr:cNvPr>
        <xdr:cNvSpPr/>
      </xdr:nvSpPr>
      <xdr:spPr>
        <a:xfrm>
          <a:off x="19458940" y="13950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44450</xdr:rowOff>
    </xdr:from>
    <xdr:to>
      <xdr:col>112</xdr:col>
      <xdr:colOff>38100</xdr:colOff>
      <xdr:row>83</xdr:row>
      <xdr:rowOff>146050</xdr:rowOff>
    </xdr:to>
    <xdr:sp macro="" textlink="">
      <xdr:nvSpPr>
        <xdr:cNvPr id="685" name="フローチャート: 判断 684">
          <a:extLst>
            <a:ext uri="{FF2B5EF4-FFF2-40B4-BE49-F238E27FC236}">
              <a16:creationId xmlns:a16="http://schemas.microsoft.com/office/drawing/2014/main" id="{1DBB6B36-1B67-4090-883C-20AF65FD4175}"/>
            </a:ext>
          </a:extLst>
        </xdr:cNvPr>
        <xdr:cNvSpPr/>
      </xdr:nvSpPr>
      <xdr:spPr>
        <a:xfrm>
          <a:off x="18735040" y="1395857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82</xdr:row>
      <xdr:rowOff>128270</xdr:rowOff>
    </xdr:from>
    <xdr:to>
      <xdr:col>107</xdr:col>
      <xdr:colOff>101600</xdr:colOff>
      <xdr:row>83</xdr:row>
      <xdr:rowOff>58420</xdr:rowOff>
    </xdr:to>
    <xdr:sp macro="" textlink="">
      <xdr:nvSpPr>
        <xdr:cNvPr id="686" name="フローチャート: 判断 685">
          <a:extLst>
            <a:ext uri="{FF2B5EF4-FFF2-40B4-BE49-F238E27FC236}">
              <a16:creationId xmlns:a16="http://schemas.microsoft.com/office/drawing/2014/main" id="{7BD2B16F-C69D-485F-BC45-B2830D423972}"/>
            </a:ext>
          </a:extLst>
        </xdr:cNvPr>
        <xdr:cNvSpPr/>
      </xdr:nvSpPr>
      <xdr:spPr>
        <a:xfrm>
          <a:off x="17937480" y="1387475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2539</xdr:rowOff>
    </xdr:from>
    <xdr:to>
      <xdr:col>102</xdr:col>
      <xdr:colOff>165100</xdr:colOff>
      <xdr:row>83</xdr:row>
      <xdr:rowOff>104139</xdr:rowOff>
    </xdr:to>
    <xdr:sp macro="" textlink="">
      <xdr:nvSpPr>
        <xdr:cNvPr id="687" name="フローチャート: 判断 686">
          <a:extLst>
            <a:ext uri="{FF2B5EF4-FFF2-40B4-BE49-F238E27FC236}">
              <a16:creationId xmlns:a16="http://schemas.microsoft.com/office/drawing/2014/main" id="{DEEB1627-EC5E-46E0-930A-F12BC9F25287}"/>
            </a:ext>
          </a:extLst>
        </xdr:cNvPr>
        <xdr:cNvSpPr/>
      </xdr:nvSpPr>
      <xdr:spPr>
        <a:xfrm>
          <a:off x="17162780" y="139166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67311</xdr:rowOff>
    </xdr:from>
    <xdr:to>
      <xdr:col>98</xdr:col>
      <xdr:colOff>38100</xdr:colOff>
      <xdr:row>83</xdr:row>
      <xdr:rowOff>168911</xdr:rowOff>
    </xdr:to>
    <xdr:sp macro="" textlink="">
      <xdr:nvSpPr>
        <xdr:cNvPr id="688" name="フローチャート: 判断 687">
          <a:extLst>
            <a:ext uri="{FF2B5EF4-FFF2-40B4-BE49-F238E27FC236}">
              <a16:creationId xmlns:a16="http://schemas.microsoft.com/office/drawing/2014/main" id="{F68831AB-28D7-4644-9542-74AF880EB056}"/>
            </a:ext>
          </a:extLst>
        </xdr:cNvPr>
        <xdr:cNvSpPr/>
      </xdr:nvSpPr>
      <xdr:spPr>
        <a:xfrm>
          <a:off x="16388080" y="13981431"/>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689" name="テキスト ボックス 688">
          <a:extLst>
            <a:ext uri="{FF2B5EF4-FFF2-40B4-BE49-F238E27FC236}">
              <a16:creationId xmlns:a16="http://schemas.microsoft.com/office/drawing/2014/main" id="{2B14165C-4B82-4C75-8DD9-4F878F87DC4A}"/>
            </a:ext>
          </a:extLst>
        </xdr:cNvPr>
        <xdr:cNvSpPr txBox="1"/>
      </xdr:nvSpPr>
      <xdr:spPr>
        <a:xfrm>
          <a:off x="193421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690" name="テキスト ボックス 689">
          <a:extLst>
            <a:ext uri="{FF2B5EF4-FFF2-40B4-BE49-F238E27FC236}">
              <a16:creationId xmlns:a16="http://schemas.microsoft.com/office/drawing/2014/main" id="{738159F0-0849-4965-8E18-EDA31EC356D5}"/>
            </a:ext>
          </a:extLst>
        </xdr:cNvPr>
        <xdr:cNvSpPr txBox="1"/>
      </xdr:nvSpPr>
      <xdr:spPr>
        <a:xfrm>
          <a:off x="186105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691" name="テキスト ボックス 690">
          <a:extLst>
            <a:ext uri="{FF2B5EF4-FFF2-40B4-BE49-F238E27FC236}">
              <a16:creationId xmlns:a16="http://schemas.microsoft.com/office/drawing/2014/main" id="{FFBEF530-A58E-43A0-AB15-D58D89A0A331}"/>
            </a:ext>
          </a:extLst>
        </xdr:cNvPr>
        <xdr:cNvSpPr txBox="1"/>
      </xdr:nvSpPr>
      <xdr:spPr>
        <a:xfrm>
          <a:off x="178206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692" name="テキスト ボックス 691">
          <a:extLst>
            <a:ext uri="{FF2B5EF4-FFF2-40B4-BE49-F238E27FC236}">
              <a16:creationId xmlns:a16="http://schemas.microsoft.com/office/drawing/2014/main" id="{38649B7C-7E0D-47A3-BC08-0497AE36E83E}"/>
            </a:ext>
          </a:extLst>
        </xdr:cNvPr>
        <xdr:cNvSpPr txBox="1"/>
      </xdr:nvSpPr>
      <xdr:spPr>
        <a:xfrm>
          <a:off x="170459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693" name="テキスト ボックス 692">
          <a:extLst>
            <a:ext uri="{FF2B5EF4-FFF2-40B4-BE49-F238E27FC236}">
              <a16:creationId xmlns:a16="http://schemas.microsoft.com/office/drawing/2014/main" id="{59D4650E-4DE4-4909-AFC1-A6CCA57E60FC}"/>
            </a:ext>
          </a:extLst>
        </xdr:cNvPr>
        <xdr:cNvSpPr txBox="1"/>
      </xdr:nvSpPr>
      <xdr:spPr>
        <a:xfrm>
          <a:off x="162636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85</xdr:row>
      <xdr:rowOff>59689</xdr:rowOff>
    </xdr:from>
    <xdr:to>
      <xdr:col>102</xdr:col>
      <xdr:colOff>165100</xdr:colOff>
      <xdr:row>85</xdr:row>
      <xdr:rowOff>161289</xdr:rowOff>
    </xdr:to>
    <xdr:sp macro="" textlink="">
      <xdr:nvSpPr>
        <xdr:cNvPr id="694" name="楕円 693">
          <a:extLst>
            <a:ext uri="{FF2B5EF4-FFF2-40B4-BE49-F238E27FC236}">
              <a16:creationId xmlns:a16="http://schemas.microsoft.com/office/drawing/2014/main" id="{877B87C8-28F0-4210-AB67-C65E5DA306B5}"/>
            </a:ext>
          </a:extLst>
        </xdr:cNvPr>
        <xdr:cNvSpPr/>
      </xdr:nvSpPr>
      <xdr:spPr>
        <a:xfrm>
          <a:off x="17162780" y="143090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85</xdr:row>
      <xdr:rowOff>63500</xdr:rowOff>
    </xdr:from>
    <xdr:to>
      <xdr:col>98</xdr:col>
      <xdr:colOff>38100</xdr:colOff>
      <xdr:row>85</xdr:row>
      <xdr:rowOff>165100</xdr:rowOff>
    </xdr:to>
    <xdr:sp macro="" textlink="">
      <xdr:nvSpPr>
        <xdr:cNvPr id="695" name="楕円 694">
          <a:extLst>
            <a:ext uri="{FF2B5EF4-FFF2-40B4-BE49-F238E27FC236}">
              <a16:creationId xmlns:a16="http://schemas.microsoft.com/office/drawing/2014/main" id="{9EF26B6F-AEDE-4C8A-B032-EEB81D6456FB}"/>
            </a:ext>
          </a:extLst>
        </xdr:cNvPr>
        <xdr:cNvSpPr/>
      </xdr:nvSpPr>
      <xdr:spPr>
        <a:xfrm>
          <a:off x="16388080" y="1431290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110489</xdr:rowOff>
    </xdr:from>
    <xdr:to>
      <xdr:col>102</xdr:col>
      <xdr:colOff>114300</xdr:colOff>
      <xdr:row>85</xdr:row>
      <xdr:rowOff>114300</xdr:rowOff>
    </xdr:to>
    <xdr:cxnSp macro="">
      <xdr:nvCxnSpPr>
        <xdr:cNvPr id="696" name="直線コネクタ 695">
          <a:extLst>
            <a:ext uri="{FF2B5EF4-FFF2-40B4-BE49-F238E27FC236}">
              <a16:creationId xmlns:a16="http://schemas.microsoft.com/office/drawing/2014/main" id="{1902E5C1-59CA-4FFC-957C-07CC149700D0}"/>
            </a:ext>
          </a:extLst>
        </xdr:cNvPr>
        <xdr:cNvCxnSpPr/>
      </xdr:nvCxnSpPr>
      <xdr:spPr>
        <a:xfrm flipV="1">
          <a:off x="16431260" y="14359889"/>
          <a:ext cx="782320" cy="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81</xdr:row>
      <xdr:rowOff>162577</xdr:rowOff>
    </xdr:from>
    <xdr:ext cx="469744" cy="259045"/>
    <xdr:sp macro="" textlink="">
      <xdr:nvSpPr>
        <xdr:cNvPr id="697" name="n_1aveValue【児童館】&#10;一人当たり面積">
          <a:extLst>
            <a:ext uri="{FF2B5EF4-FFF2-40B4-BE49-F238E27FC236}">
              <a16:creationId xmlns:a16="http://schemas.microsoft.com/office/drawing/2014/main" id="{06D2C3BC-35AE-46E9-AB85-0521307124D1}"/>
            </a:ext>
          </a:extLst>
        </xdr:cNvPr>
        <xdr:cNvSpPr txBox="1"/>
      </xdr:nvSpPr>
      <xdr:spPr>
        <a:xfrm>
          <a:off x="18561127" y="137414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81</xdr:row>
      <xdr:rowOff>74947</xdr:rowOff>
    </xdr:from>
    <xdr:ext cx="469744" cy="259045"/>
    <xdr:sp macro="" textlink="">
      <xdr:nvSpPr>
        <xdr:cNvPr id="698" name="n_2aveValue【児童館】&#10;一人当たり面積">
          <a:extLst>
            <a:ext uri="{FF2B5EF4-FFF2-40B4-BE49-F238E27FC236}">
              <a16:creationId xmlns:a16="http://schemas.microsoft.com/office/drawing/2014/main" id="{2B1BD0CD-74ED-41D2-9D88-5CADF793569F}"/>
            </a:ext>
          </a:extLst>
        </xdr:cNvPr>
        <xdr:cNvSpPr txBox="1"/>
      </xdr:nvSpPr>
      <xdr:spPr>
        <a:xfrm>
          <a:off x="17776267" y="136537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81</xdr:row>
      <xdr:rowOff>120666</xdr:rowOff>
    </xdr:from>
    <xdr:ext cx="469744" cy="259045"/>
    <xdr:sp macro="" textlink="">
      <xdr:nvSpPr>
        <xdr:cNvPr id="699" name="n_3aveValue【児童館】&#10;一人当たり面積">
          <a:extLst>
            <a:ext uri="{FF2B5EF4-FFF2-40B4-BE49-F238E27FC236}">
              <a16:creationId xmlns:a16="http://schemas.microsoft.com/office/drawing/2014/main" id="{B0BE7050-3CA6-4F85-A087-619E83AE4307}"/>
            </a:ext>
          </a:extLst>
        </xdr:cNvPr>
        <xdr:cNvSpPr txBox="1"/>
      </xdr:nvSpPr>
      <xdr:spPr>
        <a:xfrm>
          <a:off x="17001567" y="136995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13988</xdr:rowOff>
    </xdr:from>
    <xdr:ext cx="469744" cy="259045"/>
    <xdr:sp macro="" textlink="">
      <xdr:nvSpPr>
        <xdr:cNvPr id="700" name="n_4aveValue【児童館】&#10;一人当たり面積">
          <a:extLst>
            <a:ext uri="{FF2B5EF4-FFF2-40B4-BE49-F238E27FC236}">
              <a16:creationId xmlns:a16="http://schemas.microsoft.com/office/drawing/2014/main" id="{D896663C-BC01-46FC-962F-BB57A9EBA519}"/>
            </a:ext>
          </a:extLst>
        </xdr:cNvPr>
        <xdr:cNvSpPr txBox="1"/>
      </xdr:nvSpPr>
      <xdr:spPr>
        <a:xfrm>
          <a:off x="16226867" y="137604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152416</xdr:rowOff>
    </xdr:from>
    <xdr:ext cx="469744" cy="259045"/>
    <xdr:sp macro="" textlink="">
      <xdr:nvSpPr>
        <xdr:cNvPr id="701" name="n_3mainValue【児童館】&#10;一人当たり面積">
          <a:extLst>
            <a:ext uri="{FF2B5EF4-FFF2-40B4-BE49-F238E27FC236}">
              <a16:creationId xmlns:a16="http://schemas.microsoft.com/office/drawing/2014/main" id="{0517D989-7711-4670-BAD5-71EAF1917A97}"/>
            </a:ext>
          </a:extLst>
        </xdr:cNvPr>
        <xdr:cNvSpPr txBox="1"/>
      </xdr:nvSpPr>
      <xdr:spPr>
        <a:xfrm>
          <a:off x="17001567" y="144018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156227</xdr:rowOff>
    </xdr:from>
    <xdr:ext cx="469744" cy="259045"/>
    <xdr:sp macro="" textlink="">
      <xdr:nvSpPr>
        <xdr:cNvPr id="702" name="n_4mainValue【児童館】&#10;一人当たり面積">
          <a:extLst>
            <a:ext uri="{FF2B5EF4-FFF2-40B4-BE49-F238E27FC236}">
              <a16:creationId xmlns:a16="http://schemas.microsoft.com/office/drawing/2014/main" id="{F2E80D93-B3E0-4BC1-9735-9824C834F4BF}"/>
            </a:ext>
          </a:extLst>
        </xdr:cNvPr>
        <xdr:cNvSpPr txBox="1"/>
      </xdr:nvSpPr>
      <xdr:spPr>
        <a:xfrm>
          <a:off x="16226867" y="14405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03" name="正方形/長方形 702">
          <a:extLst>
            <a:ext uri="{FF2B5EF4-FFF2-40B4-BE49-F238E27FC236}">
              <a16:creationId xmlns:a16="http://schemas.microsoft.com/office/drawing/2014/main" id="{DDBD973F-B8E9-497D-861D-91D9ECA6A8EB}"/>
            </a:ext>
          </a:extLst>
        </xdr:cNvPr>
        <xdr:cNvSpPr/>
      </xdr:nvSpPr>
      <xdr:spPr>
        <a:xfrm>
          <a:off x="1096010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04" name="正方形/長方形 703">
          <a:extLst>
            <a:ext uri="{FF2B5EF4-FFF2-40B4-BE49-F238E27FC236}">
              <a16:creationId xmlns:a16="http://schemas.microsoft.com/office/drawing/2014/main" id="{1D327731-4B41-4FEF-98EF-2456EE298B9C}"/>
            </a:ext>
          </a:extLst>
        </xdr:cNvPr>
        <xdr:cNvSpPr/>
      </xdr:nvSpPr>
      <xdr:spPr>
        <a:xfrm>
          <a:off x="11064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05" name="正方形/長方形 704">
          <a:extLst>
            <a:ext uri="{FF2B5EF4-FFF2-40B4-BE49-F238E27FC236}">
              <a16:creationId xmlns:a16="http://schemas.microsoft.com/office/drawing/2014/main" id="{CAF608A4-6361-422F-B84E-D9CAB3E37D6B}"/>
            </a:ext>
          </a:extLst>
        </xdr:cNvPr>
        <xdr:cNvSpPr/>
      </xdr:nvSpPr>
      <xdr:spPr>
        <a:xfrm>
          <a:off x="11064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97/102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06" name="正方形/長方形 705">
          <a:extLst>
            <a:ext uri="{FF2B5EF4-FFF2-40B4-BE49-F238E27FC236}">
              <a16:creationId xmlns:a16="http://schemas.microsoft.com/office/drawing/2014/main" id="{3FFFC88D-6640-4998-BAE2-3A6AF1D8F424}"/>
            </a:ext>
          </a:extLst>
        </xdr:cNvPr>
        <xdr:cNvSpPr/>
      </xdr:nvSpPr>
      <xdr:spPr>
        <a:xfrm>
          <a:off x="119659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07" name="正方形/長方形 706">
          <a:extLst>
            <a:ext uri="{FF2B5EF4-FFF2-40B4-BE49-F238E27FC236}">
              <a16:creationId xmlns:a16="http://schemas.microsoft.com/office/drawing/2014/main" id="{78CB60AA-0AB5-4F72-9274-E6DA66ED4F06}"/>
            </a:ext>
          </a:extLst>
        </xdr:cNvPr>
        <xdr:cNvSpPr/>
      </xdr:nvSpPr>
      <xdr:spPr>
        <a:xfrm>
          <a:off x="119659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08" name="正方形/長方形 707">
          <a:extLst>
            <a:ext uri="{FF2B5EF4-FFF2-40B4-BE49-F238E27FC236}">
              <a16:creationId xmlns:a16="http://schemas.microsoft.com/office/drawing/2014/main" id="{83D314F2-C246-41B1-9FC5-1F3425B1516F}"/>
            </a:ext>
          </a:extLst>
        </xdr:cNvPr>
        <xdr:cNvSpPr/>
      </xdr:nvSpPr>
      <xdr:spPr>
        <a:xfrm>
          <a:off x="129717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09" name="正方形/長方形 708">
          <a:extLst>
            <a:ext uri="{FF2B5EF4-FFF2-40B4-BE49-F238E27FC236}">
              <a16:creationId xmlns:a16="http://schemas.microsoft.com/office/drawing/2014/main" id="{67F27611-2623-44A5-B932-FF18855187E7}"/>
            </a:ext>
          </a:extLst>
        </xdr:cNvPr>
        <xdr:cNvSpPr/>
      </xdr:nvSpPr>
      <xdr:spPr>
        <a:xfrm>
          <a:off x="129717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10" name="正方形/長方形 709">
          <a:extLst>
            <a:ext uri="{FF2B5EF4-FFF2-40B4-BE49-F238E27FC236}">
              <a16:creationId xmlns:a16="http://schemas.microsoft.com/office/drawing/2014/main" id="{19230505-6D4B-4AAE-8D59-B1781E333625}"/>
            </a:ext>
          </a:extLst>
        </xdr:cNvPr>
        <xdr:cNvSpPr/>
      </xdr:nvSpPr>
      <xdr:spPr>
        <a:xfrm>
          <a:off x="10960100" y="16394430"/>
          <a:ext cx="415290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11" name="テキスト ボックス 710">
          <a:extLst>
            <a:ext uri="{FF2B5EF4-FFF2-40B4-BE49-F238E27FC236}">
              <a16:creationId xmlns:a16="http://schemas.microsoft.com/office/drawing/2014/main" id="{7BACA87B-A71D-4C14-A334-1411F29A21BE}"/>
            </a:ext>
          </a:extLst>
        </xdr:cNvPr>
        <xdr:cNvSpPr txBox="1"/>
      </xdr:nvSpPr>
      <xdr:spPr>
        <a:xfrm>
          <a:off x="10922000" y="162077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12" name="直線コネクタ 711">
          <a:extLst>
            <a:ext uri="{FF2B5EF4-FFF2-40B4-BE49-F238E27FC236}">
              <a16:creationId xmlns:a16="http://schemas.microsoft.com/office/drawing/2014/main" id="{E23FD578-8E86-4E91-846D-362C6F532F73}"/>
            </a:ext>
          </a:extLst>
        </xdr:cNvPr>
        <xdr:cNvCxnSpPr/>
      </xdr:nvCxnSpPr>
      <xdr:spPr>
        <a:xfrm>
          <a:off x="10960100" y="186270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13" name="テキスト ボックス 712">
          <a:extLst>
            <a:ext uri="{FF2B5EF4-FFF2-40B4-BE49-F238E27FC236}">
              <a16:creationId xmlns:a16="http://schemas.microsoft.com/office/drawing/2014/main" id="{87B2C0E0-8F9B-4E82-9CCC-C844F248919B}"/>
            </a:ext>
          </a:extLst>
        </xdr:cNvPr>
        <xdr:cNvSpPr txBox="1"/>
      </xdr:nvSpPr>
      <xdr:spPr>
        <a:xfrm>
          <a:off x="1056150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714" name="直線コネクタ 713">
          <a:extLst>
            <a:ext uri="{FF2B5EF4-FFF2-40B4-BE49-F238E27FC236}">
              <a16:creationId xmlns:a16="http://schemas.microsoft.com/office/drawing/2014/main" id="{4A2DD756-4BE8-413C-8739-6AE50381D743}"/>
            </a:ext>
          </a:extLst>
        </xdr:cNvPr>
        <xdr:cNvCxnSpPr/>
      </xdr:nvCxnSpPr>
      <xdr:spPr>
        <a:xfrm>
          <a:off x="10960100" y="18308139"/>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715" name="テキスト ボックス 714">
          <a:extLst>
            <a:ext uri="{FF2B5EF4-FFF2-40B4-BE49-F238E27FC236}">
              <a16:creationId xmlns:a16="http://schemas.microsoft.com/office/drawing/2014/main" id="{5E9846BD-5004-4108-B92E-915D3203826E}"/>
            </a:ext>
          </a:extLst>
        </xdr:cNvPr>
        <xdr:cNvSpPr txBox="1"/>
      </xdr:nvSpPr>
      <xdr:spPr>
        <a:xfrm>
          <a:off x="10561501" y="1816972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716" name="直線コネクタ 715">
          <a:extLst>
            <a:ext uri="{FF2B5EF4-FFF2-40B4-BE49-F238E27FC236}">
              <a16:creationId xmlns:a16="http://schemas.microsoft.com/office/drawing/2014/main" id="{A17C12EF-7D91-4275-B00F-EE230A87844B}"/>
            </a:ext>
          </a:extLst>
        </xdr:cNvPr>
        <xdr:cNvCxnSpPr/>
      </xdr:nvCxnSpPr>
      <xdr:spPr>
        <a:xfrm>
          <a:off x="10960100" y="1798918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717" name="テキスト ボックス 716">
          <a:extLst>
            <a:ext uri="{FF2B5EF4-FFF2-40B4-BE49-F238E27FC236}">
              <a16:creationId xmlns:a16="http://schemas.microsoft.com/office/drawing/2014/main" id="{89E989EA-9E19-433D-A777-AF0FAB42145F}"/>
            </a:ext>
          </a:extLst>
        </xdr:cNvPr>
        <xdr:cNvSpPr txBox="1"/>
      </xdr:nvSpPr>
      <xdr:spPr>
        <a:xfrm>
          <a:off x="10602761" y="1785077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718" name="直線コネクタ 717">
          <a:extLst>
            <a:ext uri="{FF2B5EF4-FFF2-40B4-BE49-F238E27FC236}">
              <a16:creationId xmlns:a16="http://schemas.microsoft.com/office/drawing/2014/main" id="{8DEE845A-1789-4E9C-91B9-8EC93F736B20}"/>
            </a:ext>
          </a:extLst>
        </xdr:cNvPr>
        <xdr:cNvCxnSpPr/>
      </xdr:nvCxnSpPr>
      <xdr:spPr>
        <a:xfrm>
          <a:off x="10960100" y="17670236"/>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719" name="テキスト ボックス 718">
          <a:extLst>
            <a:ext uri="{FF2B5EF4-FFF2-40B4-BE49-F238E27FC236}">
              <a16:creationId xmlns:a16="http://schemas.microsoft.com/office/drawing/2014/main" id="{9F72D54F-615C-4817-B7A6-E073359315F9}"/>
            </a:ext>
          </a:extLst>
        </xdr:cNvPr>
        <xdr:cNvSpPr txBox="1"/>
      </xdr:nvSpPr>
      <xdr:spPr>
        <a:xfrm>
          <a:off x="10602761" y="1753182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720" name="直線コネクタ 719">
          <a:extLst>
            <a:ext uri="{FF2B5EF4-FFF2-40B4-BE49-F238E27FC236}">
              <a16:creationId xmlns:a16="http://schemas.microsoft.com/office/drawing/2014/main" id="{5CC8ABE5-EE3F-4876-99F5-9E09D44F66CE}"/>
            </a:ext>
          </a:extLst>
        </xdr:cNvPr>
        <xdr:cNvCxnSpPr/>
      </xdr:nvCxnSpPr>
      <xdr:spPr>
        <a:xfrm>
          <a:off x="10960100" y="17351284"/>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721" name="テキスト ボックス 720">
          <a:extLst>
            <a:ext uri="{FF2B5EF4-FFF2-40B4-BE49-F238E27FC236}">
              <a16:creationId xmlns:a16="http://schemas.microsoft.com/office/drawing/2014/main" id="{A8C97BC7-E62C-43C6-801B-C7CE8D2DB6D7}"/>
            </a:ext>
          </a:extLst>
        </xdr:cNvPr>
        <xdr:cNvSpPr txBox="1"/>
      </xdr:nvSpPr>
      <xdr:spPr>
        <a:xfrm>
          <a:off x="10602761" y="1721287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722" name="直線コネクタ 721">
          <a:extLst>
            <a:ext uri="{FF2B5EF4-FFF2-40B4-BE49-F238E27FC236}">
              <a16:creationId xmlns:a16="http://schemas.microsoft.com/office/drawing/2014/main" id="{329A577D-CCE2-404F-9CFF-884FC9B23925}"/>
            </a:ext>
          </a:extLst>
        </xdr:cNvPr>
        <xdr:cNvCxnSpPr/>
      </xdr:nvCxnSpPr>
      <xdr:spPr>
        <a:xfrm>
          <a:off x="10960100" y="1703233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723" name="テキスト ボックス 722">
          <a:extLst>
            <a:ext uri="{FF2B5EF4-FFF2-40B4-BE49-F238E27FC236}">
              <a16:creationId xmlns:a16="http://schemas.microsoft.com/office/drawing/2014/main" id="{4CE4458B-B728-4E15-9838-1BE824ABBE85}"/>
            </a:ext>
          </a:extLst>
        </xdr:cNvPr>
        <xdr:cNvSpPr txBox="1"/>
      </xdr:nvSpPr>
      <xdr:spPr>
        <a:xfrm>
          <a:off x="10602761" y="16893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724" name="直線コネクタ 723">
          <a:extLst>
            <a:ext uri="{FF2B5EF4-FFF2-40B4-BE49-F238E27FC236}">
              <a16:creationId xmlns:a16="http://schemas.microsoft.com/office/drawing/2014/main" id="{480AA405-5DB9-46AF-89B7-54DF7363395E}"/>
            </a:ext>
          </a:extLst>
        </xdr:cNvPr>
        <xdr:cNvCxnSpPr/>
      </xdr:nvCxnSpPr>
      <xdr:spPr>
        <a:xfrm>
          <a:off x="10960100" y="16713381"/>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725" name="テキスト ボックス 724">
          <a:extLst>
            <a:ext uri="{FF2B5EF4-FFF2-40B4-BE49-F238E27FC236}">
              <a16:creationId xmlns:a16="http://schemas.microsoft.com/office/drawing/2014/main" id="{FA25D60F-6E08-4CDE-91E2-203B3D49C4BF}"/>
            </a:ext>
          </a:extLst>
        </xdr:cNvPr>
        <xdr:cNvSpPr txBox="1"/>
      </xdr:nvSpPr>
      <xdr:spPr>
        <a:xfrm>
          <a:off x="10666881" y="1657496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26" name="直線コネクタ 725">
          <a:extLst>
            <a:ext uri="{FF2B5EF4-FFF2-40B4-BE49-F238E27FC236}">
              <a16:creationId xmlns:a16="http://schemas.microsoft.com/office/drawing/2014/main" id="{1114B1E8-D906-4C11-BFCF-2D4B1403B511}"/>
            </a:ext>
          </a:extLst>
        </xdr:cNvPr>
        <xdr:cNvCxnSpPr/>
      </xdr:nvCxnSpPr>
      <xdr:spPr>
        <a:xfrm>
          <a:off x="10960100" y="163944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27" name="【公民館】&#10;有形固定資産減価償却率グラフ枠">
          <a:extLst>
            <a:ext uri="{FF2B5EF4-FFF2-40B4-BE49-F238E27FC236}">
              <a16:creationId xmlns:a16="http://schemas.microsoft.com/office/drawing/2014/main" id="{14A2B46E-7E9A-469F-8A8E-A48A7336C128}"/>
            </a:ext>
          </a:extLst>
        </xdr:cNvPr>
        <xdr:cNvSpPr/>
      </xdr:nvSpPr>
      <xdr:spPr>
        <a:xfrm>
          <a:off x="10960100" y="16394430"/>
          <a:ext cx="415290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89263</xdr:rowOff>
    </xdr:from>
    <xdr:to>
      <xdr:col>85</xdr:col>
      <xdr:colOff>126364</xdr:colOff>
      <xdr:row>109</xdr:row>
      <xdr:rowOff>35379</xdr:rowOff>
    </xdr:to>
    <xdr:cxnSp macro="">
      <xdr:nvCxnSpPr>
        <xdr:cNvPr id="728" name="直線コネクタ 727">
          <a:extLst>
            <a:ext uri="{FF2B5EF4-FFF2-40B4-BE49-F238E27FC236}">
              <a16:creationId xmlns:a16="http://schemas.microsoft.com/office/drawing/2014/main" id="{E183CDD8-69D3-4E37-8910-8E7BBF6DE2C5}"/>
            </a:ext>
          </a:extLst>
        </xdr:cNvPr>
        <xdr:cNvCxnSpPr/>
      </xdr:nvCxnSpPr>
      <xdr:spPr>
        <a:xfrm flipV="1">
          <a:off x="14375764" y="16853263"/>
          <a:ext cx="0" cy="14548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729" name="【公民館】&#10;有形固定資産減価償却率最小値テキスト">
          <a:extLst>
            <a:ext uri="{FF2B5EF4-FFF2-40B4-BE49-F238E27FC236}">
              <a16:creationId xmlns:a16="http://schemas.microsoft.com/office/drawing/2014/main" id="{E53F1AD5-492A-4D78-9AFF-4CADB20E7886}"/>
            </a:ext>
          </a:extLst>
        </xdr:cNvPr>
        <xdr:cNvSpPr txBox="1"/>
      </xdr:nvSpPr>
      <xdr:spPr>
        <a:xfrm>
          <a:off x="14414500" y="18311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730" name="直線コネクタ 729">
          <a:extLst>
            <a:ext uri="{FF2B5EF4-FFF2-40B4-BE49-F238E27FC236}">
              <a16:creationId xmlns:a16="http://schemas.microsoft.com/office/drawing/2014/main" id="{8E184E50-86B6-4831-9089-B3BFDC27C783}"/>
            </a:ext>
          </a:extLst>
        </xdr:cNvPr>
        <xdr:cNvCxnSpPr/>
      </xdr:nvCxnSpPr>
      <xdr:spPr>
        <a:xfrm>
          <a:off x="14287500" y="1830813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35940</xdr:rowOff>
    </xdr:from>
    <xdr:ext cx="340478" cy="259045"/>
    <xdr:sp macro="" textlink="">
      <xdr:nvSpPr>
        <xdr:cNvPr id="731" name="【公民館】&#10;有形固定資産減価償却率最大値テキスト">
          <a:extLst>
            <a:ext uri="{FF2B5EF4-FFF2-40B4-BE49-F238E27FC236}">
              <a16:creationId xmlns:a16="http://schemas.microsoft.com/office/drawing/2014/main" id="{094E3893-63B0-4ED3-B356-35088BC562AB}"/>
            </a:ext>
          </a:extLst>
        </xdr:cNvPr>
        <xdr:cNvSpPr txBox="1"/>
      </xdr:nvSpPr>
      <xdr:spPr>
        <a:xfrm>
          <a:off x="14414500" y="1663230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89263</xdr:rowOff>
    </xdr:from>
    <xdr:to>
      <xdr:col>86</xdr:col>
      <xdr:colOff>25400</xdr:colOff>
      <xdr:row>100</xdr:row>
      <xdr:rowOff>89263</xdr:rowOff>
    </xdr:to>
    <xdr:cxnSp macro="">
      <xdr:nvCxnSpPr>
        <xdr:cNvPr id="732" name="直線コネクタ 731">
          <a:extLst>
            <a:ext uri="{FF2B5EF4-FFF2-40B4-BE49-F238E27FC236}">
              <a16:creationId xmlns:a16="http://schemas.microsoft.com/office/drawing/2014/main" id="{84810E7A-8246-4C48-877F-DDCF9E47E841}"/>
            </a:ext>
          </a:extLst>
        </xdr:cNvPr>
        <xdr:cNvCxnSpPr/>
      </xdr:nvCxnSpPr>
      <xdr:spPr>
        <a:xfrm>
          <a:off x="14287500" y="1685326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105</xdr:row>
      <xdr:rowOff>107059</xdr:rowOff>
    </xdr:from>
    <xdr:ext cx="405111" cy="259045"/>
    <xdr:sp macro="" textlink="">
      <xdr:nvSpPr>
        <xdr:cNvPr id="733" name="【公民館】&#10;有形固定資産減価償却率平均値テキスト">
          <a:extLst>
            <a:ext uri="{FF2B5EF4-FFF2-40B4-BE49-F238E27FC236}">
              <a16:creationId xmlns:a16="http://schemas.microsoft.com/office/drawing/2014/main" id="{E6F7E317-4809-444D-95F1-5F27091EFCA1}"/>
            </a:ext>
          </a:extLst>
        </xdr:cNvPr>
        <xdr:cNvSpPr txBox="1"/>
      </xdr:nvSpPr>
      <xdr:spPr>
        <a:xfrm>
          <a:off x="14414500" y="1770925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84182</xdr:rowOff>
    </xdr:from>
    <xdr:to>
      <xdr:col>85</xdr:col>
      <xdr:colOff>177800</xdr:colOff>
      <xdr:row>107</xdr:row>
      <xdr:rowOff>14332</xdr:rowOff>
    </xdr:to>
    <xdr:sp macro="" textlink="">
      <xdr:nvSpPr>
        <xdr:cNvPr id="734" name="フローチャート: 判断 733">
          <a:extLst>
            <a:ext uri="{FF2B5EF4-FFF2-40B4-BE49-F238E27FC236}">
              <a16:creationId xmlns:a16="http://schemas.microsoft.com/office/drawing/2014/main" id="{E5FB9C04-4D2E-46FC-AF87-A6374E6B22B3}"/>
            </a:ext>
          </a:extLst>
        </xdr:cNvPr>
        <xdr:cNvSpPr/>
      </xdr:nvSpPr>
      <xdr:spPr>
        <a:xfrm>
          <a:off x="14325600" y="17854022"/>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105</xdr:row>
      <xdr:rowOff>111942</xdr:rowOff>
    </xdr:from>
    <xdr:to>
      <xdr:col>81</xdr:col>
      <xdr:colOff>101600</xdr:colOff>
      <xdr:row>106</xdr:row>
      <xdr:rowOff>42092</xdr:rowOff>
    </xdr:to>
    <xdr:sp macro="" textlink="">
      <xdr:nvSpPr>
        <xdr:cNvPr id="735" name="フローチャート: 判断 734">
          <a:extLst>
            <a:ext uri="{FF2B5EF4-FFF2-40B4-BE49-F238E27FC236}">
              <a16:creationId xmlns:a16="http://schemas.microsoft.com/office/drawing/2014/main" id="{688A09F6-BB49-4E96-8A12-2DD5450BFC7C}"/>
            </a:ext>
          </a:extLst>
        </xdr:cNvPr>
        <xdr:cNvSpPr/>
      </xdr:nvSpPr>
      <xdr:spPr>
        <a:xfrm>
          <a:off x="13578840" y="1771414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105</xdr:row>
      <xdr:rowOff>90714</xdr:rowOff>
    </xdr:from>
    <xdr:to>
      <xdr:col>76</xdr:col>
      <xdr:colOff>165100</xdr:colOff>
      <xdr:row>106</xdr:row>
      <xdr:rowOff>20864</xdr:rowOff>
    </xdr:to>
    <xdr:sp macro="" textlink="">
      <xdr:nvSpPr>
        <xdr:cNvPr id="736" name="フローチャート: 判断 735">
          <a:extLst>
            <a:ext uri="{FF2B5EF4-FFF2-40B4-BE49-F238E27FC236}">
              <a16:creationId xmlns:a16="http://schemas.microsoft.com/office/drawing/2014/main" id="{6D81C92E-A2E1-44B4-B15B-094B5D1460BC}"/>
            </a:ext>
          </a:extLst>
        </xdr:cNvPr>
        <xdr:cNvSpPr/>
      </xdr:nvSpPr>
      <xdr:spPr>
        <a:xfrm>
          <a:off x="12804140" y="1769291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105</xdr:row>
      <xdr:rowOff>67855</xdr:rowOff>
    </xdr:from>
    <xdr:to>
      <xdr:col>72</xdr:col>
      <xdr:colOff>38100</xdr:colOff>
      <xdr:row>105</xdr:row>
      <xdr:rowOff>169455</xdr:rowOff>
    </xdr:to>
    <xdr:sp macro="" textlink="">
      <xdr:nvSpPr>
        <xdr:cNvPr id="737" name="フローチャート: 判断 736">
          <a:extLst>
            <a:ext uri="{FF2B5EF4-FFF2-40B4-BE49-F238E27FC236}">
              <a16:creationId xmlns:a16="http://schemas.microsoft.com/office/drawing/2014/main" id="{1C352ABF-5E4D-46B2-9A36-4C4703FF2381}"/>
            </a:ext>
          </a:extLst>
        </xdr:cNvPr>
        <xdr:cNvSpPr/>
      </xdr:nvSpPr>
      <xdr:spPr>
        <a:xfrm>
          <a:off x="12029440" y="1767005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105</xdr:row>
      <xdr:rowOff>92348</xdr:rowOff>
    </xdr:from>
    <xdr:to>
      <xdr:col>67</xdr:col>
      <xdr:colOff>101600</xdr:colOff>
      <xdr:row>106</xdr:row>
      <xdr:rowOff>22498</xdr:rowOff>
    </xdr:to>
    <xdr:sp macro="" textlink="">
      <xdr:nvSpPr>
        <xdr:cNvPr id="738" name="フローチャート: 判断 737">
          <a:extLst>
            <a:ext uri="{FF2B5EF4-FFF2-40B4-BE49-F238E27FC236}">
              <a16:creationId xmlns:a16="http://schemas.microsoft.com/office/drawing/2014/main" id="{CC31C969-D07B-4931-8C40-928B5E5ACCE1}"/>
            </a:ext>
          </a:extLst>
        </xdr:cNvPr>
        <xdr:cNvSpPr/>
      </xdr:nvSpPr>
      <xdr:spPr>
        <a:xfrm>
          <a:off x="11231880" y="1769454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39" name="テキスト ボックス 738">
          <a:extLst>
            <a:ext uri="{FF2B5EF4-FFF2-40B4-BE49-F238E27FC236}">
              <a16:creationId xmlns:a16="http://schemas.microsoft.com/office/drawing/2014/main" id="{380C8973-2CA5-4289-93D1-EA969BF990AF}"/>
            </a:ext>
          </a:extLst>
        </xdr:cNvPr>
        <xdr:cNvSpPr txBox="1"/>
      </xdr:nvSpPr>
      <xdr:spPr>
        <a:xfrm>
          <a:off x="142087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40" name="テキスト ボックス 739">
          <a:extLst>
            <a:ext uri="{FF2B5EF4-FFF2-40B4-BE49-F238E27FC236}">
              <a16:creationId xmlns:a16="http://schemas.microsoft.com/office/drawing/2014/main" id="{50D07976-42AE-4E4A-BB49-54CC1CB7253A}"/>
            </a:ext>
          </a:extLst>
        </xdr:cNvPr>
        <xdr:cNvSpPr txBox="1"/>
      </xdr:nvSpPr>
      <xdr:spPr>
        <a:xfrm>
          <a:off x="134620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41" name="テキスト ボックス 740">
          <a:extLst>
            <a:ext uri="{FF2B5EF4-FFF2-40B4-BE49-F238E27FC236}">
              <a16:creationId xmlns:a16="http://schemas.microsoft.com/office/drawing/2014/main" id="{235141BB-FA13-4490-8EAF-244C49A12F80}"/>
            </a:ext>
          </a:extLst>
        </xdr:cNvPr>
        <xdr:cNvSpPr txBox="1"/>
      </xdr:nvSpPr>
      <xdr:spPr>
        <a:xfrm>
          <a:off x="126873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42" name="テキスト ボックス 741">
          <a:extLst>
            <a:ext uri="{FF2B5EF4-FFF2-40B4-BE49-F238E27FC236}">
              <a16:creationId xmlns:a16="http://schemas.microsoft.com/office/drawing/2014/main" id="{B86FFDF8-F5F2-4134-BB35-D769C01F134A}"/>
            </a:ext>
          </a:extLst>
        </xdr:cNvPr>
        <xdr:cNvSpPr txBox="1"/>
      </xdr:nvSpPr>
      <xdr:spPr>
        <a:xfrm>
          <a:off x="119049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43" name="テキスト ボックス 742">
          <a:extLst>
            <a:ext uri="{FF2B5EF4-FFF2-40B4-BE49-F238E27FC236}">
              <a16:creationId xmlns:a16="http://schemas.microsoft.com/office/drawing/2014/main" id="{A8EE76C7-5665-46DA-A356-26961D22D71E}"/>
            </a:ext>
          </a:extLst>
        </xdr:cNvPr>
        <xdr:cNvSpPr txBox="1"/>
      </xdr:nvSpPr>
      <xdr:spPr>
        <a:xfrm>
          <a:off x="111150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108</xdr:row>
      <xdr:rowOff>149498</xdr:rowOff>
    </xdr:from>
    <xdr:to>
      <xdr:col>85</xdr:col>
      <xdr:colOff>177800</xdr:colOff>
      <xdr:row>109</xdr:row>
      <xdr:rowOff>79648</xdr:rowOff>
    </xdr:to>
    <xdr:sp macro="" textlink="">
      <xdr:nvSpPr>
        <xdr:cNvPr id="744" name="楕円 743">
          <a:extLst>
            <a:ext uri="{FF2B5EF4-FFF2-40B4-BE49-F238E27FC236}">
              <a16:creationId xmlns:a16="http://schemas.microsoft.com/office/drawing/2014/main" id="{9B4A8610-3E4F-4DB6-AAB2-3703F26AE1C3}"/>
            </a:ext>
          </a:extLst>
        </xdr:cNvPr>
        <xdr:cNvSpPr/>
      </xdr:nvSpPr>
      <xdr:spPr>
        <a:xfrm>
          <a:off x="14325600" y="18254618"/>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108</xdr:row>
      <xdr:rowOff>64425</xdr:rowOff>
    </xdr:from>
    <xdr:ext cx="405111" cy="259045"/>
    <xdr:sp macro="" textlink="">
      <xdr:nvSpPr>
        <xdr:cNvPr id="745" name="【公民館】&#10;有形固定資産減価償却率該当値テキスト">
          <a:extLst>
            <a:ext uri="{FF2B5EF4-FFF2-40B4-BE49-F238E27FC236}">
              <a16:creationId xmlns:a16="http://schemas.microsoft.com/office/drawing/2014/main" id="{565A4B2B-520E-4459-ABCB-4BC45290B362}"/>
            </a:ext>
          </a:extLst>
        </xdr:cNvPr>
        <xdr:cNvSpPr txBox="1"/>
      </xdr:nvSpPr>
      <xdr:spPr>
        <a:xfrm>
          <a:off x="14414500" y="181695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108</xdr:row>
      <xdr:rowOff>147864</xdr:rowOff>
    </xdr:from>
    <xdr:to>
      <xdr:col>81</xdr:col>
      <xdr:colOff>101600</xdr:colOff>
      <xdr:row>109</xdr:row>
      <xdr:rowOff>78014</xdr:rowOff>
    </xdr:to>
    <xdr:sp macro="" textlink="">
      <xdr:nvSpPr>
        <xdr:cNvPr id="746" name="楕円 745">
          <a:extLst>
            <a:ext uri="{FF2B5EF4-FFF2-40B4-BE49-F238E27FC236}">
              <a16:creationId xmlns:a16="http://schemas.microsoft.com/office/drawing/2014/main" id="{EAFABF97-8C7C-42EF-9A9B-BE356FD8B53B}"/>
            </a:ext>
          </a:extLst>
        </xdr:cNvPr>
        <xdr:cNvSpPr/>
      </xdr:nvSpPr>
      <xdr:spPr>
        <a:xfrm>
          <a:off x="13578840" y="1825298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109</xdr:row>
      <xdr:rowOff>27214</xdr:rowOff>
    </xdr:from>
    <xdr:to>
      <xdr:col>85</xdr:col>
      <xdr:colOff>127000</xdr:colOff>
      <xdr:row>109</xdr:row>
      <xdr:rowOff>28848</xdr:rowOff>
    </xdr:to>
    <xdr:cxnSp macro="">
      <xdr:nvCxnSpPr>
        <xdr:cNvPr id="747" name="直線コネクタ 746">
          <a:extLst>
            <a:ext uri="{FF2B5EF4-FFF2-40B4-BE49-F238E27FC236}">
              <a16:creationId xmlns:a16="http://schemas.microsoft.com/office/drawing/2014/main" id="{3818B6A4-10F8-4D3A-99BD-E543A50E0DF1}"/>
            </a:ext>
          </a:extLst>
        </xdr:cNvPr>
        <xdr:cNvCxnSpPr/>
      </xdr:nvCxnSpPr>
      <xdr:spPr>
        <a:xfrm>
          <a:off x="13629640" y="18299974"/>
          <a:ext cx="746760" cy="16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108</xdr:row>
      <xdr:rowOff>147864</xdr:rowOff>
    </xdr:from>
    <xdr:to>
      <xdr:col>76</xdr:col>
      <xdr:colOff>165100</xdr:colOff>
      <xdr:row>109</xdr:row>
      <xdr:rowOff>78014</xdr:rowOff>
    </xdr:to>
    <xdr:sp macro="" textlink="">
      <xdr:nvSpPr>
        <xdr:cNvPr id="748" name="楕円 747">
          <a:extLst>
            <a:ext uri="{FF2B5EF4-FFF2-40B4-BE49-F238E27FC236}">
              <a16:creationId xmlns:a16="http://schemas.microsoft.com/office/drawing/2014/main" id="{2BCDFD0D-F702-4655-A6BE-F8CAA8726B55}"/>
            </a:ext>
          </a:extLst>
        </xdr:cNvPr>
        <xdr:cNvSpPr/>
      </xdr:nvSpPr>
      <xdr:spPr>
        <a:xfrm>
          <a:off x="12804140" y="1825298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109</xdr:row>
      <xdr:rowOff>27214</xdr:rowOff>
    </xdr:from>
    <xdr:to>
      <xdr:col>81</xdr:col>
      <xdr:colOff>50800</xdr:colOff>
      <xdr:row>109</xdr:row>
      <xdr:rowOff>27214</xdr:rowOff>
    </xdr:to>
    <xdr:cxnSp macro="">
      <xdr:nvCxnSpPr>
        <xdr:cNvPr id="749" name="直線コネクタ 748">
          <a:extLst>
            <a:ext uri="{FF2B5EF4-FFF2-40B4-BE49-F238E27FC236}">
              <a16:creationId xmlns:a16="http://schemas.microsoft.com/office/drawing/2014/main" id="{C500D222-8678-4E1C-B76D-DA39546162BC}"/>
            </a:ext>
          </a:extLst>
        </xdr:cNvPr>
        <xdr:cNvCxnSpPr/>
      </xdr:nvCxnSpPr>
      <xdr:spPr>
        <a:xfrm>
          <a:off x="12854940" y="18299974"/>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108</xdr:row>
      <xdr:rowOff>146231</xdr:rowOff>
    </xdr:from>
    <xdr:to>
      <xdr:col>72</xdr:col>
      <xdr:colOff>38100</xdr:colOff>
      <xdr:row>109</xdr:row>
      <xdr:rowOff>76381</xdr:rowOff>
    </xdr:to>
    <xdr:sp macro="" textlink="">
      <xdr:nvSpPr>
        <xdr:cNvPr id="750" name="楕円 749">
          <a:extLst>
            <a:ext uri="{FF2B5EF4-FFF2-40B4-BE49-F238E27FC236}">
              <a16:creationId xmlns:a16="http://schemas.microsoft.com/office/drawing/2014/main" id="{5DFCE408-43F0-4370-803C-2885A42F63B6}"/>
            </a:ext>
          </a:extLst>
        </xdr:cNvPr>
        <xdr:cNvSpPr/>
      </xdr:nvSpPr>
      <xdr:spPr>
        <a:xfrm>
          <a:off x="12029440" y="18251351"/>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109</xdr:row>
      <xdr:rowOff>25581</xdr:rowOff>
    </xdr:from>
    <xdr:to>
      <xdr:col>76</xdr:col>
      <xdr:colOff>114300</xdr:colOff>
      <xdr:row>109</xdr:row>
      <xdr:rowOff>27214</xdr:rowOff>
    </xdr:to>
    <xdr:cxnSp macro="">
      <xdr:nvCxnSpPr>
        <xdr:cNvPr id="751" name="直線コネクタ 750">
          <a:extLst>
            <a:ext uri="{FF2B5EF4-FFF2-40B4-BE49-F238E27FC236}">
              <a16:creationId xmlns:a16="http://schemas.microsoft.com/office/drawing/2014/main" id="{EDAF0814-9871-4508-87A9-F18152124391}"/>
            </a:ext>
          </a:extLst>
        </xdr:cNvPr>
        <xdr:cNvCxnSpPr/>
      </xdr:nvCxnSpPr>
      <xdr:spPr>
        <a:xfrm>
          <a:off x="12072620" y="18298341"/>
          <a:ext cx="782320" cy="1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108</xdr:row>
      <xdr:rowOff>144599</xdr:rowOff>
    </xdr:from>
    <xdr:to>
      <xdr:col>67</xdr:col>
      <xdr:colOff>101600</xdr:colOff>
      <xdr:row>109</xdr:row>
      <xdr:rowOff>74749</xdr:rowOff>
    </xdr:to>
    <xdr:sp macro="" textlink="">
      <xdr:nvSpPr>
        <xdr:cNvPr id="752" name="楕円 751">
          <a:extLst>
            <a:ext uri="{FF2B5EF4-FFF2-40B4-BE49-F238E27FC236}">
              <a16:creationId xmlns:a16="http://schemas.microsoft.com/office/drawing/2014/main" id="{26FF040F-80B7-482E-A048-441D973AD3C1}"/>
            </a:ext>
          </a:extLst>
        </xdr:cNvPr>
        <xdr:cNvSpPr/>
      </xdr:nvSpPr>
      <xdr:spPr>
        <a:xfrm>
          <a:off x="11231880" y="1824971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109</xdr:row>
      <xdr:rowOff>23949</xdr:rowOff>
    </xdr:from>
    <xdr:to>
      <xdr:col>71</xdr:col>
      <xdr:colOff>177800</xdr:colOff>
      <xdr:row>109</xdr:row>
      <xdr:rowOff>25581</xdr:rowOff>
    </xdr:to>
    <xdr:cxnSp macro="">
      <xdr:nvCxnSpPr>
        <xdr:cNvPr id="753" name="直線コネクタ 752">
          <a:extLst>
            <a:ext uri="{FF2B5EF4-FFF2-40B4-BE49-F238E27FC236}">
              <a16:creationId xmlns:a16="http://schemas.microsoft.com/office/drawing/2014/main" id="{69FE62E1-A092-4B44-AFD5-3E5CD9CEF5CB}"/>
            </a:ext>
          </a:extLst>
        </xdr:cNvPr>
        <xdr:cNvCxnSpPr/>
      </xdr:nvCxnSpPr>
      <xdr:spPr>
        <a:xfrm>
          <a:off x="11282680" y="18296709"/>
          <a:ext cx="789940" cy="16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58619</xdr:rowOff>
    </xdr:from>
    <xdr:ext cx="405111" cy="259045"/>
    <xdr:sp macro="" textlink="">
      <xdr:nvSpPr>
        <xdr:cNvPr id="754" name="n_1aveValue【公民館】&#10;有形固定資産減価償却率">
          <a:extLst>
            <a:ext uri="{FF2B5EF4-FFF2-40B4-BE49-F238E27FC236}">
              <a16:creationId xmlns:a16="http://schemas.microsoft.com/office/drawing/2014/main" id="{4A5834B1-696A-4683-8337-65468891B85B}"/>
            </a:ext>
          </a:extLst>
        </xdr:cNvPr>
        <xdr:cNvSpPr txBox="1"/>
      </xdr:nvSpPr>
      <xdr:spPr>
        <a:xfrm>
          <a:off x="13437244" y="174931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37391</xdr:rowOff>
    </xdr:from>
    <xdr:ext cx="405111" cy="259045"/>
    <xdr:sp macro="" textlink="">
      <xdr:nvSpPr>
        <xdr:cNvPr id="755" name="n_2aveValue【公民館】&#10;有形固定資産減価償却率">
          <a:extLst>
            <a:ext uri="{FF2B5EF4-FFF2-40B4-BE49-F238E27FC236}">
              <a16:creationId xmlns:a16="http://schemas.microsoft.com/office/drawing/2014/main" id="{A3FB5A74-94E9-43F2-BF13-9DE57E4442A4}"/>
            </a:ext>
          </a:extLst>
        </xdr:cNvPr>
        <xdr:cNvSpPr txBox="1"/>
      </xdr:nvSpPr>
      <xdr:spPr>
        <a:xfrm>
          <a:off x="12675244" y="174719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14532</xdr:rowOff>
    </xdr:from>
    <xdr:ext cx="405111" cy="259045"/>
    <xdr:sp macro="" textlink="">
      <xdr:nvSpPr>
        <xdr:cNvPr id="756" name="n_3aveValue【公民館】&#10;有形固定資産減価償却率">
          <a:extLst>
            <a:ext uri="{FF2B5EF4-FFF2-40B4-BE49-F238E27FC236}">
              <a16:creationId xmlns:a16="http://schemas.microsoft.com/office/drawing/2014/main" id="{B3AAB3D9-B23D-46C0-B30B-FA1B04555796}"/>
            </a:ext>
          </a:extLst>
        </xdr:cNvPr>
        <xdr:cNvSpPr txBox="1"/>
      </xdr:nvSpPr>
      <xdr:spPr>
        <a:xfrm>
          <a:off x="11900544" y="174490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39025</xdr:rowOff>
    </xdr:from>
    <xdr:ext cx="405111" cy="259045"/>
    <xdr:sp macro="" textlink="">
      <xdr:nvSpPr>
        <xdr:cNvPr id="757" name="n_4aveValue【公民館】&#10;有形固定資産減価償却率">
          <a:extLst>
            <a:ext uri="{FF2B5EF4-FFF2-40B4-BE49-F238E27FC236}">
              <a16:creationId xmlns:a16="http://schemas.microsoft.com/office/drawing/2014/main" id="{CCF32CC0-E287-43C3-80FD-95AC9BDF93B6}"/>
            </a:ext>
          </a:extLst>
        </xdr:cNvPr>
        <xdr:cNvSpPr txBox="1"/>
      </xdr:nvSpPr>
      <xdr:spPr>
        <a:xfrm>
          <a:off x="11102984" y="174735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109</xdr:row>
      <xdr:rowOff>69141</xdr:rowOff>
    </xdr:from>
    <xdr:ext cx="405111" cy="259045"/>
    <xdr:sp macro="" textlink="">
      <xdr:nvSpPr>
        <xdr:cNvPr id="758" name="n_1mainValue【公民館】&#10;有形固定資産減価償却率">
          <a:extLst>
            <a:ext uri="{FF2B5EF4-FFF2-40B4-BE49-F238E27FC236}">
              <a16:creationId xmlns:a16="http://schemas.microsoft.com/office/drawing/2014/main" id="{CAEF24D2-FC3C-4365-9D05-A978A6CA0CA4}"/>
            </a:ext>
          </a:extLst>
        </xdr:cNvPr>
        <xdr:cNvSpPr txBox="1"/>
      </xdr:nvSpPr>
      <xdr:spPr>
        <a:xfrm>
          <a:off x="13437244" y="183419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109</xdr:row>
      <xdr:rowOff>69141</xdr:rowOff>
    </xdr:from>
    <xdr:ext cx="405111" cy="259045"/>
    <xdr:sp macro="" textlink="">
      <xdr:nvSpPr>
        <xdr:cNvPr id="759" name="n_2mainValue【公民館】&#10;有形固定資産減価償却率">
          <a:extLst>
            <a:ext uri="{FF2B5EF4-FFF2-40B4-BE49-F238E27FC236}">
              <a16:creationId xmlns:a16="http://schemas.microsoft.com/office/drawing/2014/main" id="{23D82B39-A38D-45B9-B115-DFE0640AD438}"/>
            </a:ext>
          </a:extLst>
        </xdr:cNvPr>
        <xdr:cNvSpPr txBox="1"/>
      </xdr:nvSpPr>
      <xdr:spPr>
        <a:xfrm>
          <a:off x="12675244" y="183419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109</xdr:row>
      <xdr:rowOff>67508</xdr:rowOff>
    </xdr:from>
    <xdr:ext cx="405111" cy="259045"/>
    <xdr:sp macro="" textlink="">
      <xdr:nvSpPr>
        <xdr:cNvPr id="760" name="n_3mainValue【公民館】&#10;有形固定資産減価償却率">
          <a:extLst>
            <a:ext uri="{FF2B5EF4-FFF2-40B4-BE49-F238E27FC236}">
              <a16:creationId xmlns:a16="http://schemas.microsoft.com/office/drawing/2014/main" id="{35FE0326-2B5F-4905-ACA4-44B19EE8892E}"/>
            </a:ext>
          </a:extLst>
        </xdr:cNvPr>
        <xdr:cNvSpPr txBox="1"/>
      </xdr:nvSpPr>
      <xdr:spPr>
        <a:xfrm>
          <a:off x="11900544" y="183402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109</xdr:row>
      <xdr:rowOff>65876</xdr:rowOff>
    </xdr:from>
    <xdr:ext cx="405111" cy="259045"/>
    <xdr:sp macro="" textlink="">
      <xdr:nvSpPr>
        <xdr:cNvPr id="761" name="n_4mainValue【公民館】&#10;有形固定資産減価償却率">
          <a:extLst>
            <a:ext uri="{FF2B5EF4-FFF2-40B4-BE49-F238E27FC236}">
              <a16:creationId xmlns:a16="http://schemas.microsoft.com/office/drawing/2014/main" id="{8B1699E2-A4A5-4F2C-8788-996322CBF647}"/>
            </a:ext>
          </a:extLst>
        </xdr:cNvPr>
        <xdr:cNvSpPr txBox="1"/>
      </xdr:nvSpPr>
      <xdr:spPr>
        <a:xfrm>
          <a:off x="11102984" y="183386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62" name="正方形/長方形 761">
          <a:extLst>
            <a:ext uri="{FF2B5EF4-FFF2-40B4-BE49-F238E27FC236}">
              <a16:creationId xmlns:a16="http://schemas.microsoft.com/office/drawing/2014/main" id="{DB995D30-A64F-4AD6-B59E-4031AB583100}"/>
            </a:ext>
          </a:extLst>
        </xdr:cNvPr>
        <xdr:cNvSpPr/>
      </xdr:nvSpPr>
      <xdr:spPr>
        <a:xfrm>
          <a:off x="1609344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63" name="正方形/長方形 762">
          <a:extLst>
            <a:ext uri="{FF2B5EF4-FFF2-40B4-BE49-F238E27FC236}">
              <a16:creationId xmlns:a16="http://schemas.microsoft.com/office/drawing/2014/main" id="{8A557D39-CA6D-4593-AA18-FBB920DDF1C9}"/>
            </a:ext>
          </a:extLst>
        </xdr:cNvPr>
        <xdr:cNvSpPr/>
      </xdr:nvSpPr>
      <xdr:spPr>
        <a:xfrm>
          <a:off x="16220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64" name="正方形/長方形 763">
          <a:extLst>
            <a:ext uri="{FF2B5EF4-FFF2-40B4-BE49-F238E27FC236}">
              <a16:creationId xmlns:a16="http://schemas.microsoft.com/office/drawing/2014/main" id="{5E212883-2532-4D46-8708-84BC85230B8D}"/>
            </a:ext>
          </a:extLst>
        </xdr:cNvPr>
        <xdr:cNvSpPr/>
      </xdr:nvSpPr>
      <xdr:spPr>
        <a:xfrm>
          <a:off x="16220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65" name="正方形/長方形 764">
          <a:extLst>
            <a:ext uri="{FF2B5EF4-FFF2-40B4-BE49-F238E27FC236}">
              <a16:creationId xmlns:a16="http://schemas.microsoft.com/office/drawing/2014/main" id="{05B4F160-62BB-4962-B3CB-7E4F6C0805DA}"/>
            </a:ext>
          </a:extLst>
        </xdr:cNvPr>
        <xdr:cNvSpPr/>
      </xdr:nvSpPr>
      <xdr:spPr>
        <a:xfrm>
          <a:off x="170992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66" name="正方形/長方形 765">
          <a:extLst>
            <a:ext uri="{FF2B5EF4-FFF2-40B4-BE49-F238E27FC236}">
              <a16:creationId xmlns:a16="http://schemas.microsoft.com/office/drawing/2014/main" id="{9FC6CF94-E439-40A2-A528-0D0EDB2AB369}"/>
            </a:ext>
          </a:extLst>
        </xdr:cNvPr>
        <xdr:cNvSpPr/>
      </xdr:nvSpPr>
      <xdr:spPr>
        <a:xfrm>
          <a:off x="170992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67" name="正方形/長方形 766">
          <a:extLst>
            <a:ext uri="{FF2B5EF4-FFF2-40B4-BE49-F238E27FC236}">
              <a16:creationId xmlns:a16="http://schemas.microsoft.com/office/drawing/2014/main" id="{C180C68F-7398-4EC2-AD58-343E10B00C34}"/>
            </a:ext>
          </a:extLst>
        </xdr:cNvPr>
        <xdr:cNvSpPr/>
      </xdr:nvSpPr>
      <xdr:spPr>
        <a:xfrm>
          <a:off x="1810512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68" name="正方形/長方形 767">
          <a:extLst>
            <a:ext uri="{FF2B5EF4-FFF2-40B4-BE49-F238E27FC236}">
              <a16:creationId xmlns:a16="http://schemas.microsoft.com/office/drawing/2014/main" id="{96CE9F4A-E6BE-45A1-BB08-AA9C466F102C}"/>
            </a:ext>
          </a:extLst>
        </xdr:cNvPr>
        <xdr:cNvSpPr/>
      </xdr:nvSpPr>
      <xdr:spPr>
        <a:xfrm>
          <a:off x="1810512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69" name="正方形/長方形 768">
          <a:extLst>
            <a:ext uri="{FF2B5EF4-FFF2-40B4-BE49-F238E27FC236}">
              <a16:creationId xmlns:a16="http://schemas.microsoft.com/office/drawing/2014/main" id="{7F853886-E215-45CB-9833-CFA2942AE120}"/>
            </a:ext>
          </a:extLst>
        </xdr:cNvPr>
        <xdr:cNvSpPr/>
      </xdr:nvSpPr>
      <xdr:spPr>
        <a:xfrm>
          <a:off x="16093440" y="16394430"/>
          <a:ext cx="417576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70" name="テキスト ボックス 769">
          <a:extLst>
            <a:ext uri="{FF2B5EF4-FFF2-40B4-BE49-F238E27FC236}">
              <a16:creationId xmlns:a16="http://schemas.microsoft.com/office/drawing/2014/main" id="{553806CA-1AF9-4DBE-AD83-16FFD357B003}"/>
            </a:ext>
          </a:extLst>
        </xdr:cNvPr>
        <xdr:cNvSpPr txBox="1"/>
      </xdr:nvSpPr>
      <xdr:spPr>
        <a:xfrm>
          <a:off x="16078200" y="162077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71" name="直線コネクタ 770">
          <a:extLst>
            <a:ext uri="{FF2B5EF4-FFF2-40B4-BE49-F238E27FC236}">
              <a16:creationId xmlns:a16="http://schemas.microsoft.com/office/drawing/2014/main" id="{4EC4737A-5C95-4200-8F02-445F0090B958}"/>
            </a:ext>
          </a:extLst>
        </xdr:cNvPr>
        <xdr:cNvCxnSpPr/>
      </xdr:nvCxnSpPr>
      <xdr:spPr>
        <a:xfrm>
          <a:off x="16093440" y="186270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772" name="直線コネクタ 771">
          <a:extLst>
            <a:ext uri="{FF2B5EF4-FFF2-40B4-BE49-F238E27FC236}">
              <a16:creationId xmlns:a16="http://schemas.microsoft.com/office/drawing/2014/main" id="{B143B860-26C2-4BBB-877C-AD723AB850FE}"/>
            </a:ext>
          </a:extLst>
        </xdr:cNvPr>
        <xdr:cNvCxnSpPr/>
      </xdr:nvCxnSpPr>
      <xdr:spPr>
        <a:xfrm>
          <a:off x="16093440" y="182575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773" name="テキスト ボックス 772">
          <a:extLst>
            <a:ext uri="{FF2B5EF4-FFF2-40B4-BE49-F238E27FC236}">
              <a16:creationId xmlns:a16="http://schemas.microsoft.com/office/drawing/2014/main" id="{3B85B682-A6D4-4418-B9BA-67F1968CADF3}"/>
            </a:ext>
          </a:extLst>
        </xdr:cNvPr>
        <xdr:cNvSpPr txBox="1"/>
      </xdr:nvSpPr>
      <xdr:spPr>
        <a:xfrm>
          <a:off x="15694841" y="181152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774" name="直線コネクタ 773">
          <a:extLst>
            <a:ext uri="{FF2B5EF4-FFF2-40B4-BE49-F238E27FC236}">
              <a16:creationId xmlns:a16="http://schemas.microsoft.com/office/drawing/2014/main" id="{DC5DAE74-3FB6-467D-81E2-6DF1B15D2EC3}"/>
            </a:ext>
          </a:extLst>
        </xdr:cNvPr>
        <xdr:cNvCxnSpPr/>
      </xdr:nvCxnSpPr>
      <xdr:spPr>
        <a:xfrm>
          <a:off x="16093440" y="178841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775" name="テキスト ボックス 774">
          <a:extLst>
            <a:ext uri="{FF2B5EF4-FFF2-40B4-BE49-F238E27FC236}">
              <a16:creationId xmlns:a16="http://schemas.microsoft.com/office/drawing/2014/main" id="{20DB25D0-4B32-4244-9992-EEDF888FDD64}"/>
            </a:ext>
          </a:extLst>
        </xdr:cNvPr>
        <xdr:cNvSpPr txBox="1"/>
      </xdr:nvSpPr>
      <xdr:spPr>
        <a:xfrm>
          <a:off x="15694841" y="17745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776" name="直線コネクタ 775">
          <a:extLst>
            <a:ext uri="{FF2B5EF4-FFF2-40B4-BE49-F238E27FC236}">
              <a16:creationId xmlns:a16="http://schemas.microsoft.com/office/drawing/2014/main" id="{6D3ED400-7C16-4FD5-A9A6-0C6C25A4125B}"/>
            </a:ext>
          </a:extLst>
        </xdr:cNvPr>
        <xdr:cNvCxnSpPr/>
      </xdr:nvCxnSpPr>
      <xdr:spPr>
        <a:xfrm>
          <a:off x="16093440" y="175107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103</xdr:row>
      <xdr:rowOff>105427</xdr:rowOff>
    </xdr:from>
    <xdr:ext cx="531299" cy="259045"/>
    <xdr:sp macro="" textlink="">
      <xdr:nvSpPr>
        <xdr:cNvPr id="777" name="テキスト ボックス 776">
          <a:extLst>
            <a:ext uri="{FF2B5EF4-FFF2-40B4-BE49-F238E27FC236}">
              <a16:creationId xmlns:a16="http://schemas.microsoft.com/office/drawing/2014/main" id="{99AE959F-846A-4F15-89E4-3A7687158ADE}"/>
            </a:ext>
          </a:extLst>
        </xdr:cNvPr>
        <xdr:cNvSpPr txBox="1"/>
      </xdr:nvSpPr>
      <xdr:spPr>
        <a:xfrm>
          <a:off x="15630721" y="1737234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778" name="直線コネクタ 777">
          <a:extLst>
            <a:ext uri="{FF2B5EF4-FFF2-40B4-BE49-F238E27FC236}">
              <a16:creationId xmlns:a16="http://schemas.microsoft.com/office/drawing/2014/main" id="{3C11295C-7715-45EF-BDA2-62F4C531A39D}"/>
            </a:ext>
          </a:extLst>
        </xdr:cNvPr>
        <xdr:cNvCxnSpPr/>
      </xdr:nvCxnSpPr>
      <xdr:spPr>
        <a:xfrm>
          <a:off x="16093440" y="171373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101</xdr:row>
      <xdr:rowOff>67327</xdr:rowOff>
    </xdr:from>
    <xdr:ext cx="531299" cy="259045"/>
    <xdr:sp macro="" textlink="">
      <xdr:nvSpPr>
        <xdr:cNvPr id="779" name="テキスト ボックス 778">
          <a:extLst>
            <a:ext uri="{FF2B5EF4-FFF2-40B4-BE49-F238E27FC236}">
              <a16:creationId xmlns:a16="http://schemas.microsoft.com/office/drawing/2014/main" id="{29BB3A9E-41DC-4532-A96D-7C1D33806416}"/>
            </a:ext>
          </a:extLst>
        </xdr:cNvPr>
        <xdr:cNvSpPr txBox="1"/>
      </xdr:nvSpPr>
      <xdr:spPr>
        <a:xfrm>
          <a:off x="15630721" y="1699896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780" name="直線コネクタ 779">
          <a:extLst>
            <a:ext uri="{FF2B5EF4-FFF2-40B4-BE49-F238E27FC236}">
              <a16:creationId xmlns:a16="http://schemas.microsoft.com/office/drawing/2014/main" id="{EF2ADC06-0CDA-4001-8F26-11FAD27D683C}"/>
            </a:ext>
          </a:extLst>
        </xdr:cNvPr>
        <xdr:cNvCxnSpPr/>
      </xdr:nvCxnSpPr>
      <xdr:spPr>
        <a:xfrm>
          <a:off x="16093440" y="167640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99</xdr:row>
      <xdr:rowOff>29227</xdr:rowOff>
    </xdr:from>
    <xdr:ext cx="531299" cy="259045"/>
    <xdr:sp macro="" textlink="">
      <xdr:nvSpPr>
        <xdr:cNvPr id="781" name="テキスト ボックス 780">
          <a:extLst>
            <a:ext uri="{FF2B5EF4-FFF2-40B4-BE49-F238E27FC236}">
              <a16:creationId xmlns:a16="http://schemas.microsoft.com/office/drawing/2014/main" id="{01C8B639-9976-4DC1-A36F-71BF3E3DCB75}"/>
            </a:ext>
          </a:extLst>
        </xdr:cNvPr>
        <xdr:cNvSpPr txBox="1"/>
      </xdr:nvSpPr>
      <xdr:spPr>
        <a:xfrm>
          <a:off x="15630721" y="1662558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82" name="直線コネクタ 781">
          <a:extLst>
            <a:ext uri="{FF2B5EF4-FFF2-40B4-BE49-F238E27FC236}">
              <a16:creationId xmlns:a16="http://schemas.microsoft.com/office/drawing/2014/main" id="{0E1E06DF-61B4-4E4C-8CCE-FDCB45E240C0}"/>
            </a:ext>
          </a:extLst>
        </xdr:cNvPr>
        <xdr:cNvCxnSpPr/>
      </xdr:nvCxnSpPr>
      <xdr:spPr>
        <a:xfrm>
          <a:off x="16093440" y="16394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96</xdr:row>
      <xdr:rowOff>162577</xdr:rowOff>
    </xdr:from>
    <xdr:ext cx="531299" cy="259045"/>
    <xdr:sp macro="" textlink="">
      <xdr:nvSpPr>
        <xdr:cNvPr id="783" name="テキスト ボックス 782">
          <a:extLst>
            <a:ext uri="{FF2B5EF4-FFF2-40B4-BE49-F238E27FC236}">
              <a16:creationId xmlns:a16="http://schemas.microsoft.com/office/drawing/2014/main" id="{37046E38-75FE-4A24-BE42-D6F493AFCBAD}"/>
            </a:ext>
          </a:extLst>
        </xdr:cNvPr>
        <xdr:cNvSpPr txBox="1"/>
      </xdr:nvSpPr>
      <xdr:spPr>
        <a:xfrm>
          <a:off x="15630721" y="1625601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84" name="【公民館】&#10;一人当たり面積グラフ枠">
          <a:extLst>
            <a:ext uri="{FF2B5EF4-FFF2-40B4-BE49-F238E27FC236}">
              <a16:creationId xmlns:a16="http://schemas.microsoft.com/office/drawing/2014/main" id="{4F97B6FE-794F-435B-A984-04A892428FD2}"/>
            </a:ext>
          </a:extLst>
        </xdr:cNvPr>
        <xdr:cNvSpPr/>
      </xdr:nvSpPr>
      <xdr:spPr>
        <a:xfrm>
          <a:off x="16093440" y="16394430"/>
          <a:ext cx="417576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105918</xdr:rowOff>
    </xdr:from>
    <xdr:to>
      <xdr:col>116</xdr:col>
      <xdr:colOff>62864</xdr:colOff>
      <xdr:row>108</xdr:row>
      <xdr:rowOff>150037</xdr:rowOff>
    </xdr:to>
    <xdr:cxnSp macro="">
      <xdr:nvCxnSpPr>
        <xdr:cNvPr id="785" name="直線コネクタ 784">
          <a:extLst>
            <a:ext uri="{FF2B5EF4-FFF2-40B4-BE49-F238E27FC236}">
              <a16:creationId xmlns:a16="http://schemas.microsoft.com/office/drawing/2014/main" id="{77B7BF3C-F4BA-4749-AA1D-1E4EDB48CFE3}"/>
            </a:ext>
          </a:extLst>
        </xdr:cNvPr>
        <xdr:cNvCxnSpPr/>
      </xdr:nvCxnSpPr>
      <xdr:spPr>
        <a:xfrm flipV="1">
          <a:off x="19509104" y="16869918"/>
          <a:ext cx="0" cy="13852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153864</xdr:rowOff>
    </xdr:from>
    <xdr:ext cx="469744" cy="259045"/>
    <xdr:sp macro="" textlink="">
      <xdr:nvSpPr>
        <xdr:cNvPr id="786" name="【公民館】&#10;一人当たり面積最小値テキスト">
          <a:extLst>
            <a:ext uri="{FF2B5EF4-FFF2-40B4-BE49-F238E27FC236}">
              <a16:creationId xmlns:a16="http://schemas.microsoft.com/office/drawing/2014/main" id="{36CF6701-B13C-449B-BA42-6A3D055455FE}"/>
            </a:ext>
          </a:extLst>
        </xdr:cNvPr>
        <xdr:cNvSpPr txBox="1"/>
      </xdr:nvSpPr>
      <xdr:spPr>
        <a:xfrm>
          <a:off x="19547840" y="182589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150037</xdr:rowOff>
    </xdr:from>
    <xdr:to>
      <xdr:col>116</xdr:col>
      <xdr:colOff>152400</xdr:colOff>
      <xdr:row>108</xdr:row>
      <xdr:rowOff>150037</xdr:rowOff>
    </xdr:to>
    <xdr:cxnSp macro="">
      <xdr:nvCxnSpPr>
        <xdr:cNvPr id="787" name="直線コネクタ 786">
          <a:extLst>
            <a:ext uri="{FF2B5EF4-FFF2-40B4-BE49-F238E27FC236}">
              <a16:creationId xmlns:a16="http://schemas.microsoft.com/office/drawing/2014/main" id="{A758B8B6-65D9-4BC4-BFAB-98948C6ED158}"/>
            </a:ext>
          </a:extLst>
        </xdr:cNvPr>
        <xdr:cNvCxnSpPr/>
      </xdr:nvCxnSpPr>
      <xdr:spPr>
        <a:xfrm>
          <a:off x="19443700" y="1825515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52595</xdr:rowOff>
    </xdr:from>
    <xdr:ext cx="534377" cy="259045"/>
    <xdr:sp macro="" textlink="">
      <xdr:nvSpPr>
        <xdr:cNvPr id="788" name="【公民館】&#10;一人当たり面積最大値テキスト">
          <a:extLst>
            <a:ext uri="{FF2B5EF4-FFF2-40B4-BE49-F238E27FC236}">
              <a16:creationId xmlns:a16="http://schemas.microsoft.com/office/drawing/2014/main" id="{1BA292A0-B849-4C7E-BB50-81DCB1CB9F84}"/>
            </a:ext>
          </a:extLst>
        </xdr:cNvPr>
        <xdr:cNvSpPr txBox="1"/>
      </xdr:nvSpPr>
      <xdr:spPr>
        <a:xfrm>
          <a:off x="19547840" y="166489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18.610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105918</xdr:rowOff>
    </xdr:from>
    <xdr:to>
      <xdr:col>116</xdr:col>
      <xdr:colOff>152400</xdr:colOff>
      <xdr:row>100</xdr:row>
      <xdr:rowOff>105918</xdr:rowOff>
    </xdr:to>
    <xdr:cxnSp macro="">
      <xdr:nvCxnSpPr>
        <xdr:cNvPr id="789" name="直線コネクタ 788">
          <a:extLst>
            <a:ext uri="{FF2B5EF4-FFF2-40B4-BE49-F238E27FC236}">
              <a16:creationId xmlns:a16="http://schemas.microsoft.com/office/drawing/2014/main" id="{13FA1964-D293-415D-8294-B347596330D0}"/>
            </a:ext>
          </a:extLst>
        </xdr:cNvPr>
        <xdr:cNvCxnSpPr/>
      </xdr:nvCxnSpPr>
      <xdr:spPr>
        <a:xfrm>
          <a:off x="19443700" y="1686991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46525</xdr:rowOff>
    </xdr:from>
    <xdr:ext cx="469744" cy="259045"/>
    <xdr:sp macro="" textlink="">
      <xdr:nvSpPr>
        <xdr:cNvPr id="790" name="【公民館】&#10;一人当たり面積平均値テキスト">
          <a:extLst>
            <a:ext uri="{FF2B5EF4-FFF2-40B4-BE49-F238E27FC236}">
              <a16:creationId xmlns:a16="http://schemas.microsoft.com/office/drawing/2014/main" id="{47219137-5FB3-4315-90A5-A79A28CEDC8C}"/>
            </a:ext>
          </a:extLst>
        </xdr:cNvPr>
        <xdr:cNvSpPr txBox="1"/>
      </xdr:nvSpPr>
      <xdr:spPr>
        <a:xfrm>
          <a:off x="19547840" y="1798400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108</xdr:row>
      <xdr:rowOff>23648</xdr:rowOff>
    </xdr:from>
    <xdr:to>
      <xdr:col>116</xdr:col>
      <xdr:colOff>114300</xdr:colOff>
      <xdr:row>108</xdr:row>
      <xdr:rowOff>125248</xdr:rowOff>
    </xdr:to>
    <xdr:sp macro="" textlink="">
      <xdr:nvSpPr>
        <xdr:cNvPr id="791" name="フローチャート: 判断 790">
          <a:extLst>
            <a:ext uri="{FF2B5EF4-FFF2-40B4-BE49-F238E27FC236}">
              <a16:creationId xmlns:a16="http://schemas.microsoft.com/office/drawing/2014/main" id="{4E363783-0EE5-4E1D-92FE-679A7117515D}"/>
            </a:ext>
          </a:extLst>
        </xdr:cNvPr>
        <xdr:cNvSpPr/>
      </xdr:nvSpPr>
      <xdr:spPr>
        <a:xfrm>
          <a:off x="19458940" y="181287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108</xdr:row>
      <xdr:rowOff>21132</xdr:rowOff>
    </xdr:from>
    <xdr:to>
      <xdr:col>112</xdr:col>
      <xdr:colOff>38100</xdr:colOff>
      <xdr:row>108</xdr:row>
      <xdr:rowOff>122732</xdr:rowOff>
    </xdr:to>
    <xdr:sp macro="" textlink="">
      <xdr:nvSpPr>
        <xdr:cNvPr id="792" name="フローチャート: 判断 791">
          <a:extLst>
            <a:ext uri="{FF2B5EF4-FFF2-40B4-BE49-F238E27FC236}">
              <a16:creationId xmlns:a16="http://schemas.microsoft.com/office/drawing/2014/main" id="{9E34D821-A904-47F4-9334-0412DAC30634}"/>
            </a:ext>
          </a:extLst>
        </xdr:cNvPr>
        <xdr:cNvSpPr/>
      </xdr:nvSpPr>
      <xdr:spPr>
        <a:xfrm>
          <a:off x="18735040" y="18126252"/>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108</xdr:row>
      <xdr:rowOff>24791</xdr:rowOff>
    </xdr:from>
    <xdr:to>
      <xdr:col>107</xdr:col>
      <xdr:colOff>101600</xdr:colOff>
      <xdr:row>108</xdr:row>
      <xdr:rowOff>126391</xdr:rowOff>
    </xdr:to>
    <xdr:sp macro="" textlink="">
      <xdr:nvSpPr>
        <xdr:cNvPr id="793" name="フローチャート: 判断 792">
          <a:extLst>
            <a:ext uri="{FF2B5EF4-FFF2-40B4-BE49-F238E27FC236}">
              <a16:creationId xmlns:a16="http://schemas.microsoft.com/office/drawing/2014/main" id="{D8A8927F-45A9-46E8-A8DD-13EB811436E0}"/>
            </a:ext>
          </a:extLst>
        </xdr:cNvPr>
        <xdr:cNvSpPr/>
      </xdr:nvSpPr>
      <xdr:spPr>
        <a:xfrm>
          <a:off x="17937480" y="181299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108</xdr:row>
      <xdr:rowOff>30048</xdr:rowOff>
    </xdr:from>
    <xdr:to>
      <xdr:col>102</xdr:col>
      <xdr:colOff>165100</xdr:colOff>
      <xdr:row>108</xdr:row>
      <xdr:rowOff>131648</xdr:rowOff>
    </xdr:to>
    <xdr:sp macro="" textlink="">
      <xdr:nvSpPr>
        <xdr:cNvPr id="794" name="フローチャート: 判断 793">
          <a:extLst>
            <a:ext uri="{FF2B5EF4-FFF2-40B4-BE49-F238E27FC236}">
              <a16:creationId xmlns:a16="http://schemas.microsoft.com/office/drawing/2014/main" id="{657C334F-82AD-4909-AAFD-5C0EFE583554}"/>
            </a:ext>
          </a:extLst>
        </xdr:cNvPr>
        <xdr:cNvSpPr/>
      </xdr:nvSpPr>
      <xdr:spPr>
        <a:xfrm>
          <a:off x="17162780" y="181351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108</xdr:row>
      <xdr:rowOff>27381</xdr:rowOff>
    </xdr:from>
    <xdr:to>
      <xdr:col>98</xdr:col>
      <xdr:colOff>38100</xdr:colOff>
      <xdr:row>108</xdr:row>
      <xdr:rowOff>128981</xdr:rowOff>
    </xdr:to>
    <xdr:sp macro="" textlink="">
      <xdr:nvSpPr>
        <xdr:cNvPr id="795" name="フローチャート: 判断 794">
          <a:extLst>
            <a:ext uri="{FF2B5EF4-FFF2-40B4-BE49-F238E27FC236}">
              <a16:creationId xmlns:a16="http://schemas.microsoft.com/office/drawing/2014/main" id="{8ADCB801-969C-46D6-99E6-C9B06EAA747A}"/>
            </a:ext>
          </a:extLst>
        </xdr:cNvPr>
        <xdr:cNvSpPr/>
      </xdr:nvSpPr>
      <xdr:spPr>
        <a:xfrm>
          <a:off x="16388080" y="18132501"/>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96" name="テキスト ボックス 795">
          <a:extLst>
            <a:ext uri="{FF2B5EF4-FFF2-40B4-BE49-F238E27FC236}">
              <a16:creationId xmlns:a16="http://schemas.microsoft.com/office/drawing/2014/main" id="{BBDFC981-8CA3-4EAA-B0EA-D3DC8D07095D}"/>
            </a:ext>
          </a:extLst>
        </xdr:cNvPr>
        <xdr:cNvSpPr txBox="1"/>
      </xdr:nvSpPr>
      <xdr:spPr>
        <a:xfrm>
          <a:off x="193421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97" name="テキスト ボックス 796">
          <a:extLst>
            <a:ext uri="{FF2B5EF4-FFF2-40B4-BE49-F238E27FC236}">
              <a16:creationId xmlns:a16="http://schemas.microsoft.com/office/drawing/2014/main" id="{BD980868-DA87-494A-9731-D1BEAC9E467B}"/>
            </a:ext>
          </a:extLst>
        </xdr:cNvPr>
        <xdr:cNvSpPr txBox="1"/>
      </xdr:nvSpPr>
      <xdr:spPr>
        <a:xfrm>
          <a:off x="186105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98" name="テキスト ボックス 797">
          <a:extLst>
            <a:ext uri="{FF2B5EF4-FFF2-40B4-BE49-F238E27FC236}">
              <a16:creationId xmlns:a16="http://schemas.microsoft.com/office/drawing/2014/main" id="{4F5EC15B-8FE8-42B0-BBD7-38C06806971E}"/>
            </a:ext>
          </a:extLst>
        </xdr:cNvPr>
        <xdr:cNvSpPr txBox="1"/>
      </xdr:nvSpPr>
      <xdr:spPr>
        <a:xfrm>
          <a:off x="178206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99" name="テキスト ボックス 798">
          <a:extLst>
            <a:ext uri="{FF2B5EF4-FFF2-40B4-BE49-F238E27FC236}">
              <a16:creationId xmlns:a16="http://schemas.microsoft.com/office/drawing/2014/main" id="{CF200090-38B3-4DA4-AA6D-248BC066F07B}"/>
            </a:ext>
          </a:extLst>
        </xdr:cNvPr>
        <xdr:cNvSpPr txBox="1"/>
      </xdr:nvSpPr>
      <xdr:spPr>
        <a:xfrm>
          <a:off x="170459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00" name="テキスト ボックス 799">
          <a:extLst>
            <a:ext uri="{FF2B5EF4-FFF2-40B4-BE49-F238E27FC236}">
              <a16:creationId xmlns:a16="http://schemas.microsoft.com/office/drawing/2014/main" id="{7FEB7005-3906-4EDB-8FA2-482A52AB8314}"/>
            </a:ext>
          </a:extLst>
        </xdr:cNvPr>
        <xdr:cNvSpPr txBox="1"/>
      </xdr:nvSpPr>
      <xdr:spPr>
        <a:xfrm>
          <a:off x="1626362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108</xdr:row>
      <xdr:rowOff>75616</xdr:rowOff>
    </xdr:from>
    <xdr:to>
      <xdr:col>116</xdr:col>
      <xdr:colOff>114300</xdr:colOff>
      <xdr:row>109</xdr:row>
      <xdr:rowOff>5766</xdr:rowOff>
    </xdr:to>
    <xdr:sp macro="" textlink="">
      <xdr:nvSpPr>
        <xdr:cNvPr id="801" name="楕円 800">
          <a:extLst>
            <a:ext uri="{FF2B5EF4-FFF2-40B4-BE49-F238E27FC236}">
              <a16:creationId xmlns:a16="http://schemas.microsoft.com/office/drawing/2014/main" id="{EBA5E24F-6F3E-4A1B-A995-74ED72F4C679}"/>
            </a:ext>
          </a:extLst>
        </xdr:cNvPr>
        <xdr:cNvSpPr/>
      </xdr:nvSpPr>
      <xdr:spPr>
        <a:xfrm>
          <a:off x="19458940" y="1818073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108</xdr:row>
      <xdr:rowOff>2075</xdr:rowOff>
    </xdr:from>
    <xdr:ext cx="469744" cy="259045"/>
    <xdr:sp macro="" textlink="">
      <xdr:nvSpPr>
        <xdr:cNvPr id="802" name="【公民館】&#10;一人当たり面積該当値テキスト">
          <a:extLst>
            <a:ext uri="{FF2B5EF4-FFF2-40B4-BE49-F238E27FC236}">
              <a16:creationId xmlns:a16="http://schemas.microsoft.com/office/drawing/2014/main" id="{15B5618E-9BD7-415E-AC3D-619F714006E1}"/>
            </a:ext>
          </a:extLst>
        </xdr:cNvPr>
        <xdr:cNvSpPr txBox="1"/>
      </xdr:nvSpPr>
      <xdr:spPr>
        <a:xfrm>
          <a:off x="19547840" y="181071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108</xdr:row>
      <xdr:rowOff>76454</xdr:rowOff>
    </xdr:from>
    <xdr:to>
      <xdr:col>112</xdr:col>
      <xdr:colOff>38100</xdr:colOff>
      <xdr:row>109</xdr:row>
      <xdr:rowOff>6604</xdr:rowOff>
    </xdr:to>
    <xdr:sp macro="" textlink="">
      <xdr:nvSpPr>
        <xdr:cNvPr id="803" name="楕円 802">
          <a:extLst>
            <a:ext uri="{FF2B5EF4-FFF2-40B4-BE49-F238E27FC236}">
              <a16:creationId xmlns:a16="http://schemas.microsoft.com/office/drawing/2014/main" id="{21E5AB50-B93F-49D4-84EA-0A0E19A6C14D}"/>
            </a:ext>
          </a:extLst>
        </xdr:cNvPr>
        <xdr:cNvSpPr/>
      </xdr:nvSpPr>
      <xdr:spPr>
        <a:xfrm>
          <a:off x="18735040" y="1818157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108</xdr:row>
      <xdr:rowOff>126416</xdr:rowOff>
    </xdr:from>
    <xdr:to>
      <xdr:col>116</xdr:col>
      <xdr:colOff>63500</xdr:colOff>
      <xdr:row>108</xdr:row>
      <xdr:rowOff>127254</xdr:rowOff>
    </xdr:to>
    <xdr:cxnSp macro="">
      <xdr:nvCxnSpPr>
        <xdr:cNvPr id="804" name="直線コネクタ 803">
          <a:extLst>
            <a:ext uri="{FF2B5EF4-FFF2-40B4-BE49-F238E27FC236}">
              <a16:creationId xmlns:a16="http://schemas.microsoft.com/office/drawing/2014/main" id="{1EF4C5B7-12CA-4E54-BDB5-FE3FEB68D716}"/>
            </a:ext>
          </a:extLst>
        </xdr:cNvPr>
        <xdr:cNvCxnSpPr/>
      </xdr:nvCxnSpPr>
      <xdr:spPr>
        <a:xfrm flipV="1">
          <a:off x="18778220" y="18231536"/>
          <a:ext cx="731520" cy="8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108</xdr:row>
      <xdr:rowOff>77293</xdr:rowOff>
    </xdr:from>
    <xdr:to>
      <xdr:col>107</xdr:col>
      <xdr:colOff>101600</xdr:colOff>
      <xdr:row>109</xdr:row>
      <xdr:rowOff>7443</xdr:rowOff>
    </xdr:to>
    <xdr:sp macro="" textlink="">
      <xdr:nvSpPr>
        <xdr:cNvPr id="805" name="楕円 804">
          <a:extLst>
            <a:ext uri="{FF2B5EF4-FFF2-40B4-BE49-F238E27FC236}">
              <a16:creationId xmlns:a16="http://schemas.microsoft.com/office/drawing/2014/main" id="{384C23F5-5359-41D4-9060-E297DD1681D4}"/>
            </a:ext>
          </a:extLst>
        </xdr:cNvPr>
        <xdr:cNvSpPr/>
      </xdr:nvSpPr>
      <xdr:spPr>
        <a:xfrm>
          <a:off x="17937480" y="1818241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108</xdr:row>
      <xdr:rowOff>127254</xdr:rowOff>
    </xdr:from>
    <xdr:to>
      <xdr:col>111</xdr:col>
      <xdr:colOff>177800</xdr:colOff>
      <xdr:row>108</xdr:row>
      <xdr:rowOff>128093</xdr:rowOff>
    </xdr:to>
    <xdr:cxnSp macro="">
      <xdr:nvCxnSpPr>
        <xdr:cNvPr id="806" name="直線コネクタ 805">
          <a:extLst>
            <a:ext uri="{FF2B5EF4-FFF2-40B4-BE49-F238E27FC236}">
              <a16:creationId xmlns:a16="http://schemas.microsoft.com/office/drawing/2014/main" id="{1EFB8492-435B-4406-89CA-352B107F751B}"/>
            </a:ext>
          </a:extLst>
        </xdr:cNvPr>
        <xdr:cNvCxnSpPr/>
      </xdr:nvCxnSpPr>
      <xdr:spPr>
        <a:xfrm flipV="1">
          <a:off x="17988280" y="18232374"/>
          <a:ext cx="789940" cy="8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108</xdr:row>
      <xdr:rowOff>78054</xdr:rowOff>
    </xdr:from>
    <xdr:to>
      <xdr:col>102</xdr:col>
      <xdr:colOff>165100</xdr:colOff>
      <xdr:row>109</xdr:row>
      <xdr:rowOff>8204</xdr:rowOff>
    </xdr:to>
    <xdr:sp macro="" textlink="">
      <xdr:nvSpPr>
        <xdr:cNvPr id="807" name="楕円 806">
          <a:extLst>
            <a:ext uri="{FF2B5EF4-FFF2-40B4-BE49-F238E27FC236}">
              <a16:creationId xmlns:a16="http://schemas.microsoft.com/office/drawing/2014/main" id="{5531EDE6-D2A8-4032-9F60-B7CC4A416902}"/>
            </a:ext>
          </a:extLst>
        </xdr:cNvPr>
        <xdr:cNvSpPr/>
      </xdr:nvSpPr>
      <xdr:spPr>
        <a:xfrm>
          <a:off x="17162780" y="1818317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108</xdr:row>
      <xdr:rowOff>128093</xdr:rowOff>
    </xdr:from>
    <xdr:to>
      <xdr:col>107</xdr:col>
      <xdr:colOff>50800</xdr:colOff>
      <xdr:row>108</xdr:row>
      <xdr:rowOff>128854</xdr:rowOff>
    </xdr:to>
    <xdr:cxnSp macro="">
      <xdr:nvCxnSpPr>
        <xdr:cNvPr id="808" name="直線コネクタ 807">
          <a:extLst>
            <a:ext uri="{FF2B5EF4-FFF2-40B4-BE49-F238E27FC236}">
              <a16:creationId xmlns:a16="http://schemas.microsoft.com/office/drawing/2014/main" id="{4A6294A2-42B5-4923-A0CB-F2D6694AD135}"/>
            </a:ext>
          </a:extLst>
        </xdr:cNvPr>
        <xdr:cNvCxnSpPr/>
      </xdr:nvCxnSpPr>
      <xdr:spPr>
        <a:xfrm flipV="1">
          <a:off x="17213580" y="18233213"/>
          <a:ext cx="774700" cy="7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108</xdr:row>
      <xdr:rowOff>78663</xdr:rowOff>
    </xdr:from>
    <xdr:to>
      <xdr:col>98</xdr:col>
      <xdr:colOff>38100</xdr:colOff>
      <xdr:row>109</xdr:row>
      <xdr:rowOff>8813</xdr:rowOff>
    </xdr:to>
    <xdr:sp macro="" textlink="">
      <xdr:nvSpPr>
        <xdr:cNvPr id="809" name="楕円 808">
          <a:extLst>
            <a:ext uri="{FF2B5EF4-FFF2-40B4-BE49-F238E27FC236}">
              <a16:creationId xmlns:a16="http://schemas.microsoft.com/office/drawing/2014/main" id="{C4057E9D-DFC2-45D7-A8D8-183B9AF70709}"/>
            </a:ext>
          </a:extLst>
        </xdr:cNvPr>
        <xdr:cNvSpPr/>
      </xdr:nvSpPr>
      <xdr:spPr>
        <a:xfrm>
          <a:off x="16388080" y="18183783"/>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108</xdr:row>
      <xdr:rowOff>128854</xdr:rowOff>
    </xdr:from>
    <xdr:to>
      <xdr:col>102</xdr:col>
      <xdr:colOff>114300</xdr:colOff>
      <xdr:row>108</xdr:row>
      <xdr:rowOff>129463</xdr:rowOff>
    </xdr:to>
    <xdr:cxnSp macro="">
      <xdr:nvCxnSpPr>
        <xdr:cNvPr id="810" name="直線コネクタ 809">
          <a:extLst>
            <a:ext uri="{FF2B5EF4-FFF2-40B4-BE49-F238E27FC236}">
              <a16:creationId xmlns:a16="http://schemas.microsoft.com/office/drawing/2014/main" id="{65B01DA5-8F7C-42D9-8445-5C15CE8B0F93}"/>
            </a:ext>
          </a:extLst>
        </xdr:cNvPr>
        <xdr:cNvCxnSpPr/>
      </xdr:nvCxnSpPr>
      <xdr:spPr>
        <a:xfrm flipV="1">
          <a:off x="16431260" y="18233974"/>
          <a:ext cx="782320" cy="6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139259</xdr:rowOff>
    </xdr:from>
    <xdr:ext cx="469744" cy="259045"/>
    <xdr:sp macro="" textlink="">
      <xdr:nvSpPr>
        <xdr:cNvPr id="811" name="n_1aveValue【公民館】&#10;一人当たり面積">
          <a:extLst>
            <a:ext uri="{FF2B5EF4-FFF2-40B4-BE49-F238E27FC236}">
              <a16:creationId xmlns:a16="http://schemas.microsoft.com/office/drawing/2014/main" id="{4BA23ABF-DE55-47B4-91B1-0F15C43F2E26}"/>
            </a:ext>
          </a:extLst>
        </xdr:cNvPr>
        <xdr:cNvSpPr txBox="1"/>
      </xdr:nvSpPr>
      <xdr:spPr>
        <a:xfrm>
          <a:off x="18561127" y="179090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142918</xdr:rowOff>
    </xdr:from>
    <xdr:ext cx="469744" cy="259045"/>
    <xdr:sp macro="" textlink="">
      <xdr:nvSpPr>
        <xdr:cNvPr id="812" name="n_2aveValue【公民館】&#10;一人当たり面積">
          <a:extLst>
            <a:ext uri="{FF2B5EF4-FFF2-40B4-BE49-F238E27FC236}">
              <a16:creationId xmlns:a16="http://schemas.microsoft.com/office/drawing/2014/main" id="{4A07561F-2C12-4AE5-AE2B-ADFAD6EC68B1}"/>
            </a:ext>
          </a:extLst>
        </xdr:cNvPr>
        <xdr:cNvSpPr txBox="1"/>
      </xdr:nvSpPr>
      <xdr:spPr>
        <a:xfrm>
          <a:off x="17776267" y="179127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148175</xdr:rowOff>
    </xdr:from>
    <xdr:ext cx="469744" cy="259045"/>
    <xdr:sp macro="" textlink="">
      <xdr:nvSpPr>
        <xdr:cNvPr id="813" name="n_3aveValue【公民館】&#10;一人当たり面積">
          <a:extLst>
            <a:ext uri="{FF2B5EF4-FFF2-40B4-BE49-F238E27FC236}">
              <a16:creationId xmlns:a16="http://schemas.microsoft.com/office/drawing/2014/main" id="{B7155C20-CEDB-4EE7-81B5-8DAFD263BA3E}"/>
            </a:ext>
          </a:extLst>
        </xdr:cNvPr>
        <xdr:cNvSpPr txBox="1"/>
      </xdr:nvSpPr>
      <xdr:spPr>
        <a:xfrm>
          <a:off x="17001567" y="179180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145508</xdr:rowOff>
    </xdr:from>
    <xdr:ext cx="469744" cy="259045"/>
    <xdr:sp macro="" textlink="">
      <xdr:nvSpPr>
        <xdr:cNvPr id="814" name="n_4aveValue【公民館】&#10;一人当たり面積">
          <a:extLst>
            <a:ext uri="{FF2B5EF4-FFF2-40B4-BE49-F238E27FC236}">
              <a16:creationId xmlns:a16="http://schemas.microsoft.com/office/drawing/2014/main" id="{F3CAF585-C17B-466A-A450-B2D89873C503}"/>
            </a:ext>
          </a:extLst>
        </xdr:cNvPr>
        <xdr:cNvSpPr txBox="1"/>
      </xdr:nvSpPr>
      <xdr:spPr>
        <a:xfrm>
          <a:off x="16226867" y="179153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108</xdr:row>
      <xdr:rowOff>169181</xdr:rowOff>
    </xdr:from>
    <xdr:ext cx="469744" cy="259045"/>
    <xdr:sp macro="" textlink="">
      <xdr:nvSpPr>
        <xdr:cNvPr id="815" name="n_1mainValue【公民館】&#10;一人当たり面積">
          <a:extLst>
            <a:ext uri="{FF2B5EF4-FFF2-40B4-BE49-F238E27FC236}">
              <a16:creationId xmlns:a16="http://schemas.microsoft.com/office/drawing/2014/main" id="{1FBF21C9-15D4-4E7A-A44F-A0DFD822301D}"/>
            </a:ext>
          </a:extLst>
        </xdr:cNvPr>
        <xdr:cNvSpPr txBox="1"/>
      </xdr:nvSpPr>
      <xdr:spPr>
        <a:xfrm>
          <a:off x="18561127" y="182743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170020</xdr:rowOff>
    </xdr:from>
    <xdr:ext cx="469744" cy="259045"/>
    <xdr:sp macro="" textlink="">
      <xdr:nvSpPr>
        <xdr:cNvPr id="816" name="n_2mainValue【公民館】&#10;一人当たり面積">
          <a:extLst>
            <a:ext uri="{FF2B5EF4-FFF2-40B4-BE49-F238E27FC236}">
              <a16:creationId xmlns:a16="http://schemas.microsoft.com/office/drawing/2014/main" id="{56E00882-E65B-4C6F-82B2-61DCE476C1E7}"/>
            </a:ext>
          </a:extLst>
        </xdr:cNvPr>
        <xdr:cNvSpPr txBox="1"/>
      </xdr:nvSpPr>
      <xdr:spPr>
        <a:xfrm>
          <a:off x="17776267" y="182751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170781</xdr:rowOff>
    </xdr:from>
    <xdr:ext cx="469744" cy="259045"/>
    <xdr:sp macro="" textlink="">
      <xdr:nvSpPr>
        <xdr:cNvPr id="817" name="n_3mainValue【公民館】&#10;一人当たり面積">
          <a:extLst>
            <a:ext uri="{FF2B5EF4-FFF2-40B4-BE49-F238E27FC236}">
              <a16:creationId xmlns:a16="http://schemas.microsoft.com/office/drawing/2014/main" id="{6EE68C5D-55E6-4EDE-9144-5CA6877CDDBB}"/>
            </a:ext>
          </a:extLst>
        </xdr:cNvPr>
        <xdr:cNvSpPr txBox="1"/>
      </xdr:nvSpPr>
      <xdr:spPr>
        <a:xfrm>
          <a:off x="17001567" y="182759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171390</xdr:rowOff>
    </xdr:from>
    <xdr:ext cx="469744" cy="259045"/>
    <xdr:sp macro="" textlink="">
      <xdr:nvSpPr>
        <xdr:cNvPr id="818" name="n_4mainValue【公民館】&#10;一人当たり面積">
          <a:extLst>
            <a:ext uri="{FF2B5EF4-FFF2-40B4-BE49-F238E27FC236}">
              <a16:creationId xmlns:a16="http://schemas.microsoft.com/office/drawing/2014/main" id="{17B2F587-F308-4BB8-B3AB-7C01D1F2BA26}"/>
            </a:ext>
          </a:extLst>
        </xdr:cNvPr>
        <xdr:cNvSpPr txBox="1"/>
      </xdr:nvSpPr>
      <xdr:spPr>
        <a:xfrm>
          <a:off x="16226867" y="182765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19" name="正方形/長方形 818">
          <a:extLst>
            <a:ext uri="{FF2B5EF4-FFF2-40B4-BE49-F238E27FC236}">
              <a16:creationId xmlns:a16="http://schemas.microsoft.com/office/drawing/2014/main" id="{72F16FA0-62DC-4523-9C85-617D0DDC8DF4}"/>
            </a:ext>
          </a:extLst>
        </xdr:cNvPr>
        <xdr:cNvSpPr/>
      </xdr:nvSpPr>
      <xdr:spPr>
        <a:xfrm>
          <a:off x="670560" y="19000470"/>
          <a:ext cx="19598640" cy="18630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20" name="正方形/長方形 819">
          <a:extLst>
            <a:ext uri="{FF2B5EF4-FFF2-40B4-BE49-F238E27FC236}">
              <a16:creationId xmlns:a16="http://schemas.microsoft.com/office/drawing/2014/main" id="{1439F668-F6BE-47DB-933B-B59783EB9B6D}"/>
            </a:ext>
          </a:extLst>
        </xdr:cNvPr>
        <xdr:cNvSpPr/>
      </xdr:nvSpPr>
      <xdr:spPr>
        <a:xfrm>
          <a:off x="670560" y="19063970"/>
          <a:ext cx="33909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21" name="テキスト ボックス 820">
          <a:extLst>
            <a:ext uri="{FF2B5EF4-FFF2-40B4-BE49-F238E27FC236}">
              <a16:creationId xmlns:a16="http://schemas.microsoft.com/office/drawing/2014/main" id="{247DD247-0F54-4661-8E97-87CDA29E37D5}"/>
            </a:ext>
          </a:extLst>
        </xdr:cNvPr>
        <xdr:cNvSpPr txBox="1"/>
      </xdr:nvSpPr>
      <xdr:spPr>
        <a:xfrm>
          <a:off x="746760" y="19310350"/>
          <a:ext cx="19433540" cy="145542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年度に道路・橋梁台帳情報の精緻化（供用開始年月日の修正等）を行ったことで、道路については減価償却率が大幅に上昇し、橋りょう・トンネルについては該当数値なしではなくなった。</a:t>
          </a:r>
        </a:p>
        <a:p>
          <a:r>
            <a:rPr kumimoji="1" lang="ja-JP" altLang="en-US" sz="1300">
              <a:latin typeface="ＭＳ Ｐゴシック" panose="020B0600070205080204" pitchFamily="50" charset="-128"/>
              <a:ea typeface="ＭＳ Ｐゴシック" panose="020B0600070205080204" pitchFamily="50" charset="-128"/>
            </a:rPr>
            <a:t>　道路の一人当たり延長については、合併前の旧団体間を連絡する幹線道路や主要産業である農林業の振興を図るための農林道を計画的に整備してきたことが影響し、類似団体と比較して長くなっていると考えているが、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年度は農道の減が影響し、数値が減少した。</a:t>
          </a:r>
        </a:p>
        <a:p>
          <a:r>
            <a:rPr kumimoji="1" lang="ja-JP" altLang="en-US" sz="1300">
              <a:latin typeface="ＭＳ Ｐゴシック" panose="020B0600070205080204" pitchFamily="50" charset="-128"/>
              <a:ea typeface="ＭＳ Ｐゴシック" panose="020B0600070205080204" pitchFamily="50" charset="-128"/>
            </a:rPr>
            <a:t>　全体的に有形固定資産減価償却率の数値が類似団体と比較して高い傾向にあり、施設の老朽化が進行していることが伺える。</a:t>
          </a:r>
        </a:p>
        <a:p>
          <a:r>
            <a:rPr kumimoji="1" lang="ja-JP" altLang="en-US" sz="1300">
              <a:latin typeface="ＭＳ Ｐゴシック" panose="020B0600070205080204" pitchFamily="50" charset="-128"/>
              <a:ea typeface="ＭＳ Ｐゴシック" panose="020B0600070205080204" pitchFamily="50" charset="-128"/>
            </a:rPr>
            <a:t>　児童館については、唯一存在していた児童館を令和</a:t>
          </a:r>
          <a:r>
            <a:rPr kumimoji="1" lang="en-US" altLang="ja-JP" sz="1300">
              <a:latin typeface="ＭＳ Ｐゴシック" panose="020B0600070205080204" pitchFamily="50" charset="-128"/>
              <a:ea typeface="ＭＳ Ｐゴシック" panose="020B0600070205080204" pitchFamily="50" charset="-128"/>
            </a:rPr>
            <a:t>4</a:t>
          </a:r>
          <a:r>
            <a:rPr kumimoji="1" lang="ja-JP" altLang="en-US" sz="1300">
              <a:latin typeface="ＭＳ Ｐゴシック" panose="020B0600070205080204" pitchFamily="50" charset="-128"/>
              <a:ea typeface="ＭＳ Ｐゴシック" panose="020B0600070205080204" pitchFamily="50" charset="-128"/>
            </a:rPr>
            <a:t>年度に解体したため、令和</a:t>
          </a:r>
          <a:r>
            <a:rPr kumimoji="1" lang="en-US" altLang="ja-JP" sz="1300">
              <a:latin typeface="ＭＳ Ｐゴシック" panose="020B0600070205080204" pitchFamily="50" charset="-128"/>
              <a:ea typeface="ＭＳ Ｐゴシック" panose="020B0600070205080204" pitchFamily="50" charset="-128"/>
            </a:rPr>
            <a:t>4</a:t>
          </a:r>
          <a:r>
            <a:rPr kumimoji="1" lang="ja-JP" altLang="en-US" sz="1300">
              <a:latin typeface="ＭＳ Ｐゴシック" panose="020B0600070205080204" pitchFamily="50" charset="-128"/>
              <a:ea typeface="ＭＳ Ｐゴシック" panose="020B0600070205080204" pitchFamily="50" charset="-128"/>
            </a:rPr>
            <a:t>年度から該当数値なしとなった。</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506D8EA8-412E-4553-B7F9-6DEBD3256C42}"/>
            </a:ext>
          </a:extLst>
        </xdr:cNvPr>
        <xdr:cNvSpPr/>
      </xdr:nvSpPr>
      <xdr:spPr>
        <a:xfrm>
          <a:off x="566420" y="127000"/>
          <a:ext cx="1116838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AA5F647-5E6F-415C-8DDC-6F7938854920}"/>
            </a:ext>
          </a:extLst>
        </xdr:cNvPr>
        <xdr:cNvSpPr/>
      </xdr:nvSpPr>
      <xdr:spPr>
        <a:xfrm>
          <a:off x="16764000" y="186690"/>
          <a:ext cx="350520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68F110D8-48B9-44F2-BBCD-47338934B3FF}"/>
            </a:ext>
          </a:extLst>
        </xdr:cNvPr>
        <xdr:cNvSpPr/>
      </xdr:nvSpPr>
      <xdr:spPr>
        <a:xfrm>
          <a:off x="16783050" y="212090"/>
          <a:ext cx="346075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62116B20-2EA6-48D5-8FFE-FD8298ECE523}"/>
            </a:ext>
          </a:extLst>
        </xdr:cNvPr>
        <xdr:cNvSpPr/>
      </xdr:nvSpPr>
      <xdr:spPr>
        <a:xfrm>
          <a:off x="16808450" y="237490"/>
          <a:ext cx="3403600" cy="4330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宮崎県美郷町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9BC0C2FB-28AA-4B61-94B2-CF2D6B2ADA21}"/>
            </a:ext>
          </a:extLst>
        </xdr:cNvPr>
        <xdr:cNvSpPr/>
      </xdr:nvSpPr>
      <xdr:spPr>
        <a:xfrm>
          <a:off x="14312900" y="186690"/>
          <a:ext cx="234061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76158567-F870-4E00-8AF4-E50C78093AAF}"/>
            </a:ext>
          </a:extLst>
        </xdr:cNvPr>
        <xdr:cNvSpPr/>
      </xdr:nvSpPr>
      <xdr:spPr>
        <a:xfrm>
          <a:off x="14338300" y="212090"/>
          <a:ext cx="229616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44F6347E-2236-42EC-A278-5C734493AB99}"/>
            </a:ext>
          </a:extLst>
        </xdr:cNvPr>
        <xdr:cNvSpPr/>
      </xdr:nvSpPr>
      <xdr:spPr>
        <a:xfrm>
          <a:off x="14363700" y="237490"/>
          <a:ext cx="223901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8ECB7B77-76AD-4951-AD04-FAF616B82930}"/>
            </a:ext>
          </a:extLst>
        </xdr:cNvPr>
        <xdr:cNvSpPr/>
      </xdr:nvSpPr>
      <xdr:spPr>
        <a:xfrm>
          <a:off x="670560" y="869950"/>
          <a:ext cx="8884920" cy="17399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1B40E3D1-7397-4452-8F6B-F5B3CC600F64}"/>
            </a:ext>
          </a:extLst>
        </xdr:cNvPr>
        <xdr:cNvSpPr/>
      </xdr:nvSpPr>
      <xdr:spPr>
        <a:xfrm>
          <a:off x="797560" y="901700"/>
          <a:ext cx="1214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CAEE5065-418B-4C2E-89DC-F6C3B8854199}"/>
            </a:ext>
          </a:extLst>
        </xdr:cNvPr>
        <xdr:cNvSpPr/>
      </xdr:nvSpPr>
      <xdr:spPr>
        <a:xfrm>
          <a:off x="1971040" y="901700"/>
          <a:ext cx="117348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4,522
4,504
448.84
11,105,328
10,359,013
106,974
5,060,215
6,219,253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EEF776E1-38F9-49DE-A1F9-E12AF876210B}"/>
            </a:ext>
          </a:extLst>
        </xdr:cNvPr>
        <xdr:cNvSpPr/>
      </xdr:nvSpPr>
      <xdr:spPr>
        <a:xfrm>
          <a:off x="3144520" y="901700"/>
          <a:ext cx="1341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CA131BA9-B6BF-4D34-82E3-4FF434545B50}"/>
            </a:ext>
          </a:extLst>
        </xdr:cNvPr>
        <xdr:cNvSpPr/>
      </xdr:nvSpPr>
      <xdr:spPr>
        <a:xfrm>
          <a:off x="4485640" y="920750"/>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F7B268C3-85D1-4581-A044-D0A9E505A0E7}"/>
            </a:ext>
          </a:extLst>
        </xdr:cNvPr>
        <xdr:cNvSpPr/>
      </xdr:nvSpPr>
      <xdr:spPr>
        <a:xfrm>
          <a:off x="6266180" y="920750"/>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7.3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BAF7384D-633F-4253-8206-5B13F47C6D6E}"/>
            </a:ext>
          </a:extLst>
        </xdr:cNvPr>
        <xdr:cNvSpPr/>
      </xdr:nvSpPr>
      <xdr:spPr>
        <a:xfrm>
          <a:off x="7439660" y="933450"/>
          <a:ext cx="566420" cy="9169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668AE576-B0DF-42D8-A6B8-19F73AFC6FBC}"/>
            </a:ext>
          </a:extLst>
        </xdr:cNvPr>
        <xdr:cNvSpPr/>
      </xdr:nvSpPr>
      <xdr:spPr>
        <a:xfrm>
          <a:off x="4485640" y="1676400"/>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FFB2374D-FC08-4889-959D-935991955536}"/>
            </a:ext>
          </a:extLst>
        </xdr:cNvPr>
        <xdr:cNvSpPr/>
      </xdr:nvSpPr>
      <xdr:spPr>
        <a:xfrm>
          <a:off x="6329680" y="1676400"/>
          <a:ext cx="30175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28378D8C-A563-4B4D-A8EC-D5CCC33F6106}"/>
            </a:ext>
          </a:extLst>
        </xdr:cNvPr>
        <xdr:cNvSpPr/>
      </xdr:nvSpPr>
      <xdr:spPr>
        <a:xfrm>
          <a:off x="9748520" y="869950"/>
          <a:ext cx="1341120" cy="124333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996F72C5-609A-40A4-B598-13741AB0D609}"/>
            </a:ext>
          </a:extLst>
        </xdr:cNvPr>
        <xdr:cNvSpPr/>
      </xdr:nvSpPr>
      <xdr:spPr>
        <a:xfrm>
          <a:off x="9986010" y="933450"/>
          <a:ext cx="11734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8F4BE29B-8C71-4D1A-A203-E2CF817BCB80}"/>
            </a:ext>
          </a:extLst>
        </xdr:cNvPr>
        <xdr:cNvSpPr/>
      </xdr:nvSpPr>
      <xdr:spPr>
        <a:xfrm>
          <a:off x="9986010" y="1192530"/>
          <a:ext cx="11734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FEE02D70-7A8A-4DA8-9324-E90BB096A867}"/>
            </a:ext>
          </a:extLst>
        </xdr:cNvPr>
        <xdr:cNvSpPr/>
      </xdr:nvSpPr>
      <xdr:spPr>
        <a:xfrm>
          <a:off x="9986010" y="1515110"/>
          <a:ext cx="12776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21332DBC-9B78-40A1-9E2F-FA0B07DBC400}"/>
            </a:ext>
          </a:extLst>
        </xdr:cNvPr>
        <xdr:cNvCxnSpPr/>
      </xdr:nvCxnSpPr>
      <xdr:spPr>
        <a:xfrm flipH="1">
          <a:off x="9831070" y="1018540"/>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BFE137CF-14F1-4BE5-893F-948040C08389}"/>
            </a:ext>
          </a:extLst>
        </xdr:cNvPr>
        <xdr:cNvSpPr/>
      </xdr:nvSpPr>
      <xdr:spPr>
        <a:xfrm>
          <a:off x="9885045" y="9715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82EEF474-ACC8-46A1-90C4-5BFE4798BB10}"/>
            </a:ext>
          </a:extLst>
        </xdr:cNvPr>
        <xdr:cNvSpPr/>
      </xdr:nvSpPr>
      <xdr:spPr>
        <a:xfrm>
          <a:off x="9885045" y="123063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3F8C73E6-3513-46B6-A467-1D54F424690A}"/>
            </a:ext>
          </a:extLst>
        </xdr:cNvPr>
        <xdr:cNvCxnSpPr/>
      </xdr:nvCxnSpPr>
      <xdr:spPr>
        <a:xfrm>
          <a:off x="9906635" y="149352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6DEC34B0-8865-4EAB-A6F8-71ECEF7F2233}"/>
            </a:ext>
          </a:extLst>
        </xdr:cNvPr>
        <xdr:cNvCxnSpPr/>
      </xdr:nvCxnSpPr>
      <xdr:spPr>
        <a:xfrm>
          <a:off x="9850120" y="149352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93D12D4C-C21A-4B8A-AFDE-32DE7CE28CC3}"/>
            </a:ext>
          </a:extLst>
        </xdr:cNvPr>
        <xdr:cNvCxnSpPr/>
      </xdr:nvCxnSpPr>
      <xdr:spPr>
        <a:xfrm flipV="1">
          <a:off x="9906635" y="1724025"/>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5278FE7C-132F-4AF8-9123-42E7EA8A8BA1}"/>
            </a:ext>
          </a:extLst>
        </xdr:cNvPr>
        <xdr:cNvCxnSpPr/>
      </xdr:nvCxnSpPr>
      <xdr:spPr>
        <a:xfrm>
          <a:off x="9850120" y="186309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CA875D57-4584-43FD-B44E-6970584428FE}"/>
            </a:ext>
          </a:extLst>
        </xdr:cNvPr>
        <xdr:cNvSpPr txBox="1"/>
      </xdr:nvSpPr>
      <xdr:spPr>
        <a:xfrm>
          <a:off x="629920" y="273304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9C94EDAE-8F1D-4D2A-9F71-63639ED35E07}"/>
            </a:ext>
          </a:extLst>
        </xdr:cNvPr>
        <xdr:cNvSpPr txBox="1"/>
      </xdr:nvSpPr>
      <xdr:spPr>
        <a:xfrm>
          <a:off x="629920" y="304292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4AC7C3DB-FD58-469D-9A37-4072EB3AF491}"/>
            </a:ext>
          </a:extLst>
        </xdr:cNvPr>
        <xdr:cNvSpPr txBox="1"/>
      </xdr:nvSpPr>
      <xdr:spPr>
        <a:xfrm>
          <a:off x="629920" y="33528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0EF43591-D72B-4736-A763-9365076B8A25}"/>
            </a:ext>
          </a:extLst>
        </xdr:cNvPr>
        <xdr:cNvSpPr txBox="1"/>
      </xdr:nvSpPr>
      <xdr:spPr>
        <a:xfrm>
          <a:off x="629920" y="366649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E8FCA9A9-43A3-4559-A6E3-AB749C1242C1}"/>
            </a:ext>
          </a:extLst>
        </xdr:cNvPr>
        <xdr:cNvSpPr/>
      </xdr:nvSpPr>
      <xdr:spPr>
        <a:xfrm>
          <a:off x="67056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8BC687B6-A0DD-4843-BCBE-EE438247F526}"/>
            </a:ext>
          </a:extLst>
        </xdr:cNvPr>
        <xdr:cNvSpPr/>
      </xdr:nvSpPr>
      <xdr:spPr>
        <a:xfrm>
          <a:off x="79756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F5EE2211-2B99-40A2-A023-45631308D8D7}"/>
            </a:ext>
          </a:extLst>
        </xdr:cNvPr>
        <xdr:cNvSpPr/>
      </xdr:nvSpPr>
      <xdr:spPr>
        <a:xfrm>
          <a:off x="79756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95093C86-E486-48F8-9C4B-FBFCE9F5EABE}"/>
            </a:ext>
          </a:extLst>
        </xdr:cNvPr>
        <xdr:cNvSpPr/>
      </xdr:nvSpPr>
      <xdr:spPr>
        <a:xfrm>
          <a:off x="16764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9A344702-E443-4FB5-84FC-4598C7F97524}"/>
            </a:ext>
          </a:extLst>
        </xdr:cNvPr>
        <xdr:cNvSpPr/>
      </xdr:nvSpPr>
      <xdr:spPr>
        <a:xfrm>
          <a:off x="16764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300CBB00-4340-431B-80E1-4278166FB73F}"/>
            </a:ext>
          </a:extLst>
        </xdr:cNvPr>
        <xdr:cNvSpPr/>
      </xdr:nvSpPr>
      <xdr:spPr>
        <a:xfrm>
          <a:off x="2682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D7D47FF7-19A9-45CA-91B4-AD32A5C0C068}"/>
            </a:ext>
          </a:extLst>
        </xdr:cNvPr>
        <xdr:cNvSpPr/>
      </xdr:nvSpPr>
      <xdr:spPr>
        <a:xfrm>
          <a:off x="2682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455A20B3-66A7-4327-B11C-7EC9EBC0FB87}"/>
            </a:ext>
          </a:extLst>
        </xdr:cNvPr>
        <xdr:cNvSpPr/>
      </xdr:nvSpPr>
      <xdr:spPr>
        <a:xfrm>
          <a:off x="67056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B219CA1E-C7E5-4842-8D91-0FED86B1AED2}"/>
            </a:ext>
          </a:extLst>
        </xdr:cNvPr>
        <xdr:cNvSpPr txBox="1"/>
      </xdr:nvSpPr>
      <xdr:spPr>
        <a:xfrm>
          <a:off x="65532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C9C3E226-C383-49DA-BB67-C2B6DC04B928}"/>
            </a:ext>
          </a:extLst>
        </xdr:cNvPr>
        <xdr:cNvCxnSpPr/>
      </xdr:nvCxnSpPr>
      <xdr:spPr>
        <a:xfrm>
          <a:off x="67056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F6B3ADEC-9CB1-43F4-B633-DBA7EE8018DF}"/>
            </a:ext>
          </a:extLst>
        </xdr:cNvPr>
        <xdr:cNvSpPr txBox="1"/>
      </xdr:nvSpPr>
      <xdr:spPr>
        <a:xfrm>
          <a:off x="27196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7F583A77-8BAD-4DDB-A470-59394698135E}"/>
            </a:ext>
          </a:extLst>
        </xdr:cNvPr>
        <xdr:cNvCxnSpPr/>
      </xdr:nvCxnSpPr>
      <xdr:spPr>
        <a:xfrm>
          <a:off x="670560" y="70789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61AA4836-2961-4C52-A028-229C3265DC6C}"/>
            </a:ext>
          </a:extLst>
        </xdr:cNvPr>
        <xdr:cNvSpPr txBox="1"/>
      </xdr:nvSpPr>
      <xdr:spPr>
        <a:xfrm>
          <a:off x="27196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3751D1A9-61FC-41C9-9AAF-C8C3F8DF7EB2}"/>
            </a:ext>
          </a:extLst>
        </xdr:cNvPr>
        <xdr:cNvCxnSpPr/>
      </xdr:nvCxnSpPr>
      <xdr:spPr>
        <a:xfrm>
          <a:off x="670560" y="67056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FFB1CDCA-0F69-4341-A213-CD44AF5C25BB}"/>
            </a:ext>
          </a:extLst>
        </xdr:cNvPr>
        <xdr:cNvSpPr txBox="1"/>
      </xdr:nvSpPr>
      <xdr:spPr>
        <a:xfrm>
          <a:off x="336081" y="65671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BDE78113-1E9B-4C80-B678-7B7CE6EB213C}"/>
            </a:ext>
          </a:extLst>
        </xdr:cNvPr>
        <xdr:cNvCxnSpPr/>
      </xdr:nvCxnSpPr>
      <xdr:spPr>
        <a:xfrm>
          <a:off x="670560" y="63360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9FA49788-E3A3-40E8-B5D2-8F7D96EBF447}"/>
            </a:ext>
          </a:extLst>
        </xdr:cNvPr>
        <xdr:cNvSpPr txBox="1"/>
      </xdr:nvSpPr>
      <xdr:spPr>
        <a:xfrm>
          <a:off x="336081" y="61976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0A44A171-7E2C-4C33-B145-BF5A64C6E93F}"/>
            </a:ext>
          </a:extLst>
        </xdr:cNvPr>
        <xdr:cNvCxnSpPr/>
      </xdr:nvCxnSpPr>
      <xdr:spPr>
        <a:xfrm>
          <a:off x="670560" y="59626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55B393F5-C558-42F8-BAF0-A93570B973F6}"/>
            </a:ext>
          </a:extLst>
        </xdr:cNvPr>
        <xdr:cNvSpPr txBox="1"/>
      </xdr:nvSpPr>
      <xdr:spPr>
        <a:xfrm>
          <a:off x="336081" y="58242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3A933455-AFE6-4569-AF99-49F9D89AC535}"/>
            </a:ext>
          </a:extLst>
        </xdr:cNvPr>
        <xdr:cNvCxnSpPr/>
      </xdr:nvCxnSpPr>
      <xdr:spPr>
        <a:xfrm>
          <a:off x="670560" y="55892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86377</xdr:rowOff>
    </xdr:from>
    <xdr:ext cx="338939" cy="259045"/>
    <xdr:sp macro="" textlink="">
      <xdr:nvSpPr>
        <xdr:cNvPr id="53" name="テキスト ボックス 52">
          <a:extLst>
            <a:ext uri="{FF2B5EF4-FFF2-40B4-BE49-F238E27FC236}">
              <a16:creationId xmlns:a16="http://schemas.microsoft.com/office/drawing/2014/main" id="{B552F997-631C-436C-9E3E-4F522E8802FF}"/>
            </a:ext>
          </a:extLst>
        </xdr:cNvPr>
        <xdr:cNvSpPr txBox="1"/>
      </xdr:nvSpPr>
      <xdr:spPr>
        <a:xfrm>
          <a:off x="377341" y="545085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20A6FAD1-A658-4F65-A7F5-47083F8B74CB}"/>
            </a:ext>
          </a:extLst>
        </xdr:cNvPr>
        <xdr:cNvCxnSpPr/>
      </xdr:nvCxnSpPr>
      <xdr:spPr>
        <a:xfrm>
          <a:off x="67056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5" name="【図書館】&#10;有形固定資産減価償却率グラフ枠">
          <a:extLst>
            <a:ext uri="{FF2B5EF4-FFF2-40B4-BE49-F238E27FC236}">
              <a16:creationId xmlns:a16="http://schemas.microsoft.com/office/drawing/2014/main" id="{8886D420-6BA8-4762-9222-15AF71277E35}"/>
            </a:ext>
          </a:extLst>
        </xdr:cNvPr>
        <xdr:cNvSpPr/>
      </xdr:nvSpPr>
      <xdr:spPr>
        <a:xfrm>
          <a:off x="67056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57150</xdr:rowOff>
    </xdr:from>
    <xdr:to>
      <xdr:col>24</xdr:col>
      <xdr:colOff>62865</xdr:colOff>
      <xdr:row>40</xdr:row>
      <xdr:rowOff>127000</xdr:rowOff>
    </xdr:to>
    <xdr:cxnSp macro="">
      <xdr:nvCxnSpPr>
        <xdr:cNvPr id="56" name="直線コネクタ 55">
          <a:extLst>
            <a:ext uri="{FF2B5EF4-FFF2-40B4-BE49-F238E27FC236}">
              <a16:creationId xmlns:a16="http://schemas.microsoft.com/office/drawing/2014/main" id="{A39C01A3-6202-4A7C-8D73-39AFDA45C0FC}"/>
            </a:ext>
          </a:extLst>
        </xdr:cNvPr>
        <xdr:cNvCxnSpPr/>
      </xdr:nvCxnSpPr>
      <xdr:spPr>
        <a:xfrm flipV="1">
          <a:off x="4086225" y="5589270"/>
          <a:ext cx="0" cy="12433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40</xdr:row>
      <xdr:rowOff>130827</xdr:rowOff>
    </xdr:from>
    <xdr:ext cx="469744" cy="259045"/>
    <xdr:sp macro="" textlink="">
      <xdr:nvSpPr>
        <xdr:cNvPr id="57" name="【図書館】&#10;有形固定資産減価償却率最小値テキスト">
          <a:extLst>
            <a:ext uri="{FF2B5EF4-FFF2-40B4-BE49-F238E27FC236}">
              <a16:creationId xmlns:a16="http://schemas.microsoft.com/office/drawing/2014/main" id="{266AFCF9-341B-4860-9ABA-AF10919261A0}"/>
            </a:ext>
          </a:extLst>
        </xdr:cNvPr>
        <xdr:cNvSpPr txBox="1"/>
      </xdr:nvSpPr>
      <xdr:spPr>
        <a:xfrm>
          <a:off x="4124960" y="6836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40</xdr:row>
      <xdr:rowOff>127000</xdr:rowOff>
    </xdr:from>
    <xdr:to>
      <xdr:col>24</xdr:col>
      <xdr:colOff>152400</xdr:colOff>
      <xdr:row>40</xdr:row>
      <xdr:rowOff>127000</xdr:rowOff>
    </xdr:to>
    <xdr:cxnSp macro="">
      <xdr:nvCxnSpPr>
        <xdr:cNvPr id="58" name="直線コネクタ 57">
          <a:extLst>
            <a:ext uri="{FF2B5EF4-FFF2-40B4-BE49-F238E27FC236}">
              <a16:creationId xmlns:a16="http://schemas.microsoft.com/office/drawing/2014/main" id="{E74EC888-E7C9-4E3E-99DB-5A546036E542}"/>
            </a:ext>
          </a:extLst>
        </xdr:cNvPr>
        <xdr:cNvCxnSpPr/>
      </xdr:nvCxnSpPr>
      <xdr:spPr>
        <a:xfrm>
          <a:off x="4020820" y="68326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3827</xdr:rowOff>
    </xdr:from>
    <xdr:ext cx="340478" cy="259045"/>
    <xdr:sp macro="" textlink="">
      <xdr:nvSpPr>
        <xdr:cNvPr id="59" name="【図書館】&#10;有形固定資産減価償却率最大値テキスト">
          <a:extLst>
            <a:ext uri="{FF2B5EF4-FFF2-40B4-BE49-F238E27FC236}">
              <a16:creationId xmlns:a16="http://schemas.microsoft.com/office/drawing/2014/main" id="{B56933A5-D831-4C32-998F-38C0157203B4}"/>
            </a:ext>
          </a:extLst>
        </xdr:cNvPr>
        <xdr:cNvSpPr txBox="1"/>
      </xdr:nvSpPr>
      <xdr:spPr>
        <a:xfrm>
          <a:off x="4124960" y="536830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57150</xdr:rowOff>
    </xdr:from>
    <xdr:to>
      <xdr:col>24</xdr:col>
      <xdr:colOff>152400</xdr:colOff>
      <xdr:row>33</xdr:row>
      <xdr:rowOff>57150</xdr:rowOff>
    </xdr:to>
    <xdr:cxnSp macro="">
      <xdr:nvCxnSpPr>
        <xdr:cNvPr id="60" name="直線コネクタ 59">
          <a:extLst>
            <a:ext uri="{FF2B5EF4-FFF2-40B4-BE49-F238E27FC236}">
              <a16:creationId xmlns:a16="http://schemas.microsoft.com/office/drawing/2014/main" id="{F3F23C41-D118-48E2-B592-6C0FE8594D18}"/>
            </a:ext>
          </a:extLst>
        </xdr:cNvPr>
        <xdr:cNvCxnSpPr/>
      </xdr:nvCxnSpPr>
      <xdr:spPr>
        <a:xfrm>
          <a:off x="4020820" y="558927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97807</xdr:rowOff>
    </xdr:from>
    <xdr:ext cx="405111" cy="259045"/>
    <xdr:sp macro="" textlink="">
      <xdr:nvSpPr>
        <xdr:cNvPr id="61" name="【図書館】&#10;有形固定資産減価償却率平均値テキスト">
          <a:extLst>
            <a:ext uri="{FF2B5EF4-FFF2-40B4-BE49-F238E27FC236}">
              <a16:creationId xmlns:a16="http://schemas.microsoft.com/office/drawing/2014/main" id="{15B6101C-A15A-4E48-A2DB-8B42ECC6E5A3}"/>
            </a:ext>
          </a:extLst>
        </xdr:cNvPr>
        <xdr:cNvSpPr txBox="1"/>
      </xdr:nvSpPr>
      <xdr:spPr>
        <a:xfrm>
          <a:off x="4124960" y="613284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74930</xdr:rowOff>
    </xdr:from>
    <xdr:to>
      <xdr:col>24</xdr:col>
      <xdr:colOff>114300</xdr:colOff>
      <xdr:row>38</xdr:row>
      <xdr:rowOff>5080</xdr:rowOff>
    </xdr:to>
    <xdr:sp macro="" textlink="">
      <xdr:nvSpPr>
        <xdr:cNvPr id="62" name="フローチャート: 判断 61">
          <a:extLst>
            <a:ext uri="{FF2B5EF4-FFF2-40B4-BE49-F238E27FC236}">
              <a16:creationId xmlns:a16="http://schemas.microsoft.com/office/drawing/2014/main" id="{733B4FBB-860B-44BA-8CCF-0160C4E87F4F}"/>
            </a:ext>
          </a:extLst>
        </xdr:cNvPr>
        <xdr:cNvSpPr/>
      </xdr:nvSpPr>
      <xdr:spPr>
        <a:xfrm>
          <a:off x="4036060" y="627761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5080</xdr:rowOff>
    </xdr:from>
    <xdr:to>
      <xdr:col>20</xdr:col>
      <xdr:colOff>38100</xdr:colOff>
      <xdr:row>37</xdr:row>
      <xdr:rowOff>106680</xdr:rowOff>
    </xdr:to>
    <xdr:sp macro="" textlink="">
      <xdr:nvSpPr>
        <xdr:cNvPr id="63" name="フローチャート: 判断 62">
          <a:extLst>
            <a:ext uri="{FF2B5EF4-FFF2-40B4-BE49-F238E27FC236}">
              <a16:creationId xmlns:a16="http://schemas.microsoft.com/office/drawing/2014/main" id="{CA98CE0F-6AB7-42C7-AA4D-614373F5D5CB}"/>
            </a:ext>
          </a:extLst>
        </xdr:cNvPr>
        <xdr:cNvSpPr/>
      </xdr:nvSpPr>
      <xdr:spPr>
        <a:xfrm>
          <a:off x="3312160" y="620776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30480</xdr:rowOff>
    </xdr:from>
    <xdr:to>
      <xdr:col>15</xdr:col>
      <xdr:colOff>101600</xdr:colOff>
      <xdr:row>37</xdr:row>
      <xdr:rowOff>132080</xdr:rowOff>
    </xdr:to>
    <xdr:sp macro="" textlink="">
      <xdr:nvSpPr>
        <xdr:cNvPr id="64" name="フローチャート: 判断 63">
          <a:extLst>
            <a:ext uri="{FF2B5EF4-FFF2-40B4-BE49-F238E27FC236}">
              <a16:creationId xmlns:a16="http://schemas.microsoft.com/office/drawing/2014/main" id="{DE4855A9-80E3-4E74-9542-2E9494A6236B}"/>
            </a:ext>
          </a:extLst>
        </xdr:cNvPr>
        <xdr:cNvSpPr/>
      </xdr:nvSpPr>
      <xdr:spPr>
        <a:xfrm>
          <a:off x="2514600" y="6233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3810</xdr:rowOff>
    </xdr:from>
    <xdr:to>
      <xdr:col>10</xdr:col>
      <xdr:colOff>165100</xdr:colOff>
      <xdr:row>37</xdr:row>
      <xdr:rowOff>105410</xdr:rowOff>
    </xdr:to>
    <xdr:sp macro="" textlink="">
      <xdr:nvSpPr>
        <xdr:cNvPr id="65" name="フローチャート: 判断 64">
          <a:extLst>
            <a:ext uri="{FF2B5EF4-FFF2-40B4-BE49-F238E27FC236}">
              <a16:creationId xmlns:a16="http://schemas.microsoft.com/office/drawing/2014/main" id="{AABC1C83-9DD8-402D-8A26-19F05843F039}"/>
            </a:ext>
          </a:extLst>
        </xdr:cNvPr>
        <xdr:cNvSpPr/>
      </xdr:nvSpPr>
      <xdr:spPr>
        <a:xfrm>
          <a:off x="1739900" y="6206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90170</xdr:rowOff>
    </xdr:from>
    <xdr:to>
      <xdr:col>6</xdr:col>
      <xdr:colOff>38100</xdr:colOff>
      <xdr:row>37</xdr:row>
      <xdr:rowOff>20320</xdr:rowOff>
    </xdr:to>
    <xdr:sp macro="" textlink="">
      <xdr:nvSpPr>
        <xdr:cNvPr id="66" name="フローチャート: 判断 65">
          <a:extLst>
            <a:ext uri="{FF2B5EF4-FFF2-40B4-BE49-F238E27FC236}">
              <a16:creationId xmlns:a16="http://schemas.microsoft.com/office/drawing/2014/main" id="{A819EEDC-7002-4D7E-BFAF-6FA9B94204B1}"/>
            </a:ext>
          </a:extLst>
        </xdr:cNvPr>
        <xdr:cNvSpPr/>
      </xdr:nvSpPr>
      <xdr:spPr>
        <a:xfrm>
          <a:off x="965200" y="612521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7" name="テキスト ボックス 66">
          <a:extLst>
            <a:ext uri="{FF2B5EF4-FFF2-40B4-BE49-F238E27FC236}">
              <a16:creationId xmlns:a16="http://schemas.microsoft.com/office/drawing/2014/main" id="{7FC331D2-77B6-4CDF-8089-463A325EB7AF}"/>
            </a:ext>
          </a:extLst>
        </xdr:cNvPr>
        <xdr:cNvSpPr txBox="1"/>
      </xdr:nvSpPr>
      <xdr:spPr>
        <a:xfrm>
          <a:off x="39192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3CCF36E2-84E1-4607-9DC1-4B574364AD02}"/>
            </a:ext>
          </a:extLst>
        </xdr:cNvPr>
        <xdr:cNvSpPr txBox="1"/>
      </xdr:nvSpPr>
      <xdr:spPr>
        <a:xfrm>
          <a:off x="3187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7AAED549-1B95-4523-B7FC-4660D881ABE7}"/>
            </a:ext>
          </a:extLst>
        </xdr:cNvPr>
        <xdr:cNvSpPr txBox="1"/>
      </xdr:nvSpPr>
      <xdr:spPr>
        <a:xfrm>
          <a:off x="2397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D12B9528-A08F-4891-B2A9-18B3196F8A4E}"/>
            </a:ext>
          </a:extLst>
        </xdr:cNvPr>
        <xdr:cNvSpPr txBox="1"/>
      </xdr:nvSpPr>
      <xdr:spPr>
        <a:xfrm>
          <a:off x="16230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EB3F2F80-52AA-496A-ABA2-3C170F1D5107}"/>
            </a:ext>
          </a:extLst>
        </xdr:cNvPr>
        <xdr:cNvSpPr txBox="1"/>
      </xdr:nvSpPr>
      <xdr:spPr>
        <a:xfrm>
          <a:off x="8407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39</xdr:row>
      <xdr:rowOff>91440</xdr:rowOff>
    </xdr:from>
    <xdr:to>
      <xdr:col>24</xdr:col>
      <xdr:colOff>114300</xdr:colOff>
      <xdr:row>40</xdr:row>
      <xdr:rowOff>21590</xdr:rowOff>
    </xdr:to>
    <xdr:sp macro="" textlink="">
      <xdr:nvSpPr>
        <xdr:cNvPr id="72" name="楕円 71">
          <a:extLst>
            <a:ext uri="{FF2B5EF4-FFF2-40B4-BE49-F238E27FC236}">
              <a16:creationId xmlns:a16="http://schemas.microsoft.com/office/drawing/2014/main" id="{134593AF-CD6C-476D-8BB7-C59CFF460E75}"/>
            </a:ext>
          </a:extLst>
        </xdr:cNvPr>
        <xdr:cNvSpPr/>
      </xdr:nvSpPr>
      <xdr:spPr>
        <a:xfrm>
          <a:off x="4036060" y="662940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39</xdr:row>
      <xdr:rowOff>69867</xdr:rowOff>
    </xdr:from>
    <xdr:ext cx="405111" cy="259045"/>
    <xdr:sp macro="" textlink="">
      <xdr:nvSpPr>
        <xdr:cNvPr id="73" name="【図書館】&#10;有形固定資産減価償却率該当値テキスト">
          <a:extLst>
            <a:ext uri="{FF2B5EF4-FFF2-40B4-BE49-F238E27FC236}">
              <a16:creationId xmlns:a16="http://schemas.microsoft.com/office/drawing/2014/main" id="{4C5E9F68-567D-4A26-9884-E0BC7C2FC660}"/>
            </a:ext>
          </a:extLst>
        </xdr:cNvPr>
        <xdr:cNvSpPr txBox="1"/>
      </xdr:nvSpPr>
      <xdr:spPr>
        <a:xfrm>
          <a:off x="4124960" y="66078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39</xdr:row>
      <xdr:rowOff>40640</xdr:rowOff>
    </xdr:from>
    <xdr:to>
      <xdr:col>20</xdr:col>
      <xdr:colOff>38100</xdr:colOff>
      <xdr:row>39</xdr:row>
      <xdr:rowOff>142240</xdr:rowOff>
    </xdr:to>
    <xdr:sp macro="" textlink="">
      <xdr:nvSpPr>
        <xdr:cNvPr id="74" name="楕円 73">
          <a:extLst>
            <a:ext uri="{FF2B5EF4-FFF2-40B4-BE49-F238E27FC236}">
              <a16:creationId xmlns:a16="http://schemas.microsoft.com/office/drawing/2014/main" id="{FBB98AE5-3798-434C-9ED2-10E9A35F7EB5}"/>
            </a:ext>
          </a:extLst>
        </xdr:cNvPr>
        <xdr:cNvSpPr/>
      </xdr:nvSpPr>
      <xdr:spPr>
        <a:xfrm>
          <a:off x="3312160" y="657860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39</xdr:row>
      <xdr:rowOff>91440</xdr:rowOff>
    </xdr:from>
    <xdr:to>
      <xdr:col>24</xdr:col>
      <xdr:colOff>63500</xdr:colOff>
      <xdr:row>39</xdr:row>
      <xdr:rowOff>142240</xdr:rowOff>
    </xdr:to>
    <xdr:cxnSp macro="">
      <xdr:nvCxnSpPr>
        <xdr:cNvPr id="75" name="直線コネクタ 74">
          <a:extLst>
            <a:ext uri="{FF2B5EF4-FFF2-40B4-BE49-F238E27FC236}">
              <a16:creationId xmlns:a16="http://schemas.microsoft.com/office/drawing/2014/main" id="{8F79E5D6-B6ED-4519-BC9B-FD14F8D78BB1}"/>
            </a:ext>
          </a:extLst>
        </xdr:cNvPr>
        <xdr:cNvCxnSpPr/>
      </xdr:nvCxnSpPr>
      <xdr:spPr>
        <a:xfrm>
          <a:off x="3355340" y="6629400"/>
          <a:ext cx="731520" cy="50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38</xdr:row>
      <xdr:rowOff>161290</xdr:rowOff>
    </xdr:from>
    <xdr:to>
      <xdr:col>15</xdr:col>
      <xdr:colOff>101600</xdr:colOff>
      <xdr:row>39</xdr:row>
      <xdr:rowOff>91440</xdr:rowOff>
    </xdr:to>
    <xdr:sp macro="" textlink="">
      <xdr:nvSpPr>
        <xdr:cNvPr id="76" name="楕円 75">
          <a:extLst>
            <a:ext uri="{FF2B5EF4-FFF2-40B4-BE49-F238E27FC236}">
              <a16:creationId xmlns:a16="http://schemas.microsoft.com/office/drawing/2014/main" id="{D1072DF8-4006-4E8B-862D-6AAF58CEADF9}"/>
            </a:ext>
          </a:extLst>
        </xdr:cNvPr>
        <xdr:cNvSpPr/>
      </xdr:nvSpPr>
      <xdr:spPr>
        <a:xfrm>
          <a:off x="2514600" y="653161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39</xdr:row>
      <xdr:rowOff>40640</xdr:rowOff>
    </xdr:from>
    <xdr:to>
      <xdr:col>19</xdr:col>
      <xdr:colOff>177800</xdr:colOff>
      <xdr:row>39</xdr:row>
      <xdr:rowOff>91440</xdr:rowOff>
    </xdr:to>
    <xdr:cxnSp macro="">
      <xdr:nvCxnSpPr>
        <xdr:cNvPr id="77" name="直線コネクタ 76">
          <a:extLst>
            <a:ext uri="{FF2B5EF4-FFF2-40B4-BE49-F238E27FC236}">
              <a16:creationId xmlns:a16="http://schemas.microsoft.com/office/drawing/2014/main" id="{0BEA198E-3B89-4271-97DE-4488B543E10A}"/>
            </a:ext>
          </a:extLst>
        </xdr:cNvPr>
        <xdr:cNvCxnSpPr/>
      </xdr:nvCxnSpPr>
      <xdr:spPr>
        <a:xfrm>
          <a:off x="2565400" y="6578600"/>
          <a:ext cx="789940" cy="50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38</xdr:row>
      <xdr:rowOff>106680</xdr:rowOff>
    </xdr:from>
    <xdr:to>
      <xdr:col>10</xdr:col>
      <xdr:colOff>165100</xdr:colOff>
      <xdr:row>39</xdr:row>
      <xdr:rowOff>36830</xdr:rowOff>
    </xdr:to>
    <xdr:sp macro="" textlink="">
      <xdr:nvSpPr>
        <xdr:cNvPr id="78" name="楕円 77">
          <a:extLst>
            <a:ext uri="{FF2B5EF4-FFF2-40B4-BE49-F238E27FC236}">
              <a16:creationId xmlns:a16="http://schemas.microsoft.com/office/drawing/2014/main" id="{AE3BFCFA-7615-4A20-A0B9-BDF3F59EB952}"/>
            </a:ext>
          </a:extLst>
        </xdr:cNvPr>
        <xdr:cNvSpPr/>
      </xdr:nvSpPr>
      <xdr:spPr>
        <a:xfrm>
          <a:off x="1739900" y="647700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38</xdr:row>
      <xdr:rowOff>157480</xdr:rowOff>
    </xdr:from>
    <xdr:to>
      <xdr:col>15</xdr:col>
      <xdr:colOff>50800</xdr:colOff>
      <xdr:row>39</xdr:row>
      <xdr:rowOff>40640</xdr:rowOff>
    </xdr:to>
    <xdr:cxnSp macro="">
      <xdr:nvCxnSpPr>
        <xdr:cNvPr id="79" name="直線コネクタ 78">
          <a:extLst>
            <a:ext uri="{FF2B5EF4-FFF2-40B4-BE49-F238E27FC236}">
              <a16:creationId xmlns:a16="http://schemas.microsoft.com/office/drawing/2014/main" id="{E8EDA34C-B8DA-458B-A1B5-32174C1DDEF8}"/>
            </a:ext>
          </a:extLst>
        </xdr:cNvPr>
        <xdr:cNvCxnSpPr/>
      </xdr:nvCxnSpPr>
      <xdr:spPr>
        <a:xfrm>
          <a:off x="1790700" y="6527800"/>
          <a:ext cx="774700" cy="50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38</xdr:row>
      <xdr:rowOff>59690</xdr:rowOff>
    </xdr:from>
    <xdr:to>
      <xdr:col>6</xdr:col>
      <xdr:colOff>38100</xdr:colOff>
      <xdr:row>38</xdr:row>
      <xdr:rowOff>161290</xdr:rowOff>
    </xdr:to>
    <xdr:sp macro="" textlink="">
      <xdr:nvSpPr>
        <xdr:cNvPr id="80" name="楕円 79">
          <a:extLst>
            <a:ext uri="{FF2B5EF4-FFF2-40B4-BE49-F238E27FC236}">
              <a16:creationId xmlns:a16="http://schemas.microsoft.com/office/drawing/2014/main" id="{8E49024B-49A1-459E-AA3D-E627BB26179B}"/>
            </a:ext>
          </a:extLst>
        </xdr:cNvPr>
        <xdr:cNvSpPr/>
      </xdr:nvSpPr>
      <xdr:spPr>
        <a:xfrm>
          <a:off x="965200" y="643001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38</xdr:row>
      <xdr:rowOff>110490</xdr:rowOff>
    </xdr:from>
    <xdr:to>
      <xdr:col>10</xdr:col>
      <xdr:colOff>114300</xdr:colOff>
      <xdr:row>38</xdr:row>
      <xdr:rowOff>157480</xdr:rowOff>
    </xdr:to>
    <xdr:cxnSp macro="">
      <xdr:nvCxnSpPr>
        <xdr:cNvPr id="81" name="直線コネクタ 80">
          <a:extLst>
            <a:ext uri="{FF2B5EF4-FFF2-40B4-BE49-F238E27FC236}">
              <a16:creationId xmlns:a16="http://schemas.microsoft.com/office/drawing/2014/main" id="{FBE1133A-53FF-4BF9-8808-1C5B6A484D11}"/>
            </a:ext>
          </a:extLst>
        </xdr:cNvPr>
        <xdr:cNvCxnSpPr/>
      </xdr:nvCxnSpPr>
      <xdr:spPr>
        <a:xfrm>
          <a:off x="1008380" y="6480810"/>
          <a:ext cx="782320" cy="469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35</xdr:row>
      <xdr:rowOff>123207</xdr:rowOff>
    </xdr:from>
    <xdr:ext cx="405111" cy="259045"/>
    <xdr:sp macro="" textlink="">
      <xdr:nvSpPr>
        <xdr:cNvPr id="82" name="n_1aveValue【図書館】&#10;有形固定資産減価償却率">
          <a:extLst>
            <a:ext uri="{FF2B5EF4-FFF2-40B4-BE49-F238E27FC236}">
              <a16:creationId xmlns:a16="http://schemas.microsoft.com/office/drawing/2014/main" id="{6535591D-B194-4DE1-ACC9-9B8A820382FD}"/>
            </a:ext>
          </a:extLst>
        </xdr:cNvPr>
        <xdr:cNvSpPr txBox="1"/>
      </xdr:nvSpPr>
      <xdr:spPr>
        <a:xfrm>
          <a:off x="3170564" y="5990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148607</xdr:rowOff>
    </xdr:from>
    <xdr:ext cx="405111" cy="259045"/>
    <xdr:sp macro="" textlink="">
      <xdr:nvSpPr>
        <xdr:cNvPr id="83" name="n_2aveValue【図書館】&#10;有形固定資産減価償却率">
          <a:extLst>
            <a:ext uri="{FF2B5EF4-FFF2-40B4-BE49-F238E27FC236}">
              <a16:creationId xmlns:a16="http://schemas.microsoft.com/office/drawing/2014/main" id="{F3D098A4-D724-43C5-9EA7-81615FBDC24B}"/>
            </a:ext>
          </a:extLst>
        </xdr:cNvPr>
        <xdr:cNvSpPr txBox="1"/>
      </xdr:nvSpPr>
      <xdr:spPr>
        <a:xfrm>
          <a:off x="2385704" y="6016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121937</xdr:rowOff>
    </xdr:from>
    <xdr:ext cx="405111" cy="259045"/>
    <xdr:sp macro="" textlink="">
      <xdr:nvSpPr>
        <xdr:cNvPr id="84" name="n_3aveValue【図書館】&#10;有形固定資産減価償却率">
          <a:extLst>
            <a:ext uri="{FF2B5EF4-FFF2-40B4-BE49-F238E27FC236}">
              <a16:creationId xmlns:a16="http://schemas.microsoft.com/office/drawing/2014/main" id="{D71C9A99-BA2B-4DCF-A785-72DE7DA340F4}"/>
            </a:ext>
          </a:extLst>
        </xdr:cNvPr>
        <xdr:cNvSpPr txBox="1"/>
      </xdr:nvSpPr>
      <xdr:spPr>
        <a:xfrm>
          <a:off x="1611004" y="59893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36847</xdr:rowOff>
    </xdr:from>
    <xdr:ext cx="405111" cy="259045"/>
    <xdr:sp macro="" textlink="">
      <xdr:nvSpPr>
        <xdr:cNvPr id="85" name="n_4aveValue【図書館】&#10;有形固定資産減価償却率">
          <a:extLst>
            <a:ext uri="{FF2B5EF4-FFF2-40B4-BE49-F238E27FC236}">
              <a16:creationId xmlns:a16="http://schemas.microsoft.com/office/drawing/2014/main" id="{20854630-238D-4AF2-9A7A-523004FA45B1}"/>
            </a:ext>
          </a:extLst>
        </xdr:cNvPr>
        <xdr:cNvSpPr txBox="1"/>
      </xdr:nvSpPr>
      <xdr:spPr>
        <a:xfrm>
          <a:off x="836304" y="5904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39</xdr:row>
      <xdr:rowOff>133367</xdr:rowOff>
    </xdr:from>
    <xdr:ext cx="405111" cy="259045"/>
    <xdr:sp macro="" textlink="">
      <xdr:nvSpPr>
        <xdr:cNvPr id="86" name="n_1mainValue【図書館】&#10;有形固定資産減価償却率">
          <a:extLst>
            <a:ext uri="{FF2B5EF4-FFF2-40B4-BE49-F238E27FC236}">
              <a16:creationId xmlns:a16="http://schemas.microsoft.com/office/drawing/2014/main" id="{0DFB8D96-5246-4D69-87A7-8A537C2C6A0F}"/>
            </a:ext>
          </a:extLst>
        </xdr:cNvPr>
        <xdr:cNvSpPr txBox="1"/>
      </xdr:nvSpPr>
      <xdr:spPr>
        <a:xfrm>
          <a:off x="3170564" y="6671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39</xdr:row>
      <xdr:rowOff>82567</xdr:rowOff>
    </xdr:from>
    <xdr:ext cx="405111" cy="259045"/>
    <xdr:sp macro="" textlink="">
      <xdr:nvSpPr>
        <xdr:cNvPr id="87" name="n_2mainValue【図書館】&#10;有形固定資産減価償却率">
          <a:extLst>
            <a:ext uri="{FF2B5EF4-FFF2-40B4-BE49-F238E27FC236}">
              <a16:creationId xmlns:a16="http://schemas.microsoft.com/office/drawing/2014/main" id="{F53B9233-86BC-4628-896B-159472A86D8D}"/>
            </a:ext>
          </a:extLst>
        </xdr:cNvPr>
        <xdr:cNvSpPr txBox="1"/>
      </xdr:nvSpPr>
      <xdr:spPr>
        <a:xfrm>
          <a:off x="2385704" y="6620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39</xdr:row>
      <xdr:rowOff>27957</xdr:rowOff>
    </xdr:from>
    <xdr:ext cx="405111" cy="259045"/>
    <xdr:sp macro="" textlink="">
      <xdr:nvSpPr>
        <xdr:cNvPr id="88" name="n_3mainValue【図書館】&#10;有形固定資産減価償却率">
          <a:extLst>
            <a:ext uri="{FF2B5EF4-FFF2-40B4-BE49-F238E27FC236}">
              <a16:creationId xmlns:a16="http://schemas.microsoft.com/office/drawing/2014/main" id="{51084038-7F4E-4645-AEBD-0332D3DCC17E}"/>
            </a:ext>
          </a:extLst>
        </xdr:cNvPr>
        <xdr:cNvSpPr txBox="1"/>
      </xdr:nvSpPr>
      <xdr:spPr>
        <a:xfrm>
          <a:off x="1611004" y="65659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152417</xdr:rowOff>
    </xdr:from>
    <xdr:ext cx="405111" cy="259045"/>
    <xdr:sp macro="" textlink="">
      <xdr:nvSpPr>
        <xdr:cNvPr id="89" name="n_4mainValue【図書館】&#10;有形固定資産減価償却率">
          <a:extLst>
            <a:ext uri="{FF2B5EF4-FFF2-40B4-BE49-F238E27FC236}">
              <a16:creationId xmlns:a16="http://schemas.microsoft.com/office/drawing/2014/main" id="{397316B4-8420-47BF-B8AC-57BCA545326F}"/>
            </a:ext>
          </a:extLst>
        </xdr:cNvPr>
        <xdr:cNvSpPr txBox="1"/>
      </xdr:nvSpPr>
      <xdr:spPr>
        <a:xfrm>
          <a:off x="836304" y="65227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0" name="正方形/長方形 89">
          <a:extLst>
            <a:ext uri="{FF2B5EF4-FFF2-40B4-BE49-F238E27FC236}">
              <a16:creationId xmlns:a16="http://schemas.microsoft.com/office/drawing/2014/main" id="{FEE336AD-0F70-4E89-8CEC-7603641BC910}"/>
            </a:ext>
          </a:extLst>
        </xdr:cNvPr>
        <xdr:cNvSpPr/>
      </xdr:nvSpPr>
      <xdr:spPr>
        <a:xfrm>
          <a:off x="582676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1" name="正方形/長方形 90">
          <a:extLst>
            <a:ext uri="{FF2B5EF4-FFF2-40B4-BE49-F238E27FC236}">
              <a16:creationId xmlns:a16="http://schemas.microsoft.com/office/drawing/2014/main" id="{B86A1352-495E-4449-BFF6-35C680ADEAA9}"/>
            </a:ext>
          </a:extLst>
        </xdr:cNvPr>
        <xdr:cNvSpPr/>
      </xdr:nvSpPr>
      <xdr:spPr>
        <a:xfrm>
          <a:off x="59309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2" name="正方形/長方形 91">
          <a:extLst>
            <a:ext uri="{FF2B5EF4-FFF2-40B4-BE49-F238E27FC236}">
              <a16:creationId xmlns:a16="http://schemas.microsoft.com/office/drawing/2014/main" id="{61682CBB-F06E-4118-99DD-0B20B906E4D7}"/>
            </a:ext>
          </a:extLst>
        </xdr:cNvPr>
        <xdr:cNvSpPr/>
      </xdr:nvSpPr>
      <xdr:spPr>
        <a:xfrm>
          <a:off x="59309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3" name="正方形/長方形 92">
          <a:extLst>
            <a:ext uri="{FF2B5EF4-FFF2-40B4-BE49-F238E27FC236}">
              <a16:creationId xmlns:a16="http://schemas.microsoft.com/office/drawing/2014/main" id="{5074BEDA-42D4-4B95-BAC2-12D5FC1EDB2B}"/>
            </a:ext>
          </a:extLst>
        </xdr:cNvPr>
        <xdr:cNvSpPr/>
      </xdr:nvSpPr>
      <xdr:spPr>
        <a:xfrm>
          <a:off x="68326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4" name="正方形/長方形 93">
          <a:extLst>
            <a:ext uri="{FF2B5EF4-FFF2-40B4-BE49-F238E27FC236}">
              <a16:creationId xmlns:a16="http://schemas.microsoft.com/office/drawing/2014/main" id="{A2143606-24A1-4454-9BAF-25AE2023CA9D}"/>
            </a:ext>
          </a:extLst>
        </xdr:cNvPr>
        <xdr:cNvSpPr/>
      </xdr:nvSpPr>
      <xdr:spPr>
        <a:xfrm>
          <a:off x="68326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5" name="正方形/長方形 94">
          <a:extLst>
            <a:ext uri="{FF2B5EF4-FFF2-40B4-BE49-F238E27FC236}">
              <a16:creationId xmlns:a16="http://schemas.microsoft.com/office/drawing/2014/main" id="{996372CC-CE84-4D32-8C0C-CE8044B67C82}"/>
            </a:ext>
          </a:extLst>
        </xdr:cNvPr>
        <xdr:cNvSpPr/>
      </xdr:nvSpPr>
      <xdr:spPr>
        <a:xfrm>
          <a:off x="7838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6" name="正方形/長方形 95">
          <a:extLst>
            <a:ext uri="{FF2B5EF4-FFF2-40B4-BE49-F238E27FC236}">
              <a16:creationId xmlns:a16="http://schemas.microsoft.com/office/drawing/2014/main" id="{9D338120-F789-4AE0-A193-F974175C23B6}"/>
            </a:ext>
          </a:extLst>
        </xdr:cNvPr>
        <xdr:cNvSpPr/>
      </xdr:nvSpPr>
      <xdr:spPr>
        <a:xfrm>
          <a:off x="7838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7" name="正方形/長方形 96">
          <a:extLst>
            <a:ext uri="{FF2B5EF4-FFF2-40B4-BE49-F238E27FC236}">
              <a16:creationId xmlns:a16="http://schemas.microsoft.com/office/drawing/2014/main" id="{E25AA946-AF45-4FD7-A643-69948EEC7CFF}"/>
            </a:ext>
          </a:extLst>
        </xdr:cNvPr>
        <xdr:cNvSpPr/>
      </xdr:nvSpPr>
      <xdr:spPr>
        <a:xfrm>
          <a:off x="582676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98" name="テキスト ボックス 97">
          <a:extLst>
            <a:ext uri="{FF2B5EF4-FFF2-40B4-BE49-F238E27FC236}">
              <a16:creationId xmlns:a16="http://schemas.microsoft.com/office/drawing/2014/main" id="{E9A7B8DB-2AE8-47F6-A256-5DDD39DA74B8}"/>
            </a:ext>
          </a:extLst>
        </xdr:cNvPr>
        <xdr:cNvSpPr txBox="1"/>
      </xdr:nvSpPr>
      <xdr:spPr>
        <a:xfrm>
          <a:off x="5788660" y="50292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9" name="直線コネクタ 98">
          <a:extLst>
            <a:ext uri="{FF2B5EF4-FFF2-40B4-BE49-F238E27FC236}">
              <a16:creationId xmlns:a16="http://schemas.microsoft.com/office/drawing/2014/main" id="{B76456A9-8D31-42B0-827A-440376D77408}"/>
            </a:ext>
          </a:extLst>
        </xdr:cNvPr>
        <xdr:cNvCxnSpPr/>
      </xdr:nvCxnSpPr>
      <xdr:spPr>
        <a:xfrm>
          <a:off x="5826760" y="74523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0" name="直線コネクタ 99">
          <a:extLst>
            <a:ext uri="{FF2B5EF4-FFF2-40B4-BE49-F238E27FC236}">
              <a16:creationId xmlns:a16="http://schemas.microsoft.com/office/drawing/2014/main" id="{1E02F0E3-B2EB-47EB-BF39-0D62716CCBF9}"/>
            </a:ext>
          </a:extLst>
        </xdr:cNvPr>
        <xdr:cNvCxnSpPr/>
      </xdr:nvCxnSpPr>
      <xdr:spPr>
        <a:xfrm>
          <a:off x="5826760" y="70789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1" name="テキスト ボックス 100">
          <a:extLst>
            <a:ext uri="{FF2B5EF4-FFF2-40B4-BE49-F238E27FC236}">
              <a16:creationId xmlns:a16="http://schemas.microsoft.com/office/drawing/2014/main" id="{1257E32C-DC97-44B9-907B-82506128B458}"/>
            </a:ext>
          </a:extLst>
        </xdr:cNvPr>
        <xdr:cNvSpPr txBox="1"/>
      </xdr:nvSpPr>
      <xdr:spPr>
        <a:xfrm>
          <a:off x="540530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2" name="直線コネクタ 101">
          <a:extLst>
            <a:ext uri="{FF2B5EF4-FFF2-40B4-BE49-F238E27FC236}">
              <a16:creationId xmlns:a16="http://schemas.microsoft.com/office/drawing/2014/main" id="{E780994F-347E-451E-9298-A292DAE8465C}"/>
            </a:ext>
          </a:extLst>
        </xdr:cNvPr>
        <xdr:cNvCxnSpPr/>
      </xdr:nvCxnSpPr>
      <xdr:spPr>
        <a:xfrm>
          <a:off x="5826760" y="67056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3" name="テキスト ボックス 102">
          <a:extLst>
            <a:ext uri="{FF2B5EF4-FFF2-40B4-BE49-F238E27FC236}">
              <a16:creationId xmlns:a16="http://schemas.microsoft.com/office/drawing/2014/main" id="{936218BF-9D15-4173-AAD7-E9FDB2E53FFA}"/>
            </a:ext>
          </a:extLst>
        </xdr:cNvPr>
        <xdr:cNvSpPr txBox="1"/>
      </xdr:nvSpPr>
      <xdr:spPr>
        <a:xfrm>
          <a:off x="5405301" y="65671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4" name="直線コネクタ 103">
          <a:extLst>
            <a:ext uri="{FF2B5EF4-FFF2-40B4-BE49-F238E27FC236}">
              <a16:creationId xmlns:a16="http://schemas.microsoft.com/office/drawing/2014/main" id="{1EADE7B5-19DC-4121-854D-A0F0B4170FE4}"/>
            </a:ext>
          </a:extLst>
        </xdr:cNvPr>
        <xdr:cNvCxnSpPr/>
      </xdr:nvCxnSpPr>
      <xdr:spPr>
        <a:xfrm>
          <a:off x="5826760" y="63360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5" name="テキスト ボックス 104">
          <a:extLst>
            <a:ext uri="{FF2B5EF4-FFF2-40B4-BE49-F238E27FC236}">
              <a16:creationId xmlns:a16="http://schemas.microsoft.com/office/drawing/2014/main" id="{80234626-C3E4-48E7-8098-228AB1667AF5}"/>
            </a:ext>
          </a:extLst>
        </xdr:cNvPr>
        <xdr:cNvSpPr txBox="1"/>
      </xdr:nvSpPr>
      <xdr:spPr>
        <a:xfrm>
          <a:off x="5405301" y="61976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6" name="直線コネクタ 105">
          <a:extLst>
            <a:ext uri="{FF2B5EF4-FFF2-40B4-BE49-F238E27FC236}">
              <a16:creationId xmlns:a16="http://schemas.microsoft.com/office/drawing/2014/main" id="{4E72DFB2-A84E-478E-BEB4-BA2389A62A5D}"/>
            </a:ext>
          </a:extLst>
        </xdr:cNvPr>
        <xdr:cNvCxnSpPr/>
      </xdr:nvCxnSpPr>
      <xdr:spPr>
        <a:xfrm>
          <a:off x="5826760" y="59626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7" name="テキスト ボックス 106">
          <a:extLst>
            <a:ext uri="{FF2B5EF4-FFF2-40B4-BE49-F238E27FC236}">
              <a16:creationId xmlns:a16="http://schemas.microsoft.com/office/drawing/2014/main" id="{54762635-EF8F-4B1F-8A86-8F4E6EC7E68E}"/>
            </a:ext>
          </a:extLst>
        </xdr:cNvPr>
        <xdr:cNvSpPr txBox="1"/>
      </xdr:nvSpPr>
      <xdr:spPr>
        <a:xfrm>
          <a:off x="5405301" y="58242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8" name="直線コネクタ 107">
          <a:extLst>
            <a:ext uri="{FF2B5EF4-FFF2-40B4-BE49-F238E27FC236}">
              <a16:creationId xmlns:a16="http://schemas.microsoft.com/office/drawing/2014/main" id="{505BD862-D914-4274-844B-B97C929A1748}"/>
            </a:ext>
          </a:extLst>
        </xdr:cNvPr>
        <xdr:cNvCxnSpPr/>
      </xdr:nvCxnSpPr>
      <xdr:spPr>
        <a:xfrm>
          <a:off x="5826760" y="55892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09" name="テキスト ボックス 108">
          <a:extLst>
            <a:ext uri="{FF2B5EF4-FFF2-40B4-BE49-F238E27FC236}">
              <a16:creationId xmlns:a16="http://schemas.microsoft.com/office/drawing/2014/main" id="{DA2218A0-9241-4B0F-BCF7-055984449FDF}"/>
            </a:ext>
          </a:extLst>
        </xdr:cNvPr>
        <xdr:cNvSpPr txBox="1"/>
      </xdr:nvSpPr>
      <xdr:spPr>
        <a:xfrm>
          <a:off x="5405301" y="54508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0" name="直線コネクタ 109">
          <a:extLst>
            <a:ext uri="{FF2B5EF4-FFF2-40B4-BE49-F238E27FC236}">
              <a16:creationId xmlns:a16="http://schemas.microsoft.com/office/drawing/2014/main" id="{1EC889E3-9AA9-4D60-A6F1-7CC59790E39E}"/>
            </a:ext>
          </a:extLst>
        </xdr:cNvPr>
        <xdr:cNvCxnSpPr/>
      </xdr:nvCxnSpPr>
      <xdr:spPr>
        <a:xfrm>
          <a:off x="5826760" y="52158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1" name="テキスト ボックス 110">
          <a:extLst>
            <a:ext uri="{FF2B5EF4-FFF2-40B4-BE49-F238E27FC236}">
              <a16:creationId xmlns:a16="http://schemas.microsoft.com/office/drawing/2014/main" id="{78159B77-937B-4425-991B-D6FBA1CAD366}"/>
            </a:ext>
          </a:extLst>
        </xdr:cNvPr>
        <xdr:cNvSpPr txBox="1"/>
      </xdr:nvSpPr>
      <xdr:spPr>
        <a:xfrm>
          <a:off x="5405301" y="5077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2" name="【図書館】&#10;一人当たり面積グラフ枠">
          <a:extLst>
            <a:ext uri="{FF2B5EF4-FFF2-40B4-BE49-F238E27FC236}">
              <a16:creationId xmlns:a16="http://schemas.microsoft.com/office/drawing/2014/main" id="{95A5B8CC-60EB-4897-A536-0A5DDAD95845}"/>
            </a:ext>
          </a:extLst>
        </xdr:cNvPr>
        <xdr:cNvSpPr/>
      </xdr:nvSpPr>
      <xdr:spPr>
        <a:xfrm>
          <a:off x="582676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43815</xdr:rowOff>
    </xdr:from>
    <xdr:to>
      <xdr:col>54</xdr:col>
      <xdr:colOff>189865</xdr:colOff>
      <xdr:row>42</xdr:row>
      <xdr:rowOff>36195</xdr:rowOff>
    </xdr:to>
    <xdr:cxnSp macro="">
      <xdr:nvCxnSpPr>
        <xdr:cNvPr id="113" name="直線コネクタ 112">
          <a:extLst>
            <a:ext uri="{FF2B5EF4-FFF2-40B4-BE49-F238E27FC236}">
              <a16:creationId xmlns:a16="http://schemas.microsoft.com/office/drawing/2014/main" id="{F0D9B791-D500-4371-8B8A-A28BEABB192C}"/>
            </a:ext>
          </a:extLst>
        </xdr:cNvPr>
        <xdr:cNvCxnSpPr/>
      </xdr:nvCxnSpPr>
      <xdr:spPr>
        <a:xfrm flipV="1">
          <a:off x="9219565" y="5575935"/>
          <a:ext cx="0" cy="15011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40022</xdr:rowOff>
    </xdr:from>
    <xdr:ext cx="469744" cy="259045"/>
    <xdr:sp macro="" textlink="">
      <xdr:nvSpPr>
        <xdr:cNvPr id="114" name="【図書館】&#10;一人当たり面積最小値テキスト">
          <a:extLst>
            <a:ext uri="{FF2B5EF4-FFF2-40B4-BE49-F238E27FC236}">
              <a16:creationId xmlns:a16="http://schemas.microsoft.com/office/drawing/2014/main" id="{E0F04D15-B452-4909-9E5B-A220576B3C70}"/>
            </a:ext>
          </a:extLst>
        </xdr:cNvPr>
        <xdr:cNvSpPr txBox="1"/>
      </xdr:nvSpPr>
      <xdr:spPr>
        <a:xfrm>
          <a:off x="9258300" y="70809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36195</xdr:rowOff>
    </xdr:from>
    <xdr:to>
      <xdr:col>55</xdr:col>
      <xdr:colOff>88900</xdr:colOff>
      <xdr:row>42</xdr:row>
      <xdr:rowOff>36195</xdr:rowOff>
    </xdr:to>
    <xdr:cxnSp macro="">
      <xdr:nvCxnSpPr>
        <xdr:cNvPr id="115" name="直線コネクタ 114">
          <a:extLst>
            <a:ext uri="{FF2B5EF4-FFF2-40B4-BE49-F238E27FC236}">
              <a16:creationId xmlns:a16="http://schemas.microsoft.com/office/drawing/2014/main" id="{E2267323-3D5A-4883-84C6-B0E81E03CD72}"/>
            </a:ext>
          </a:extLst>
        </xdr:cNvPr>
        <xdr:cNvCxnSpPr/>
      </xdr:nvCxnSpPr>
      <xdr:spPr>
        <a:xfrm>
          <a:off x="9154160" y="707707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161942</xdr:rowOff>
    </xdr:from>
    <xdr:ext cx="469744" cy="259045"/>
    <xdr:sp macro="" textlink="">
      <xdr:nvSpPr>
        <xdr:cNvPr id="116" name="【図書館】&#10;一人当たり面積最大値テキスト">
          <a:extLst>
            <a:ext uri="{FF2B5EF4-FFF2-40B4-BE49-F238E27FC236}">
              <a16:creationId xmlns:a16="http://schemas.microsoft.com/office/drawing/2014/main" id="{B63289CB-FAE7-44D9-981B-DA0B635A3FB0}"/>
            </a:ext>
          </a:extLst>
        </xdr:cNvPr>
        <xdr:cNvSpPr txBox="1"/>
      </xdr:nvSpPr>
      <xdr:spPr>
        <a:xfrm>
          <a:off x="9258300" y="53587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0.807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43815</xdr:rowOff>
    </xdr:from>
    <xdr:to>
      <xdr:col>55</xdr:col>
      <xdr:colOff>88900</xdr:colOff>
      <xdr:row>33</xdr:row>
      <xdr:rowOff>43815</xdr:rowOff>
    </xdr:to>
    <xdr:cxnSp macro="">
      <xdr:nvCxnSpPr>
        <xdr:cNvPr id="117" name="直線コネクタ 116">
          <a:extLst>
            <a:ext uri="{FF2B5EF4-FFF2-40B4-BE49-F238E27FC236}">
              <a16:creationId xmlns:a16="http://schemas.microsoft.com/office/drawing/2014/main" id="{987D776B-3316-485E-8F06-277F4442C688}"/>
            </a:ext>
          </a:extLst>
        </xdr:cNvPr>
        <xdr:cNvCxnSpPr/>
      </xdr:nvCxnSpPr>
      <xdr:spPr>
        <a:xfrm>
          <a:off x="9154160" y="557593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66692</xdr:rowOff>
    </xdr:from>
    <xdr:ext cx="469744" cy="259045"/>
    <xdr:sp macro="" textlink="">
      <xdr:nvSpPr>
        <xdr:cNvPr id="118" name="【図書館】&#10;一人当たり面積平均値テキスト">
          <a:extLst>
            <a:ext uri="{FF2B5EF4-FFF2-40B4-BE49-F238E27FC236}">
              <a16:creationId xmlns:a16="http://schemas.microsoft.com/office/drawing/2014/main" id="{93F09B97-E53F-4D16-B731-244E7A0ECD53}"/>
            </a:ext>
          </a:extLst>
        </xdr:cNvPr>
        <xdr:cNvSpPr txBox="1"/>
      </xdr:nvSpPr>
      <xdr:spPr>
        <a:xfrm>
          <a:off x="9258300" y="660465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88265</xdr:rowOff>
    </xdr:from>
    <xdr:to>
      <xdr:col>55</xdr:col>
      <xdr:colOff>50800</xdr:colOff>
      <xdr:row>40</xdr:row>
      <xdr:rowOff>18415</xdr:rowOff>
    </xdr:to>
    <xdr:sp macro="" textlink="">
      <xdr:nvSpPr>
        <xdr:cNvPr id="119" name="フローチャート: 判断 118">
          <a:extLst>
            <a:ext uri="{FF2B5EF4-FFF2-40B4-BE49-F238E27FC236}">
              <a16:creationId xmlns:a16="http://schemas.microsoft.com/office/drawing/2014/main" id="{2EAB4A19-EE81-4373-B630-3901A1EC038F}"/>
            </a:ext>
          </a:extLst>
        </xdr:cNvPr>
        <xdr:cNvSpPr/>
      </xdr:nvSpPr>
      <xdr:spPr>
        <a:xfrm>
          <a:off x="9192260" y="662622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84455</xdr:rowOff>
    </xdr:from>
    <xdr:to>
      <xdr:col>50</xdr:col>
      <xdr:colOff>165100</xdr:colOff>
      <xdr:row>40</xdr:row>
      <xdr:rowOff>14605</xdr:rowOff>
    </xdr:to>
    <xdr:sp macro="" textlink="">
      <xdr:nvSpPr>
        <xdr:cNvPr id="120" name="フローチャート: 判断 119">
          <a:extLst>
            <a:ext uri="{FF2B5EF4-FFF2-40B4-BE49-F238E27FC236}">
              <a16:creationId xmlns:a16="http://schemas.microsoft.com/office/drawing/2014/main" id="{D50628D9-E05F-4D45-B0A5-B34A5A6F81E1}"/>
            </a:ext>
          </a:extLst>
        </xdr:cNvPr>
        <xdr:cNvSpPr/>
      </xdr:nvSpPr>
      <xdr:spPr>
        <a:xfrm>
          <a:off x="8445500" y="662241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111125</xdr:rowOff>
    </xdr:from>
    <xdr:to>
      <xdr:col>46</xdr:col>
      <xdr:colOff>38100</xdr:colOff>
      <xdr:row>40</xdr:row>
      <xdr:rowOff>41275</xdr:rowOff>
    </xdr:to>
    <xdr:sp macro="" textlink="">
      <xdr:nvSpPr>
        <xdr:cNvPr id="121" name="フローチャート: 判断 120">
          <a:extLst>
            <a:ext uri="{FF2B5EF4-FFF2-40B4-BE49-F238E27FC236}">
              <a16:creationId xmlns:a16="http://schemas.microsoft.com/office/drawing/2014/main" id="{82998BE5-B6F2-491D-8138-685FFCF7DCB2}"/>
            </a:ext>
          </a:extLst>
        </xdr:cNvPr>
        <xdr:cNvSpPr/>
      </xdr:nvSpPr>
      <xdr:spPr>
        <a:xfrm>
          <a:off x="7670800" y="664908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114935</xdr:rowOff>
    </xdr:from>
    <xdr:to>
      <xdr:col>41</xdr:col>
      <xdr:colOff>101600</xdr:colOff>
      <xdr:row>40</xdr:row>
      <xdr:rowOff>45085</xdr:rowOff>
    </xdr:to>
    <xdr:sp macro="" textlink="">
      <xdr:nvSpPr>
        <xdr:cNvPr id="122" name="フローチャート: 判断 121">
          <a:extLst>
            <a:ext uri="{FF2B5EF4-FFF2-40B4-BE49-F238E27FC236}">
              <a16:creationId xmlns:a16="http://schemas.microsoft.com/office/drawing/2014/main" id="{73F862E1-61E6-47A3-B6BE-6BB9FA9F3FC9}"/>
            </a:ext>
          </a:extLst>
        </xdr:cNvPr>
        <xdr:cNvSpPr/>
      </xdr:nvSpPr>
      <xdr:spPr>
        <a:xfrm>
          <a:off x="6873240" y="665289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84455</xdr:rowOff>
    </xdr:from>
    <xdr:to>
      <xdr:col>36</xdr:col>
      <xdr:colOff>165100</xdr:colOff>
      <xdr:row>40</xdr:row>
      <xdr:rowOff>14605</xdr:rowOff>
    </xdr:to>
    <xdr:sp macro="" textlink="">
      <xdr:nvSpPr>
        <xdr:cNvPr id="123" name="フローチャート: 判断 122">
          <a:extLst>
            <a:ext uri="{FF2B5EF4-FFF2-40B4-BE49-F238E27FC236}">
              <a16:creationId xmlns:a16="http://schemas.microsoft.com/office/drawing/2014/main" id="{5A4E9CEF-74CF-4F2D-B4BE-5805532D1646}"/>
            </a:ext>
          </a:extLst>
        </xdr:cNvPr>
        <xdr:cNvSpPr/>
      </xdr:nvSpPr>
      <xdr:spPr>
        <a:xfrm>
          <a:off x="6098540" y="662241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34D01061-35E6-48B8-93E2-DEB4998DF2ED}"/>
            </a:ext>
          </a:extLst>
        </xdr:cNvPr>
        <xdr:cNvSpPr txBox="1"/>
      </xdr:nvSpPr>
      <xdr:spPr>
        <a:xfrm>
          <a:off x="90525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0657403F-37B4-4343-BF54-B45D4E74E51D}"/>
            </a:ext>
          </a:extLst>
        </xdr:cNvPr>
        <xdr:cNvSpPr txBox="1"/>
      </xdr:nvSpPr>
      <xdr:spPr>
        <a:xfrm>
          <a:off x="83286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6C14DB2A-7B8B-4917-9C0F-4A14586418A7}"/>
            </a:ext>
          </a:extLst>
        </xdr:cNvPr>
        <xdr:cNvSpPr txBox="1"/>
      </xdr:nvSpPr>
      <xdr:spPr>
        <a:xfrm>
          <a:off x="75463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82342925-559A-4936-9282-D66A8CE210DA}"/>
            </a:ext>
          </a:extLst>
        </xdr:cNvPr>
        <xdr:cNvSpPr txBox="1"/>
      </xdr:nvSpPr>
      <xdr:spPr>
        <a:xfrm>
          <a:off x="67564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BCF785CF-A276-4ED6-86FE-D261AAC38627}"/>
            </a:ext>
          </a:extLst>
        </xdr:cNvPr>
        <xdr:cNvSpPr txBox="1"/>
      </xdr:nvSpPr>
      <xdr:spPr>
        <a:xfrm>
          <a:off x="5981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107315</xdr:rowOff>
    </xdr:from>
    <xdr:to>
      <xdr:col>55</xdr:col>
      <xdr:colOff>50800</xdr:colOff>
      <xdr:row>39</xdr:row>
      <xdr:rowOff>37465</xdr:rowOff>
    </xdr:to>
    <xdr:sp macro="" textlink="">
      <xdr:nvSpPr>
        <xdr:cNvPr id="129" name="楕円 128">
          <a:extLst>
            <a:ext uri="{FF2B5EF4-FFF2-40B4-BE49-F238E27FC236}">
              <a16:creationId xmlns:a16="http://schemas.microsoft.com/office/drawing/2014/main" id="{D4AE1CD9-94EA-4009-AC5A-6C03F10C87F5}"/>
            </a:ext>
          </a:extLst>
        </xdr:cNvPr>
        <xdr:cNvSpPr/>
      </xdr:nvSpPr>
      <xdr:spPr>
        <a:xfrm>
          <a:off x="9192260" y="647763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37</xdr:row>
      <xdr:rowOff>130192</xdr:rowOff>
    </xdr:from>
    <xdr:ext cx="469744" cy="259045"/>
    <xdr:sp macro="" textlink="">
      <xdr:nvSpPr>
        <xdr:cNvPr id="130" name="【図書館】&#10;一人当たり面積該当値テキスト">
          <a:extLst>
            <a:ext uri="{FF2B5EF4-FFF2-40B4-BE49-F238E27FC236}">
              <a16:creationId xmlns:a16="http://schemas.microsoft.com/office/drawing/2014/main" id="{2BE3EE93-6B14-4666-A6B3-DE9B3A42F983}"/>
            </a:ext>
          </a:extLst>
        </xdr:cNvPr>
        <xdr:cNvSpPr txBox="1"/>
      </xdr:nvSpPr>
      <xdr:spPr>
        <a:xfrm>
          <a:off x="9258300" y="63328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126365</xdr:rowOff>
    </xdr:from>
    <xdr:to>
      <xdr:col>50</xdr:col>
      <xdr:colOff>165100</xdr:colOff>
      <xdr:row>39</xdr:row>
      <xdr:rowOff>56515</xdr:rowOff>
    </xdr:to>
    <xdr:sp macro="" textlink="">
      <xdr:nvSpPr>
        <xdr:cNvPr id="131" name="楕円 130">
          <a:extLst>
            <a:ext uri="{FF2B5EF4-FFF2-40B4-BE49-F238E27FC236}">
              <a16:creationId xmlns:a16="http://schemas.microsoft.com/office/drawing/2014/main" id="{AA383061-6BFD-469E-BAF2-B2A0954FDE90}"/>
            </a:ext>
          </a:extLst>
        </xdr:cNvPr>
        <xdr:cNvSpPr/>
      </xdr:nvSpPr>
      <xdr:spPr>
        <a:xfrm>
          <a:off x="8445500" y="649668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38</xdr:row>
      <xdr:rowOff>158115</xdr:rowOff>
    </xdr:from>
    <xdr:to>
      <xdr:col>55</xdr:col>
      <xdr:colOff>0</xdr:colOff>
      <xdr:row>39</xdr:row>
      <xdr:rowOff>5715</xdr:rowOff>
    </xdr:to>
    <xdr:cxnSp macro="">
      <xdr:nvCxnSpPr>
        <xdr:cNvPr id="132" name="直線コネクタ 131">
          <a:extLst>
            <a:ext uri="{FF2B5EF4-FFF2-40B4-BE49-F238E27FC236}">
              <a16:creationId xmlns:a16="http://schemas.microsoft.com/office/drawing/2014/main" id="{9014AF28-F1F0-405B-99FF-727D61C4AA6F}"/>
            </a:ext>
          </a:extLst>
        </xdr:cNvPr>
        <xdr:cNvCxnSpPr/>
      </xdr:nvCxnSpPr>
      <xdr:spPr>
        <a:xfrm flipV="1">
          <a:off x="8496300" y="6528435"/>
          <a:ext cx="7239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145415</xdr:rowOff>
    </xdr:from>
    <xdr:to>
      <xdr:col>46</xdr:col>
      <xdr:colOff>38100</xdr:colOff>
      <xdr:row>39</xdr:row>
      <xdr:rowOff>75565</xdr:rowOff>
    </xdr:to>
    <xdr:sp macro="" textlink="">
      <xdr:nvSpPr>
        <xdr:cNvPr id="133" name="楕円 132">
          <a:extLst>
            <a:ext uri="{FF2B5EF4-FFF2-40B4-BE49-F238E27FC236}">
              <a16:creationId xmlns:a16="http://schemas.microsoft.com/office/drawing/2014/main" id="{60F5E45B-A9F5-4A03-B949-742DA34E2956}"/>
            </a:ext>
          </a:extLst>
        </xdr:cNvPr>
        <xdr:cNvSpPr/>
      </xdr:nvSpPr>
      <xdr:spPr>
        <a:xfrm>
          <a:off x="7670800" y="651573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5715</xdr:rowOff>
    </xdr:from>
    <xdr:to>
      <xdr:col>50</xdr:col>
      <xdr:colOff>114300</xdr:colOff>
      <xdr:row>39</xdr:row>
      <xdr:rowOff>24765</xdr:rowOff>
    </xdr:to>
    <xdr:cxnSp macro="">
      <xdr:nvCxnSpPr>
        <xdr:cNvPr id="134" name="直線コネクタ 133">
          <a:extLst>
            <a:ext uri="{FF2B5EF4-FFF2-40B4-BE49-F238E27FC236}">
              <a16:creationId xmlns:a16="http://schemas.microsoft.com/office/drawing/2014/main" id="{2BB7EB95-29DD-43EA-B1BA-358B77370857}"/>
            </a:ext>
          </a:extLst>
        </xdr:cNvPr>
        <xdr:cNvCxnSpPr/>
      </xdr:nvCxnSpPr>
      <xdr:spPr>
        <a:xfrm flipV="1">
          <a:off x="7713980" y="6543675"/>
          <a:ext cx="78232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160655</xdr:rowOff>
    </xdr:from>
    <xdr:to>
      <xdr:col>41</xdr:col>
      <xdr:colOff>101600</xdr:colOff>
      <xdr:row>39</xdr:row>
      <xdr:rowOff>90805</xdr:rowOff>
    </xdr:to>
    <xdr:sp macro="" textlink="">
      <xdr:nvSpPr>
        <xdr:cNvPr id="135" name="楕円 134">
          <a:extLst>
            <a:ext uri="{FF2B5EF4-FFF2-40B4-BE49-F238E27FC236}">
              <a16:creationId xmlns:a16="http://schemas.microsoft.com/office/drawing/2014/main" id="{3A9A75B9-37A4-41C1-88A8-87AB8106ECCF}"/>
            </a:ext>
          </a:extLst>
        </xdr:cNvPr>
        <xdr:cNvSpPr/>
      </xdr:nvSpPr>
      <xdr:spPr>
        <a:xfrm>
          <a:off x="6873240" y="653097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39</xdr:row>
      <xdr:rowOff>24765</xdr:rowOff>
    </xdr:from>
    <xdr:to>
      <xdr:col>45</xdr:col>
      <xdr:colOff>177800</xdr:colOff>
      <xdr:row>39</xdr:row>
      <xdr:rowOff>40005</xdr:rowOff>
    </xdr:to>
    <xdr:cxnSp macro="">
      <xdr:nvCxnSpPr>
        <xdr:cNvPr id="136" name="直線コネクタ 135">
          <a:extLst>
            <a:ext uri="{FF2B5EF4-FFF2-40B4-BE49-F238E27FC236}">
              <a16:creationId xmlns:a16="http://schemas.microsoft.com/office/drawing/2014/main" id="{97AE0708-0118-43F8-A318-AF16BC97D36D}"/>
            </a:ext>
          </a:extLst>
        </xdr:cNvPr>
        <xdr:cNvCxnSpPr/>
      </xdr:nvCxnSpPr>
      <xdr:spPr>
        <a:xfrm flipV="1">
          <a:off x="6924040" y="6562725"/>
          <a:ext cx="78994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39</xdr:row>
      <xdr:rowOff>2540</xdr:rowOff>
    </xdr:from>
    <xdr:to>
      <xdr:col>36</xdr:col>
      <xdr:colOff>165100</xdr:colOff>
      <xdr:row>39</xdr:row>
      <xdr:rowOff>104140</xdr:rowOff>
    </xdr:to>
    <xdr:sp macro="" textlink="">
      <xdr:nvSpPr>
        <xdr:cNvPr id="137" name="楕円 136">
          <a:extLst>
            <a:ext uri="{FF2B5EF4-FFF2-40B4-BE49-F238E27FC236}">
              <a16:creationId xmlns:a16="http://schemas.microsoft.com/office/drawing/2014/main" id="{5E2EB950-4C83-4325-BF37-6F03B0B4F9E1}"/>
            </a:ext>
          </a:extLst>
        </xdr:cNvPr>
        <xdr:cNvSpPr/>
      </xdr:nvSpPr>
      <xdr:spPr>
        <a:xfrm>
          <a:off x="6098540" y="6540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39</xdr:row>
      <xdr:rowOff>40005</xdr:rowOff>
    </xdr:from>
    <xdr:to>
      <xdr:col>41</xdr:col>
      <xdr:colOff>50800</xdr:colOff>
      <xdr:row>39</xdr:row>
      <xdr:rowOff>53340</xdr:rowOff>
    </xdr:to>
    <xdr:cxnSp macro="">
      <xdr:nvCxnSpPr>
        <xdr:cNvPr id="138" name="直線コネクタ 137">
          <a:extLst>
            <a:ext uri="{FF2B5EF4-FFF2-40B4-BE49-F238E27FC236}">
              <a16:creationId xmlns:a16="http://schemas.microsoft.com/office/drawing/2014/main" id="{58C3FB13-8273-4F3A-BAC6-3B8D9D047F05}"/>
            </a:ext>
          </a:extLst>
        </xdr:cNvPr>
        <xdr:cNvCxnSpPr/>
      </xdr:nvCxnSpPr>
      <xdr:spPr>
        <a:xfrm flipV="1">
          <a:off x="6149340" y="6577965"/>
          <a:ext cx="774700" cy="13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40</xdr:row>
      <xdr:rowOff>5732</xdr:rowOff>
    </xdr:from>
    <xdr:ext cx="469744" cy="259045"/>
    <xdr:sp macro="" textlink="">
      <xdr:nvSpPr>
        <xdr:cNvPr id="139" name="n_1aveValue【図書館】&#10;一人当たり面積">
          <a:extLst>
            <a:ext uri="{FF2B5EF4-FFF2-40B4-BE49-F238E27FC236}">
              <a16:creationId xmlns:a16="http://schemas.microsoft.com/office/drawing/2014/main" id="{BFA309CB-49C7-46A6-A01B-9C35B1E049F8}"/>
            </a:ext>
          </a:extLst>
        </xdr:cNvPr>
        <xdr:cNvSpPr txBox="1"/>
      </xdr:nvSpPr>
      <xdr:spPr>
        <a:xfrm>
          <a:off x="8271587" y="67113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32402</xdr:rowOff>
    </xdr:from>
    <xdr:ext cx="469744" cy="259045"/>
    <xdr:sp macro="" textlink="">
      <xdr:nvSpPr>
        <xdr:cNvPr id="140" name="n_2aveValue【図書館】&#10;一人当たり面積">
          <a:extLst>
            <a:ext uri="{FF2B5EF4-FFF2-40B4-BE49-F238E27FC236}">
              <a16:creationId xmlns:a16="http://schemas.microsoft.com/office/drawing/2014/main" id="{1F0EF8AD-82B0-459F-A3DD-A5801A14B65B}"/>
            </a:ext>
          </a:extLst>
        </xdr:cNvPr>
        <xdr:cNvSpPr txBox="1"/>
      </xdr:nvSpPr>
      <xdr:spPr>
        <a:xfrm>
          <a:off x="7509587" y="67380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36212</xdr:rowOff>
    </xdr:from>
    <xdr:ext cx="469744" cy="259045"/>
    <xdr:sp macro="" textlink="">
      <xdr:nvSpPr>
        <xdr:cNvPr id="141" name="n_3aveValue【図書館】&#10;一人当たり面積">
          <a:extLst>
            <a:ext uri="{FF2B5EF4-FFF2-40B4-BE49-F238E27FC236}">
              <a16:creationId xmlns:a16="http://schemas.microsoft.com/office/drawing/2014/main" id="{4EDEFF69-0414-40B0-A5D9-24D2DA7EFD20}"/>
            </a:ext>
          </a:extLst>
        </xdr:cNvPr>
        <xdr:cNvSpPr txBox="1"/>
      </xdr:nvSpPr>
      <xdr:spPr>
        <a:xfrm>
          <a:off x="6712027" y="67418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40</xdr:row>
      <xdr:rowOff>5732</xdr:rowOff>
    </xdr:from>
    <xdr:ext cx="469744" cy="259045"/>
    <xdr:sp macro="" textlink="">
      <xdr:nvSpPr>
        <xdr:cNvPr id="142" name="n_4aveValue【図書館】&#10;一人当たり面積">
          <a:extLst>
            <a:ext uri="{FF2B5EF4-FFF2-40B4-BE49-F238E27FC236}">
              <a16:creationId xmlns:a16="http://schemas.microsoft.com/office/drawing/2014/main" id="{998049C2-6AFE-4E5D-9C3E-CB57813E07AA}"/>
            </a:ext>
          </a:extLst>
        </xdr:cNvPr>
        <xdr:cNvSpPr txBox="1"/>
      </xdr:nvSpPr>
      <xdr:spPr>
        <a:xfrm>
          <a:off x="5937327" y="67113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37</xdr:row>
      <xdr:rowOff>73042</xdr:rowOff>
    </xdr:from>
    <xdr:ext cx="469744" cy="259045"/>
    <xdr:sp macro="" textlink="">
      <xdr:nvSpPr>
        <xdr:cNvPr id="143" name="n_1mainValue【図書館】&#10;一人当たり面積">
          <a:extLst>
            <a:ext uri="{FF2B5EF4-FFF2-40B4-BE49-F238E27FC236}">
              <a16:creationId xmlns:a16="http://schemas.microsoft.com/office/drawing/2014/main" id="{FA6AA3BE-724A-4B76-A886-7200B89102AD}"/>
            </a:ext>
          </a:extLst>
        </xdr:cNvPr>
        <xdr:cNvSpPr txBox="1"/>
      </xdr:nvSpPr>
      <xdr:spPr>
        <a:xfrm>
          <a:off x="8271587" y="62757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37</xdr:row>
      <xdr:rowOff>92092</xdr:rowOff>
    </xdr:from>
    <xdr:ext cx="469744" cy="259045"/>
    <xdr:sp macro="" textlink="">
      <xdr:nvSpPr>
        <xdr:cNvPr id="144" name="n_2mainValue【図書館】&#10;一人当たり面積">
          <a:extLst>
            <a:ext uri="{FF2B5EF4-FFF2-40B4-BE49-F238E27FC236}">
              <a16:creationId xmlns:a16="http://schemas.microsoft.com/office/drawing/2014/main" id="{18DD8382-97F6-4827-AA90-ECAA2E2D122B}"/>
            </a:ext>
          </a:extLst>
        </xdr:cNvPr>
        <xdr:cNvSpPr txBox="1"/>
      </xdr:nvSpPr>
      <xdr:spPr>
        <a:xfrm>
          <a:off x="7509587" y="62947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37</xdr:row>
      <xdr:rowOff>107332</xdr:rowOff>
    </xdr:from>
    <xdr:ext cx="469744" cy="259045"/>
    <xdr:sp macro="" textlink="">
      <xdr:nvSpPr>
        <xdr:cNvPr id="145" name="n_3mainValue【図書館】&#10;一人当たり面積">
          <a:extLst>
            <a:ext uri="{FF2B5EF4-FFF2-40B4-BE49-F238E27FC236}">
              <a16:creationId xmlns:a16="http://schemas.microsoft.com/office/drawing/2014/main" id="{2FEAA71C-9E1B-47AE-9F90-54E997CC0B49}"/>
            </a:ext>
          </a:extLst>
        </xdr:cNvPr>
        <xdr:cNvSpPr txBox="1"/>
      </xdr:nvSpPr>
      <xdr:spPr>
        <a:xfrm>
          <a:off x="6712027" y="63100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37</xdr:row>
      <xdr:rowOff>120667</xdr:rowOff>
    </xdr:from>
    <xdr:ext cx="469744" cy="259045"/>
    <xdr:sp macro="" textlink="">
      <xdr:nvSpPr>
        <xdr:cNvPr id="146" name="n_4mainValue【図書館】&#10;一人当たり面積">
          <a:extLst>
            <a:ext uri="{FF2B5EF4-FFF2-40B4-BE49-F238E27FC236}">
              <a16:creationId xmlns:a16="http://schemas.microsoft.com/office/drawing/2014/main" id="{7E0366AF-EC15-4586-A248-992759573A42}"/>
            </a:ext>
          </a:extLst>
        </xdr:cNvPr>
        <xdr:cNvSpPr txBox="1"/>
      </xdr:nvSpPr>
      <xdr:spPr>
        <a:xfrm>
          <a:off x="5937327" y="6323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7" name="正方形/長方形 146">
          <a:extLst>
            <a:ext uri="{FF2B5EF4-FFF2-40B4-BE49-F238E27FC236}">
              <a16:creationId xmlns:a16="http://schemas.microsoft.com/office/drawing/2014/main" id="{214FD413-BC25-4159-9621-44858EDF0ED4}"/>
            </a:ext>
          </a:extLst>
        </xdr:cNvPr>
        <xdr:cNvSpPr/>
      </xdr:nvSpPr>
      <xdr:spPr>
        <a:xfrm>
          <a:off x="67056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8" name="正方形/長方形 147">
          <a:extLst>
            <a:ext uri="{FF2B5EF4-FFF2-40B4-BE49-F238E27FC236}">
              <a16:creationId xmlns:a16="http://schemas.microsoft.com/office/drawing/2014/main" id="{A19003A1-9F19-4091-AB9B-965C620D6CA1}"/>
            </a:ext>
          </a:extLst>
        </xdr:cNvPr>
        <xdr:cNvSpPr/>
      </xdr:nvSpPr>
      <xdr:spPr>
        <a:xfrm>
          <a:off x="79756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9" name="正方形/長方形 148">
          <a:extLst>
            <a:ext uri="{FF2B5EF4-FFF2-40B4-BE49-F238E27FC236}">
              <a16:creationId xmlns:a16="http://schemas.microsoft.com/office/drawing/2014/main" id="{3E0AFB2E-5EDF-4B41-9E1A-B8D5AF86BC9E}"/>
            </a:ext>
          </a:extLst>
        </xdr:cNvPr>
        <xdr:cNvSpPr/>
      </xdr:nvSpPr>
      <xdr:spPr>
        <a:xfrm>
          <a:off x="79756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0" name="正方形/長方形 149">
          <a:extLst>
            <a:ext uri="{FF2B5EF4-FFF2-40B4-BE49-F238E27FC236}">
              <a16:creationId xmlns:a16="http://schemas.microsoft.com/office/drawing/2014/main" id="{E47053EF-872F-41CD-9D80-542A099BB376}"/>
            </a:ext>
          </a:extLst>
        </xdr:cNvPr>
        <xdr:cNvSpPr/>
      </xdr:nvSpPr>
      <xdr:spPr>
        <a:xfrm>
          <a:off x="16764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1" name="正方形/長方形 150">
          <a:extLst>
            <a:ext uri="{FF2B5EF4-FFF2-40B4-BE49-F238E27FC236}">
              <a16:creationId xmlns:a16="http://schemas.microsoft.com/office/drawing/2014/main" id="{C5B50940-8306-4827-ABB3-14FA5414445C}"/>
            </a:ext>
          </a:extLst>
        </xdr:cNvPr>
        <xdr:cNvSpPr/>
      </xdr:nvSpPr>
      <xdr:spPr>
        <a:xfrm>
          <a:off x="16764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2" name="正方形/長方形 151">
          <a:extLst>
            <a:ext uri="{FF2B5EF4-FFF2-40B4-BE49-F238E27FC236}">
              <a16:creationId xmlns:a16="http://schemas.microsoft.com/office/drawing/2014/main" id="{463EF3C6-1737-4FCB-A59F-E60DB70ED265}"/>
            </a:ext>
          </a:extLst>
        </xdr:cNvPr>
        <xdr:cNvSpPr/>
      </xdr:nvSpPr>
      <xdr:spPr>
        <a:xfrm>
          <a:off x="2682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3" name="正方形/長方形 152">
          <a:extLst>
            <a:ext uri="{FF2B5EF4-FFF2-40B4-BE49-F238E27FC236}">
              <a16:creationId xmlns:a16="http://schemas.microsoft.com/office/drawing/2014/main" id="{C136D003-E441-4A51-8FB4-0612D249659A}"/>
            </a:ext>
          </a:extLst>
        </xdr:cNvPr>
        <xdr:cNvSpPr/>
      </xdr:nvSpPr>
      <xdr:spPr>
        <a:xfrm>
          <a:off x="2682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4" name="正方形/長方形 153">
          <a:extLst>
            <a:ext uri="{FF2B5EF4-FFF2-40B4-BE49-F238E27FC236}">
              <a16:creationId xmlns:a16="http://schemas.microsoft.com/office/drawing/2014/main" id="{516D99B0-FEF7-4FC0-A22A-24DEA71FBA8D}"/>
            </a:ext>
          </a:extLst>
        </xdr:cNvPr>
        <xdr:cNvSpPr/>
      </xdr:nvSpPr>
      <xdr:spPr>
        <a:xfrm>
          <a:off x="67056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5" name="テキスト ボックス 154">
          <a:extLst>
            <a:ext uri="{FF2B5EF4-FFF2-40B4-BE49-F238E27FC236}">
              <a16:creationId xmlns:a16="http://schemas.microsoft.com/office/drawing/2014/main" id="{CB60977D-8AC8-4CDB-8804-533989AFFB6D}"/>
            </a:ext>
          </a:extLst>
        </xdr:cNvPr>
        <xdr:cNvSpPr txBox="1"/>
      </xdr:nvSpPr>
      <xdr:spPr>
        <a:xfrm>
          <a:off x="65532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6" name="直線コネクタ 155">
          <a:extLst>
            <a:ext uri="{FF2B5EF4-FFF2-40B4-BE49-F238E27FC236}">
              <a16:creationId xmlns:a16="http://schemas.microsoft.com/office/drawing/2014/main" id="{4E56ADB8-25DC-4E54-988E-519D1A3CA3A2}"/>
            </a:ext>
          </a:extLst>
        </xdr:cNvPr>
        <xdr:cNvCxnSpPr/>
      </xdr:nvCxnSpPr>
      <xdr:spPr>
        <a:xfrm>
          <a:off x="67056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7" name="テキスト ボックス 156">
          <a:extLst>
            <a:ext uri="{FF2B5EF4-FFF2-40B4-BE49-F238E27FC236}">
              <a16:creationId xmlns:a16="http://schemas.microsoft.com/office/drawing/2014/main" id="{8F86832E-2373-4DD7-8058-73AC2E9CB616}"/>
            </a:ext>
          </a:extLst>
        </xdr:cNvPr>
        <xdr:cNvSpPr txBox="1"/>
      </xdr:nvSpPr>
      <xdr:spPr>
        <a:xfrm>
          <a:off x="27196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8" name="直線コネクタ 157">
          <a:extLst>
            <a:ext uri="{FF2B5EF4-FFF2-40B4-BE49-F238E27FC236}">
              <a16:creationId xmlns:a16="http://schemas.microsoft.com/office/drawing/2014/main" id="{78CCDC66-1974-406D-866C-7A773CF6B9FE}"/>
            </a:ext>
          </a:extLst>
        </xdr:cNvPr>
        <xdr:cNvCxnSpPr/>
      </xdr:nvCxnSpPr>
      <xdr:spPr>
        <a:xfrm>
          <a:off x="670560" y="108051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59" name="テキスト ボックス 158">
          <a:extLst>
            <a:ext uri="{FF2B5EF4-FFF2-40B4-BE49-F238E27FC236}">
              <a16:creationId xmlns:a16="http://schemas.microsoft.com/office/drawing/2014/main" id="{8C8C18B7-64A9-4B9F-92DD-FA38355D81C8}"/>
            </a:ext>
          </a:extLst>
        </xdr:cNvPr>
        <xdr:cNvSpPr txBox="1"/>
      </xdr:nvSpPr>
      <xdr:spPr>
        <a:xfrm>
          <a:off x="271961" y="106667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0" name="直線コネクタ 159">
          <a:extLst>
            <a:ext uri="{FF2B5EF4-FFF2-40B4-BE49-F238E27FC236}">
              <a16:creationId xmlns:a16="http://schemas.microsoft.com/office/drawing/2014/main" id="{067A5CC0-2DE7-4BC4-9A4A-0914DEF7F26E}"/>
            </a:ext>
          </a:extLst>
        </xdr:cNvPr>
        <xdr:cNvCxnSpPr/>
      </xdr:nvCxnSpPr>
      <xdr:spPr>
        <a:xfrm>
          <a:off x="670560" y="104317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1" name="テキスト ボックス 160">
          <a:extLst>
            <a:ext uri="{FF2B5EF4-FFF2-40B4-BE49-F238E27FC236}">
              <a16:creationId xmlns:a16="http://schemas.microsoft.com/office/drawing/2014/main" id="{F8BED6A3-1990-43C5-8B02-12F3AE3599F6}"/>
            </a:ext>
          </a:extLst>
        </xdr:cNvPr>
        <xdr:cNvSpPr txBox="1"/>
      </xdr:nvSpPr>
      <xdr:spPr>
        <a:xfrm>
          <a:off x="336081" y="102933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2" name="直線コネクタ 161">
          <a:extLst>
            <a:ext uri="{FF2B5EF4-FFF2-40B4-BE49-F238E27FC236}">
              <a16:creationId xmlns:a16="http://schemas.microsoft.com/office/drawing/2014/main" id="{19D4726E-1F74-4711-9F12-D01A305C9721}"/>
            </a:ext>
          </a:extLst>
        </xdr:cNvPr>
        <xdr:cNvCxnSpPr/>
      </xdr:nvCxnSpPr>
      <xdr:spPr>
        <a:xfrm>
          <a:off x="670560" y="100584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3" name="テキスト ボックス 162">
          <a:extLst>
            <a:ext uri="{FF2B5EF4-FFF2-40B4-BE49-F238E27FC236}">
              <a16:creationId xmlns:a16="http://schemas.microsoft.com/office/drawing/2014/main" id="{17F07D44-21DE-465B-9924-AE2AF07EAEE5}"/>
            </a:ext>
          </a:extLst>
        </xdr:cNvPr>
        <xdr:cNvSpPr txBox="1"/>
      </xdr:nvSpPr>
      <xdr:spPr>
        <a:xfrm>
          <a:off x="336081" y="99199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4" name="直線コネクタ 163">
          <a:extLst>
            <a:ext uri="{FF2B5EF4-FFF2-40B4-BE49-F238E27FC236}">
              <a16:creationId xmlns:a16="http://schemas.microsoft.com/office/drawing/2014/main" id="{1C9C518C-C763-4F7D-8795-D752E10B8E25}"/>
            </a:ext>
          </a:extLst>
        </xdr:cNvPr>
        <xdr:cNvCxnSpPr/>
      </xdr:nvCxnSpPr>
      <xdr:spPr>
        <a:xfrm>
          <a:off x="670560" y="96888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5" name="テキスト ボックス 164">
          <a:extLst>
            <a:ext uri="{FF2B5EF4-FFF2-40B4-BE49-F238E27FC236}">
              <a16:creationId xmlns:a16="http://schemas.microsoft.com/office/drawing/2014/main" id="{D17FEA65-2A49-4255-B221-7489B36DF7EC}"/>
            </a:ext>
          </a:extLst>
        </xdr:cNvPr>
        <xdr:cNvSpPr txBox="1"/>
      </xdr:nvSpPr>
      <xdr:spPr>
        <a:xfrm>
          <a:off x="336081" y="95504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6" name="直線コネクタ 165">
          <a:extLst>
            <a:ext uri="{FF2B5EF4-FFF2-40B4-BE49-F238E27FC236}">
              <a16:creationId xmlns:a16="http://schemas.microsoft.com/office/drawing/2014/main" id="{740BF17A-4308-4E1F-A49D-34101EF714E5}"/>
            </a:ext>
          </a:extLst>
        </xdr:cNvPr>
        <xdr:cNvCxnSpPr/>
      </xdr:nvCxnSpPr>
      <xdr:spPr>
        <a:xfrm>
          <a:off x="670560" y="93154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7" name="テキスト ボックス 166">
          <a:extLst>
            <a:ext uri="{FF2B5EF4-FFF2-40B4-BE49-F238E27FC236}">
              <a16:creationId xmlns:a16="http://schemas.microsoft.com/office/drawing/2014/main" id="{5447936C-8210-4527-93ED-BEBA5ACCBE04}"/>
            </a:ext>
          </a:extLst>
        </xdr:cNvPr>
        <xdr:cNvSpPr txBox="1"/>
      </xdr:nvSpPr>
      <xdr:spPr>
        <a:xfrm>
          <a:off x="336081" y="91770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8" name="直線コネクタ 167">
          <a:extLst>
            <a:ext uri="{FF2B5EF4-FFF2-40B4-BE49-F238E27FC236}">
              <a16:creationId xmlns:a16="http://schemas.microsoft.com/office/drawing/2014/main" id="{D3D05B15-1BEE-4C3D-8E7D-D935366DDFCD}"/>
            </a:ext>
          </a:extLst>
        </xdr:cNvPr>
        <xdr:cNvCxnSpPr/>
      </xdr:nvCxnSpPr>
      <xdr:spPr>
        <a:xfrm>
          <a:off x="67056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69" name="テキスト ボックス 168">
          <a:extLst>
            <a:ext uri="{FF2B5EF4-FFF2-40B4-BE49-F238E27FC236}">
              <a16:creationId xmlns:a16="http://schemas.microsoft.com/office/drawing/2014/main" id="{0BF82B80-E8F0-4E5E-9FCD-C4349F9B3DF6}"/>
            </a:ext>
          </a:extLst>
        </xdr:cNvPr>
        <xdr:cNvSpPr txBox="1"/>
      </xdr:nvSpPr>
      <xdr:spPr>
        <a:xfrm>
          <a:off x="377341" y="880365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0" name="【体育館・プール】&#10;有形固定資産減価償却率グラフ枠">
          <a:extLst>
            <a:ext uri="{FF2B5EF4-FFF2-40B4-BE49-F238E27FC236}">
              <a16:creationId xmlns:a16="http://schemas.microsoft.com/office/drawing/2014/main" id="{B69FF6D9-CE8B-49F9-8D3B-6298535AA066}"/>
            </a:ext>
          </a:extLst>
        </xdr:cNvPr>
        <xdr:cNvSpPr/>
      </xdr:nvSpPr>
      <xdr:spPr>
        <a:xfrm>
          <a:off x="67056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133350</xdr:rowOff>
    </xdr:from>
    <xdr:to>
      <xdr:col>24</xdr:col>
      <xdr:colOff>62865</xdr:colOff>
      <xdr:row>64</xdr:row>
      <xdr:rowOff>76200</xdr:rowOff>
    </xdr:to>
    <xdr:cxnSp macro="">
      <xdr:nvCxnSpPr>
        <xdr:cNvPr id="171" name="直線コネクタ 170">
          <a:extLst>
            <a:ext uri="{FF2B5EF4-FFF2-40B4-BE49-F238E27FC236}">
              <a16:creationId xmlns:a16="http://schemas.microsoft.com/office/drawing/2014/main" id="{136591FB-BC3D-4C58-867B-7DAD02B5BAFA}"/>
            </a:ext>
          </a:extLst>
        </xdr:cNvPr>
        <xdr:cNvCxnSpPr/>
      </xdr:nvCxnSpPr>
      <xdr:spPr>
        <a:xfrm flipV="1">
          <a:off x="4086225" y="9353550"/>
          <a:ext cx="0" cy="14516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80027</xdr:rowOff>
    </xdr:from>
    <xdr:ext cx="469744" cy="259045"/>
    <xdr:sp macro="" textlink="">
      <xdr:nvSpPr>
        <xdr:cNvPr id="172" name="【体育館・プール】&#10;有形固定資産減価償却率最小値テキスト">
          <a:extLst>
            <a:ext uri="{FF2B5EF4-FFF2-40B4-BE49-F238E27FC236}">
              <a16:creationId xmlns:a16="http://schemas.microsoft.com/office/drawing/2014/main" id="{F83E6786-6669-461F-AD1A-CFDE35B31560}"/>
            </a:ext>
          </a:extLst>
        </xdr:cNvPr>
        <xdr:cNvSpPr txBox="1"/>
      </xdr:nvSpPr>
      <xdr:spPr>
        <a:xfrm>
          <a:off x="4124960" y="108089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173" name="直線コネクタ 172">
          <a:extLst>
            <a:ext uri="{FF2B5EF4-FFF2-40B4-BE49-F238E27FC236}">
              <a16:creationId xmlns:a16="http://schemas.microsoft.com/office/drawing/2014/main" id="{234AAB3C-5EEB-44E9-B5B7-E2A23B2DA3C9}"/>
            </a:ext>
          </a:extLst>
        </xdr:cNvPr>
        <xdr:cNvCxnSpPr/>
      </xdr:nvCxnSpPr>
      <xdr:spPr>
        <a:xfrm>
          <a:off x="4020820" y="1080516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80027</xdr:rowOff>
    </xdr:from>
    <xdr:ext cx="405111" cy="259045"/>
    <xdr:sp macro="" textlink="">
      <xdr:nvSpPr>
        <xdr:cNvPr id="174" name="【体育館・プール】&#10;有形固定資産減価償却率最大値テキスト">
          <a:extLst>
            <a:ext uri="{FF2B5EF4-FFF2-40B4-BE49-F238E27FC236}">
              <a16:creationId xmlns:a16="http://schemas.microsoft.com/office/drawing/2014/main" id="{A2639190-7128-43B1-83A9-DA3EBB082C3B}"/>
            </a:ext>
          </a:extLst>
        </xdr:cNvPr>
        <xdr:cNvSpPr txBox="1"/>
      </xdr:nvSpPr>
      <xdr:spPr>
        <a:xfrm>
          <a:off x="4124960" y="91325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133350</xdr:rowOff>
    </xdr:from>
    <xdr:to>
      <xdr:col>24</xdr:col>
      <xdr:colOff>152400</xdr:colOff>
      <xdr:row>55</xdr:row>
      <xdr:rowOff>133350</xdr:rowOff>
    </xdr:to>
    <xdr:cxnSp macro="">
      <xdr:nvCxnSpPr>
        <xdr:cNvPr id="175" name="直線コネクタ 174">
          <a:extLst>
            <a:ext uri="{FF2B5EF4-FFF2-40B4-BE49-F238E27FC236}">
              <a16:creationId xmlns:a16="http://schemas.microsoft.com/office/drawing/2014/main" id="{888C625E-0D61-4323-A4A7-0D53CEBAA964}"/>
            </a:ext>
          </a:extLst>
        </xdr:cNvPr>
        <xdr:cNvCxnSpPr/>
      </xdr:nvCxnSpPr>
      <xdr:spPr>
        <a:xfrm>
          <a:off x="4020820" y="935355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27322</xdr:rowOff>
    </xdr:from>
    <xdr:ext cx="405111" cy="259045"/>
    <xdr:sp macro="" textlink="">
      <xdr:nvSpPr>
        <xdr:cNvPr id="176" name="【体育館・プール】&#10;有形固定資産減価償却率平均値テキスト">
          <a:extLst>
            <a:ext uri="{FF2B5EF4-FFF2-40B4-BE49-F238E27FC236}">
              <a16:creationId xmlns:a16="http://schemas.microsoft.com/office/drawing/2014/main" id="{26E2B8AF-51D7-4AAA-9EC9-D4B686079970}"/>
            </a:ext>
          </a:extLst>
        </xdr:cNvPr>
        <xdr:cNvSpPr txBox="1"/>
      </xdr:nvSpPr>
      <xdr:spPr>
        <a:xfrm>
          <a:off x="4124960" y="1008572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4445</xdr:rowOff>
    </xdr:from>
    <xdr:to>
      <xdr:col>24</xdr:col>
      <xdr:colOff>114300</xdr:colOff>
      <xdr:row>61</xdr:row>
      <xdr:rowOff>106045</xdr:rowOff>
    </xdr:to>
    <xdr:sp macro="" textlink="">
      <xdr:nvSpPr>
        <xdr:cNvPr id="177" name="フローチャート: 判断 176">
          <a:extLst>
            <a:ext uri="{FF2B5EF4-FFF2-40B4-BE49-F238E27FC236}">
              <a16:creationId xmlns:a16="http://schemas.microsoft.com/office/drawing/2014/main" id="{DC9A153E-96D7-4CAD-B069-7E162C5C482E}"/>
            </a:ext>
          </a:extLst>
        </xdr:cNvPr>
        <xdr:cNvSpPr/>
      </xdr:nvSpPr>
      <xdr:spPr>
        <a:xfrm>
          <a:off x="4036060" y="10230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153035</xdr:rowOff>
    </xdr:from>
    <xdr:to>
      <xdr:col>20</xdr:col>
      <xdr:colOff>38100</xdr:colOff>
      <xdr:row>61</xdr:row>
      <xdr:rowOff>83185</xdr:rowOff>
    </xdr:to>
    <xdr:sp macro="" textlink="">
      <xdr:nvSpPr>
        <xdr:cNvPr id="178" name="フローチャート: 判断 177">
          <a:extLst>
            <a:ext uri="{FF2B5EF4-FFF2-40B4-BE49-F238E27FC236}">
              <a16:creationId xmlns:a16="http://schemas.microsoft.com/office/drawing/2014/main" id="{0FFEE645-8F73-438F-800C-DC2D0B4048C1}"/>
            </a:ext>
          </a:extLst>
        </xdr:cNvPr>
        <xdr:cNvSpPr/>
      </xdr:nvSpPr>
      <xdr:spPr>
        <a:xfrm>
          <a:off x="3312160" y="1021143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139700</xdr:rowOff>
    </xdr:from>
    <xdr:to>
      <xdr:col>15</xdr:col>
      <xdr:colOff>101600</xdr:colOff>
      <xdr:row>61</xdr:row>
      <xdr:rowOff>69850</xdr:rowOff>
    </xdr:to>
    <xdr:sp macro="" textlink="">
      <xdr:nvSpPr>
        <xdr:cNvPr id="179" name="フローチャート: 判断 178">
          <a:extLst>
            <a:ext uri="{FF2B5EF4-FFF2-40B4-BE49-F238E27FC236}">
              <a16:creationId xmlns:a16="http://schemas.microsoft.com/office/drawing/2014/main" id="{94017860-3824-4989-9CB3-112741671545}"/>
            </a:ext>
          </a:extLst>
        </xdr:cNvPr>
        <xdr:cNvSpPr/>
      </xdr:nvSpPr>
      <xdr:spPr>
        <a:xfrm>
          <a:off x="2514600" y="1019810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132080</xdr:rowOff>
    </xdr:from>
    <xdr:to>
      <xdr:col>10</xdr:col>
      <xdr:colOff>165100</xdr:colOff>
      <xdr:row>61</xdr:row>
      <xdr:rowOff>62230</xdr:rowOff>
    </xdr:to>
    <xdr:sp macro="" textlink="">
      <xdr:nvSpPr>
        <xdr:cNvPr id="180" name="フローチャート: 判断 179">
          <a:extLst>
            <a:ext uri="{FF2B5EF4-FFF2-40B4-BE49-F238E27FC236}">
              <a16:creationId xmlns:a16="http://schemas.microsoft.com/office/drawing/2014/main" id="{14214F5F-1A99-4FD3-93DF-994C00E55E7A}"/>
            </a:ext>
          </a:extLst>
        </xdr:cNvPr>
        <xdr:cNvSpPr/>
      </xdr:nvSpPr>
      <xdr:spPr>
        <a:xfrm>
          <a:off x="1739900" y="1019048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133985</xdr:rowOff>
    </xdr:from>
    <xdr:to>
      <xdr:col>6</xdr:col>
      <xdr:colOff>38100</xdr:colOff>
      <xdr:row>61</xdr:row>
      <xdr:rowOff>64135</xdr:rowOff>
    </xdr:to>
    <xdr:sp macro="" textlink="">
      <xdr:nvSpPr>
        <xdr:cNvPr id="181" name="フローチャート: 判断 180">
          <a:extLst>
            <a:ext uri="{FF2B5EF4-FFF2-40B4-BE49-F238E27FC236}">
              <a16:creationId xmlns:a16="http://schemas.microsoft.com/office/drawing/2014/main" id="{7D3FA321-F264-4781-B3A4-AA274CD8BCFC}"/>
            </a:ext>
          </a:extLst>
        </xdr:cNvPr>
        <xdr:cNvSpPr/>
      </xdr:nvSpPr>
      <xdr:spPr>
        <a:xfrm>
          <a:off x="965200" y="1019238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8B4576F3-0FB1-4A9A-989E-62FD4140CD17}"/>
            </a:ext>
          </a:extLst>
        </xdr:cNvPr>
        <xdr:cNvSpPr txBox="1"/>
      </xdr:nvSpPr>
      <xdr:spPr>
        <a:xfrm>
          <a:off x="39192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DDE20624-185F-400E-9E14-67C3666ADCC5}"/>
            </a:ext>
          </a:extLst>
        </xdr:cNvPr>
        <xdr:cNvSpPr txBox="1"/>
      </xdr:nvSpPr>
      <xdr:spPr>
        <a:xfrm>
          <a:off x="3187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13332EA9-B423-4494-A87C-4F7F67CF41F7}"/>
            </a:ext>
          </a:extLst>
        </xdr:cNvPr>
        <xdr:cNvSpPr txBox="1"/>
      </xdr:nvSpPr>
      <xdr:spPr>
        <a:xfrm>
          <a:off x="2397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D68F7596-E5E5-435E-A7D4-1D446C2EADC7}"/>
            </a:ext>
          </a:extLst>
        </xdr:cNvPr>
        <xdr:cNvSpPr txBox="1"/>
      </xdr:nvSpPr>
      <xdr:spPr>
        <a:xfrm>
          <a:off x="16230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200B21D2-322C-4F69-A63B-C1D9793EDAE3}"/>
            </a:ext>
          </a:extLst>
        </xdr:cNvPr>
        <xdr:cNvSpPr txBox="1"/>
      </xdr:nvSpPr>
      <xdr:spPr>
        <a:xfrm>
          <a:off x="8407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62</xdr:row>
      <xdr:rowOff>122555</xdr:rowOff>
    </xdr:from>
    <xdr:to>
      <xdr:col>24</xdr:col>
      <xdr:colOff>114300</xdr:colOff>
      <xdr:row>63</xdr:row>
      <xdr:rowOff>52705</xdr:rowOff>
    </xdr:to>
    <xdr:sp macro="" textlink="">
      <xdr:nvSpPr>
        <xdr:cNvPr id="187" name="楕円 186">
          <a:extLst>
            <a:ext uri="{FF2B5EF4-FFF2-40B4-BE49-F238E27FC236}">
              <a16:creationId xmlns:a16="http://schemas.microsoft.com/office/drawing/2014/main" id="{19DFA469-7797-4EE3-BD6C-AE635A17417A}"/>
            </a:ext>
          </a:extLst>
        </xdr:cNvPr>
        <xdr:cNvSpPr/>
      </xdr:nvSpPr>
      <xdr:spPr>
        <a:xfrm>
          <a:off x="4036060" y="1051623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62</xdr:row>
      <xdr:rowOff>100982</xdr:rowOff>
    </xdr:from>
    <xdr:ext cx="405111" cy="259045"/>
    <xdr:sp macro="" textlink="">
      <xdr:nvSpPr>
        <xdr:cNvPr id="188" name="【体育館・プール】&#10;有形固定資産減価償却率該当値テキスト">
          <a:extLst>
            <a:ext uri="{FF2B5EF4-FFF2-40B4-BE49-F238E27FC236}">
              <a16:creationId xmlns:a16="http://schemas.microsoft.com/office/drawing/2014/main" id="{5D39ADE8-C0DC-4E6C-9AB6-2CBBDC486559}"/>
            </a:ext>
          </a:extLst>
        </xdr:cNvPr>
        <xdr:cNvSpPr txBox="1"/>
      </xdr:nvSpPr>
      <xdr:spPr>
        <a:xfrm>
          <a:off x="4124960" y="104946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62</xdr:row>
      <xdr:rowOff>92075</xdr:rowOff>
    </xdr:from>
    <xdr:to>
      <xdr:col>20</xdr:col>
      <xdr:colOff>38100</xdr:colOff>
      <xdr:row>63</xdr:row>
      <xdr:rowOff>22225</xdr:rowOff>
    </xdr:to>
    <xdr:sp macro="" textlink="">
      <xdr:nvSpPr>
        <xdr:cNvPr id="189" name="楕円 188">
          <a:extLst>
            <a:ext uri="{FF2B5EF4-FFF2-40B4-BE49-F238E27FC236}">
              <a16:creationId xmlns:a16="http://schemas.microsoft.com/office/drawing/2014/main" id="{2E0A6E6E-7821-45F9-ABCA-F17DBBA3C90B}"/>
            </a:ext>
          </a:extLst>
        </xdr:cNvPr>
        <xdr:cNvSpPr/>
      </xdr:nvSpPr>
      <xdr:spPr>
        <a:xfrm>
          <a:off x="3312160" y="1048575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62</xdr:row>
      <xdr:rowOff>142875</xdr:rowOff>
    </xdr:from>
    <xdr:to>
      <xdr:col>24</xdr:col>
      <xdr:colOff>63500</xdr:colOff>
      <xdr:row>63</xdr:row>
      <xdr:rowOff>1905</xdr:rowOff>
    </xdr:to>
    <xdr:cxnSp macro="">
      <xdr:nvCxnSpPr>
        <xdr:cNvPr id="190" name="直線コネクタ 189">
          <a:extLst>
            <a:ext uri="{FF2B5EF4-FFF2-40B4-BE49-F238E27FC236}">
              <a16:creationId xmlns:a16="http://schemas.microsoft.com/office/drawing/2014/main" id="{68D20748-9148-4059-BB0C-AB8FC76AC82F}"/>
            </a:ext>
          </a:extLst>
        </xdr:cNvPr>
        <xdr:cNvCxnSpPr/>
      </xdr:nvCxnSpPr>
      <xdr:spPr>
        <a:xfrm>
          <a:off x="3355340" y="10536555"/>
          <a:ext cx="73152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63</xdr:row>
      <xdr:rowOff>25400</xdr:rowOff>
    </xdr:from>
    <xdr:to>
      <xdr:col>15</xdr:col>
      <xdr:colOff>101600</xdr:colOff>
      <xdr:row>63</xdr:row>
      <xdr:rowOff>127000</xdr:rowOff>
    </xdr:to>
    <xdr:sp macro="" textlink="">
      <xdr:nvSpPr>
        <xdr:cNvPr id="191" name="楕円 190">
          <a:extLst>
            <a:ext uri="{FF2B5EF4-FFF2-40B4-BE49-F238E27FC236}">
              <a16:creationId xmlns:a16="http://schemas.microsoft.com/office/drawing/2014/main" id="{9EDA67FD-FB6B-4CFE-8E36-B59460A33659}"/>
            </a:ext>
          </a:extLst>
        </xdr:cNvPr>
        <xdr:cNvSpPr/>
      </xdr:nvSpPr>
      <xdr:spPr>
        <a:xfrm>
          <a:off x="2514600" y="10586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62</xdr:row>
      <xdr:rowOff>142875</xdr:rowOff>
    </xdr:from>
    <xdr:to>
      <xdr:col>19</xdr:col>
      <xdr:colOff>177800</xdr:colOff>
      <xdr:row>63</xdr:row>
      <xdr:rowOff>76200</xdr:rowOff>
    </xdr:to>
    <xdr:cxnSp macro="">
      <xdr:nvCxnSpPr>
        <xdr:cNvPr id="192" name="直線コネクタ 191">
          <a:extLst>
            <a:ext uri="{FF2B5EF4-FFF2-40B4-BE49-F238E27FC236}">
              <a16:creationId xmlns:a16="http://schemas.microsoft.com/office/drawing/2014/main" id="{271E965B-BAEC-48E6-B369-85A96CEAFA9F}"/>
            </a:ext>
          </a:extLst>
        </xdr:cNvPr>
        <xdr:cNvCxnSpPr/>
      </xdr:nvCxnSpPr>
      <xdr:spPr>
        <a:xfrm flipV="1">
          <a:off x="2565400" y="10536555"/>
          <a:ext cx="789940" cy="1009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62</xdr:row>
      <xdr:rowOff>166370</xdr:rowOff>
    </xdr:from>
    <xdr:to>
      <xdr:col>10</xdr:col>
      <xdr:colOff>165100</xdr:colOff>
      <xdr:row>63</xdr:row>
      <xdr:rowOff>96520</xdr:rowOff>
    </xdr:to>
    <xdr:sp macro="" textlink="">
      <xdr:nvSpPr>
        <xdr:cNvPr id="193" name="楕円 192">
          <a:extLst>
            <a:ext uri="{FF2B5EF4-FFF2-40B4-BE49-F238E27FC236}">
              <a16:creationId xmlns:a16="http://schemas.microsoft.com/office/drawing/2014/main" id="{D788E1CF-416F-4134-B21A-974D581A41CD}"/>
            </a:ext>
          </a:extLst>
        </xdr:cNvPr>
        <xdr:cNvSpPr/>
      </xdr:nvSpPr>
      <xdr:spPr>
        <a:xfrm>
          <a:off x="1739900" y="1056005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63</xdr:row>
      <xdr:rowOff>45720</xdr:rowOff>
    </xdr:from>
    <xdr:to>
      <xdr:col>15</xdr:col>
      <xdr:colOff>50800</xdr:colOff>
      <xdr:row>63</xdr:row>
      <xdr:rowOff>76200</xdr:rowOff>
    </xdr:to>
    <xdr:cxnSp macro="">
      <xdr:nvCxnSpPr>
        <xdr:cNvPr id="194" name="直線コネクタ 193">
          <a:extLst>
            <a:ext uri="{FF2B5EF4-FFF2-40B4-BE49-F238E27FC236}">
              <a16:creationId xmlns:a16="http://schemas.microsoft.com/office/drawing/2014/main" id="{13DA6103-1677-406C-9677-E76EFA0D641E}"/>
            </a:ext>
          </a:extLst>
        </xdr:cNvPr>
        <xdr:cNvCxnSpPr/>
      </xdr:nvCxnSpPr>
      <xdr:spPr>
        <a:xfrm>
          <a:off x="1790700" y="10607040"/>
          <a:ext cx="7747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62</xdr:row>
      <xdr:rowOff>137795</xdr:rowOff>
    </xdr:from>
    <xdr:to>
      <xdr:col>6</xdr:col>
      <xdr:colOff>38100</xdr:colOff>
      <xdr:row>63</xdr:row>
      <xdr:rowOff>67945</xdr:rowOff>
    </xdr:to>
    <xdr:sp macro="" textlink="">
      <xdr:nvSpPr>
        <xdr:cNvPr id="195" name="楕円 194">
          <a:extLst>
            <a:ext uri="{FF2B5EF4-FFF2-40B4-BE49-F238E27FC236}">
              <a16:creationId xmlns:a16="http://schemas.microsoft.com/office/drawing/2014/main" id="{F24D4326-2051-4AEA-BCD3-B5A937D8A4CE}"/>
            </a:ext>
          </a:extLst>
        </xdr:cNvPr>
        <xdr:cNvSpPr/>
      </xdr:nvSpPr>
      <xdr:spPr>
        <a:xfrm>
          <a:off x="965200" y="1053147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63</xdr:row>
      <xdr:rowOff>17145</xdr:rowOff>
    </xdr:from>
    <xdr:to>
      <xdr:col>10</xdr:col>
      <xdr:colOff>114300</xdr:colOff>
      <xdr:row>63</xdr:row>
      <xdr:rowOff>45720</xdr:rowOff>
    </xdr:to>
    <xdr:cxnSp macro="">
      <xdr:nvCxnSpPr>
        <xdr:cNvPr id="196" name="直線コネクタ 195">
          <a:extLst>
            <a:ext uri="{FF2B5EF4-FFF2-40B4-BE49-F238E27FC236}">
              <a16:creationId xmlns:a16="http://schemas.microsoft.com/office/drawing/2014/main" id="{0DF04B60-D249-41CC-A6DB-955B4EC74EFC}"/>
            </a:ext>
          </a:extLst>
        </xdr:cNvPr>
        <xdr:cNvCxnSpPr/>
      </xdr:nvCxnSpPr>
      <xdr:spPr>
        <a:xfrm>
          <a:off x="1008380" y="10578465"/>
          <a:ext cx="78232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99712</xdr:rowOff>
    </xdr:from>
    <xdr:ext cx="405111" cy="259045"/>
    <xdr:sp macro="" textlink="">
      <xdr:nvSpPr>
        <xdr:cNvPr id="197" name="n_1aveValue【体育館・プール】&#10;有形固定資産減価償却率">
          <a:extLst>
            <a:ext uri="{FF2B5EF4-FFF2-40B4-BE49-F238E27FC236}">
              <a16:creationId xmlns:a16="http://schemas.microsoft.com/office/drawing/2014/main" id="{DC17BE65-4DDD-49C5-9B5C-42FC30E5268E}"/>
            </a:ext>
          </a:extLst>
        </xdr:cNvPr>
        <xdr:cNvSpPr txBox="1"/>
      </xdr:nvSpPr>
      <xdr:spPr>
        <a:xfrm>
          <a:off x="3170564" y="99904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86377</xdr:rowOff>
    </xdr:from>
    <xdr:ext cx="405111" cy="259045"/>
    <xdr:sp macro="" textlink="">
      <xdr:nvSpPr>
        <xdr:cNvPr id="198" name="n_2aveValue【体育館・プール】&#10;有形固定資産減価償却率">
          <a:extLst>
            <a:ext uri="{FF2B5EF4-FFF2-40B4-BE49-F238E27FC236}">
              <a16:creationId xmlns:a16="http://schemas.microsoft.com/office/drawing/2014/main" id="{0D6A61BF-BE12-4E07-AD17-0F50206214F4}"/>
            </a:ext>
          </a:extLst>
        </xdr:cNvPr>
        <xdr:cNvSpPr txBox="1"/>
      </xdr:nvSpPr>
      <xdr:spPr>
        <a:xfrm>
          <a:off x="2385704" y="99771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78757</xdr:rowOff>
    </xdr:from>
    <xdr:ext cx="405111" cy="259045"/>
    <xdr:sp macro="" textlink="">
      <xdr:nvSpPr>
        <xdr:cNvPr id="199" name="n_3aveValue【体育館・プール】&#10;有形固定資産減価償却率">
          <a:extLst>
            <a:ext uri="{FF2B5EF4-FFF2-40B4-BE49-F238E27FC236}">
              <a16:creationId xmlns:a16="http://schemas.microsoft.com/office/drawing/2014/main" id="{DDD72E7D-EEC1-4DFA-B33C-AB1BCFF4DF2C}"/>
            </a:ext>
          </a:extLst>
        </xdr:cNvPr>
        <xdr:cNvSpPr txBox="1"/>
      </xdr:nvSpPr>
      <xdr:spPr>
        <a:xfrm>
          <a:off x="1611004" y="99695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80662</xdr:rowOff>
    </xdr:from>
    <xdr:ext cx="405111" cy="259045"/>
    <xdr:sp macro="" textlink="">
      <xdr:nvSpPr>
        <xdr:cNvPr id="200" name="n_4aveValue【体育館・プール】&#10;有形固定資産減価償却率">
          <a:extLst>
            <a:ext uri="{FF2B5EF4-FFF2-40B4-BE49-F238E27FC236}">
              <a16:creationId xmlns:a16="http://schemas.microsoft.com/office/drawing/2014/main" id="{5BB745E7-EA3E-4EF4-A462-07C9BE46B9E3}"/>
            </a:ext>
          </a:extLst>
        </xdr:cNvPr>
        <xdr:cNvSpPr txBox="1"/>
      </xdr:nvSpPr>
      <xdr:spPr>
        <a:xfrm>
          <a:off x="836304" y="99714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63</xdr:row>
      <xdr:rowOff>13352</xdr:rowOff>
    </xdr:from>
    <xdr:ext cx="405111" cy="259045"/>
    <xdr:sp macro="" textlink="">
      <xdr:nvSpPr>
        <xdr:cNvPr id="201" name="n_1mainValue【体育館・プール】&#10;有形固定資産減価償却率">
          <a:extLst>
            <a:ext uri="{FF2B5EF4-FFF2-40B4-BE49-F238E27FC236}">
              <a16:creationId xmlns:a16="http://schemas.microsoft.com/office/drawing/2014/main" id="{2E576C56-4584-4BA7-872B-71DD8893A6A9}"/>
            </a:ext>
          </a:extLst>
        </xdr:cNvPr>
        <xdr:cNvSpPr txBox="1"/>
      </xdr:nvSpPr>
      <xdr:spPr>
        <a:xfrm>
          <a:off x="3170564" y="105746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63</xdr:row>
      <xdr:rowOff>118127</xdr:rowOff>
    </xdr:from>
    <xdr:ext cx="405111" cy="259045"/>
    <xdr:sp macro="" textlink="">
      <xdr:nvSpPr>
        <xdr:cNvPr id="202" name="n_2mainValue【体育館・プール】&#10;有形固定資産減価償却率">
          <a:extLst>
            <a:ext uri="{FF2B5EF4-FFF2-40B4-BE49-F238E27FC236}">
              <a16:creationId xmlns:a16="http://schemas.microsoft.com/office/drawing/2014/main" id="{664C0BF5-8FA1-4FBD-BD49-E827F8CB97DF}"/>
            </a:ext>
          </a:extLst>
        </xdr:cNvPr>
        <xdr:cNvSpPr txBox="1"/>
      </xdr:nvSpPr>
      <xdr:spPr>
        <a:xfrm>
          <a:off x="2385704" y="10679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63</xdr:row>
      <xdr:rowOff>87647</xdr:rowOff>
    </xdr:from>
    <xdr:ext cx="405111" cy="259045"/>
    <xdr:sp macro="" textlink="">
      <xdr:nvSpPr>
        <xdr:cNvPr id="203" name="n_3mainValue【体育館・プール】&#10;有形固定資産減価償却率">
          <a:extLst>
            <a:ext uri="{FF2B5EF4-FFF2-40B4-BE49-F238E27FC236}">
              <a16:creationId xmlns:a16="http://schemas.microsoft.com/office/drawing/2014/main" id="{4624113B-B0CF-4422-8C25-84F6ACAD624F}"/>
            </a:ext>
          </a:extLst>
        </xdr:cNvPr>
        <xdr:cNvSpPr txBox="1"/>
      </xdr:nvSpPr>
      <xdr:spPr>
        <a:xfrm>
          <a:off x="1611004" y="106489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63</xdr:row>
      <xdr:rowOff>59072</xdr:rowOff>
    </xdr:from>
    <xdr:ext cx="405111" cy="259045"/>
    <xdr:sp macro="" textlink="">
      <xdr:nvSpPr>
        <xdr:cNvPr id="204" name="n_4mainValue【体育館・プール】&#10;有形固定資産減価償却率">
          <a:extLst>
            <a:ext uri="{FF2B5EF4-FFF2-40B4-BE49-F238E27FC236}">
              <a16:creationId xmlns:a16="http://schemas.microsoft.com/office/drawing/2014/main" id="{EE80BD5C-278D-467D-BAB9-0E1AEC1561DF}"/>
            </a:ext>
          </a:extLst>
        </xdr:cNvPr>
        <xdr:cNvSpPr txBox="1"/>
      </xdr:nvSpPr>
      <xdr:spPr>
        <a:xfrm>
          <a:off x="836304" y="106203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5" name="正方形/長方形 204">
          <a:extLst>
            <a:ext uri="{FF2B5EF4-FFF2-40B4-BE49-F238E27FC236}">
              <a16:creationId xmlns:a16="http://schemas.microsoft.com/office/drawing/2014/main" id="{71BF5BD6-2628-4957-A313-D99F9AFAFCD5}"/>
            </a:ext>
          </a:extLst>
        </xdr:cNvPr>
        <xdr:cNvSpPr/>
      </xdr:nvSpPr>
      <xdr:spPr>
        <a:xfrm>
          <a:off x="582676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6" name="正方形/長方形 205">
          <a:extLst>
            <a:ext uri="{FF2B5EF4-FFF2-40B4-BE49-F238E27FC236}">
              <a16:creationId xmlns:a16="http://schemas.microsoft.com/office/drawing/2014/main" id="{B99F2E44-3284-42DC-BA2E-DF10E3F60B4B}"/>
            </a:ext>
          </a:extLst>
        </xdr:cNvPr>
        <xdr:cNvSpPr/>
      </xdr:nvSpPr>
      <xdr:spPr>
        <a:xfrm>
          <a:off x="59309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7" name="正方形/長方形 206">
          <a:extLst>
            <a:ext uri="{FF2B5EF4-FFF2-40B4-BE49-F238E27FC236}">
              <a16:creationId xmlns:a16="http://schemas.microsoft.com/office/drawing/2014/main" id="{9F4EC68D-BE7C-4E13-8485-5A4EFA824813}"/>
            </a:ext>
          </a:extLst>
        </xdr:cNvPr>
        <xdr:cNvSpPr/>
      </xdr:nvSpPr>
      <xdr:spPr>
        <a:xfrm>
          <a:off x="59309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8" name="正方形/長方形 207">
          <a:extLst>
            <a:ext uri="{FF2B5EF4-FFF2-40B4-BE49-F238E27FC236}">
              <a16:creationId xmlns:a16="http://schemas.microsoft.com/office/drawing/2014/main" id="{B1D94B4C-BA4C-4AA9-87D9-52EA5219DEF0}"/>
            </a:ext>
          </a:extLst>
        </xdr:cNvPr>
        <xdr:cNvSpPr/>
      </xdr:nvSpPr>
      <xdr:spPr>
        <a:xfrm>
          <a:off x="68326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9" name="正方形/長方形 208">
          <a:extLst>
            <a:ext uri="{FF2B5EF4-FFF2-40B4-BE49-F238E27FC236}">
              <a16:creationId xmlns:a16="http://schemas.microsoft.com/office/drawing/2014/main" id="{05FDF033-7B12-4062-90DC-BF9943EFF80B}"/>
            </a:ext>
          </a:extLst>
        </xdr:cNvPr>
        <xdr:cNvSpPr/>
      </xdr:nvSpPr>
      <xdr:spPr>
        <a:xfrm>
          <a:off x="68326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0" name="正方形/長方形 209">
          <a:extLst>
            <a:ext uri="{FF2B5EF4-FFF2-40B4-BE49-F238E27FC236}">
              <a16:creationId xmlns:a16="http://schemas.microsoft.com/office/drawing/2014/main" id="{84DB00A5-2EB0-4076-B3D8-6B625B0120B0}"/>
            </a:ext>
          </a:extLst>
        </xdr:cNvPr>
        <xdr:cNvSpPr/>
      </xdr:nvSpPr>
      <xdr:spPr>
        <a:xfrm>
          <a:off x="7838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1" name="正方形/長方形 210">
          <a:extLst>
            <a:ext uri="{FF2B5EF4-FFF2-40B4-BE49-F238E27FC236}">
              <a16:creationId xmlns:a16="http://schemas.microsoft.com/office/drawing/2014/main" id="{0CC0011C-51D0-4C67-A253-0C94D914223D}"/>
            </a:ext>
          </a:extLst>
        </xdr:cNvPr>
        <xdr:cNvSpPr/>
      </xdr:nvSpPr>
      <xdr:spPr>
        <a:xfrm>
          <a:off x="7838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2" name="正方形/長方形 211">
          <a:extLst>
            <a:ext uri="{FF2B5EF4-FFF2-40B4-BE49-F238E27FC236}">
              <a16:creationId xmlns:a16="http://schemas.microsoft.com/office/drawing/2014/main" id="{0A352614-526D-4230-BCE5-21FC2691492C}"/>
            </a:ext>
          </a:extLst>
        </xdr:cNvPr>
        <xdr:cNvSpPr/>
      </xdr:nvSpPr>
      <xdr:spPr>
        <a:xfrm>
          <a:off x="582676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3" name="テキスト ボックス 212">
          <a:extLst>
            <a:ext uri="{FF2B5EF4-FFF2-40B4-BE49-F238E27FC236}">
              <a16:creationId xmlns:a16="http://schemas.microsoft.com/office/drawing/2014/main" id="{73E79520-418C-486D-9426-79B427F8DB4F}"/>
            </a:ext>
          </a:extLst>
        </xdr:cNvPr>
        <xdr:cNvSpPr txBox="1"/>
      </xdr:nvSpPr>
      <xdr:spPr>
        <a:xfrm>
          <a:off x="578866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4" name="直線コネクタ 213">
          <a:extLst>
            <a:ext uri="{FF2B5EF4-FFF2-40B4-BE49-F238E27FC236}">
              <a16:creationId xmlns:a16="http://schemas.microsoft.com/office/drawing/2014/main" id="{593F3AD8-3646-4AE2-B38E-B19253CD0858}"/>
            </a:ext>
          </a:extLst>
        </xdr:cNvPr>
        <xdr:cNvCxnSpPr/>
      </xdr:nvCxnSpPr>
      <xdr:spPr>
        <a:xfrm>
          <a:off x="5826760" y="111785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215" name="直線コネクタ 214">
          <a:extLst>
            <a:ext uri="{FF2B5EF4-FFF2-40B4-BE49-F238E27FC236}">
              <a16:creationId xmlns:a16="http://schemas.microsoft.com/office/drawing/2014/main" id="{045A9C5C-3C00-4794-A519-4F4170717E99}"/>
            </a:ext>
          </a:extLst>
        </xdr:cNvPr>
        <xdr:cNvCxnSpPr/>
      </xdr:nvCxnSpPr>
      <xdr:spPr>
        <a:xfrm>
          <a:off x="5826760" y="107289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29227</xdr:rowOff>
    </xdr:from>
    <xdr:ext cx="467179" cy="259045"/>
    <xdr:sp macro="" textlink="">
      <xdr:nvSpPr>
        <xdr:cNvPr id="216" name="テキスト ボックス 215">
          <a:extLst>
            <a:ext uri="{FF2B5EF4-FFF2-40B4-BE49-F238E27FC236}">
              <a16:creationId xmlns:a16="http://schemas.microsoft.com/office/drawing/2014/main" id="{1B5E2286-2EB1-46DC-B175-E825D7483BFE}"/>
            </a:ext>
          </a:extLst>
        </xdr:cNvPr>
        <xdr:cNvSpPr txBox="1"/>
      </xdr:nvSpPr>
      <xdr:spPr>
        <a:xfrm>
          <a:off x="5405301" y="105905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217" name="直線コネクタ 216">
          <a:extLst>
            <a:ext uri="{FF2B5EF4-FFF2-40B4-BE49-F238E27FC236}">
              <a16:creationId xmlns:a16="http://schemas.microsoft.com/office/drawing/2014/main" id="{DBC13CBC-254B-4FAB-8903-61D28DDDCEAD}"/>
            </a:ext>
          </a:extLst>
        </xdr:cNvPr>
        <xdr:cNvCxnSpPr/>
      </xdr:nvCxnSpPr>
      <xdr:spPr>
        <a:xfrm>
          <a:off x="5826760" y="102831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60</xdr:row>
      <xdr:rowOff>86377</xdr:rowOff>
    </xdr:from>
    <xdr:ext cx="467179" cy="259045"/>
    <xdr:sp macro="" textlink="">
      <xdr:nvSpPr>
        <xdr:cNvPr id="218" name="テキスト ボックス 217">
          <a:extLst>
            <a:ext uri="{FF2B5EF4-FFF2-40B4-BE49-F238E27FC236}">
              <a16:creationId xmlns:a16="http://schemas.microsoft.com/office/drawing/2014/main" id="{BF419B12-E282-4045-AA59-7F0E5C8CDE84}"/>
            </a:ext>
          </a:extLst>
        </xdr:cNvPr>
        <xdr:cNvSpPr txBox="1"/>
      </xdr:nvSpPr>
      <xdr:spPr>
        <a:xfrm>
          <a:off x="540530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219" name="直線コネクタ 218">
          <a:extLst>
            <a:ext uri="{FF2B5EF4-FFF2-40B4-BE49-F238E27FC236}">
              <a16:creationId xmlns:a16="http://schemas.microsoft.com/office/drawing/2014/main" id="{66595059-6C3F-4C30-839D-339FC1283BF4}"/>
            </a:ext>
          </a:extLst>
        </xdr:cNvPr>
        <xdr:cNvCxnSpPr/>
      </xdr:nvCxnSpPr>
      <xdr:spPr>
        <a:xfrm>
          <a:off x="5826760" y="98374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57</xdr:row>
      <xdr:rowOff>143527</xdr:rowOff>
    </xdr:from>
    <xdr:ext cx="467179" cy="259045"/>
    <xdr:sp macro="" textlink="">
      <xdr:nvSpPr>
        <xdr:cNvPr id="220" name="テキスト ボックス 219">
          <a:extLst>
            <a:ext uri="{FF2B5EF4-FFF2-40B4-BE49-F238E27FC236}">
              <a16:creationId xmlns:a16="http://schemas.microsoft.com/office/drawing/2014/main" id="{D8CAA65A-CF91-42FA-B8DF-E845C2591C74}"/>
            </a:ext>
          </a:extLst>
        </xdr:cNvPr>
        <xdr:cNvSpPr txBox="1"/>
      </xdr:nvSpPr>
      <xdr:spPr>
        <a:xfrm>
          <a:off x="5405301" y="96990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221" name="直線コネクタ 220">
          <a:extLst>
            <a:ext uri="{FF2B5EF4-FFF2-40B4-BE49-F238E27FC236}">
              <a16:creationId xmlns:a16="http://schemas.microsoft.com/office/drawing/2014/main" id="{21DFDFC5-81CF-4615-89B3-41E46A239034}"/>
            </a:ext>
          </a:extLst>
        </xdr:cNvPr>
        <xdr:cNvCxnSpPr/>
      </xdr:nvCxnSpPr>
      <xdr:spPr>
        <a:xfrm>
          <a:off x="5826760" y="93878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55</xdr:row>
      <xdr:rowOff>29227</xdr:rowOff>
    </xdr:from>
    <xdr:ext cx="467179" cy="259045"/>
    <xdr:sp macro="" textlink="">
      <xdr:nvSpPr>
        <xdr:cNvPr id="222" name="テキスト ボックス 221">
          <a:extLst>
            <a:ext uri="{FF2B5EF4-FFF2-40B4-BE49-F238E27FC236}">
              <a16:creationId xmlns:a16="http://schemas.microsoft.com/office/drawing/2014/main" id="{F2128E1E-D51B-4862-9B9D-BD3D34328130}"/>
            </a:ext>
          </a:extLst>
        </xdr:cNvPr>
        <xdr:cNvSpPr txBox="1"/>
      </xdr:nvSpPr>
      <xdr:spPr>
        <a:xfrm>
          <a:off x="5405301" y="92494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3" name="直線コネクタ 222">
          <a:extLst>
            <a:ext uri="{FF2B5EF4-FFF2-40B4-BE49-F238E27FC236}">
              <a16:creationId xmlns:a16="http://schemas.microsoft.com/office/drawing/2014/main" id="{7958E408-C175-46A4-A83F-95194CF070AD}"/>
            </a:ext>
          </a:extLst>
        </xdr:cNvPr>
        <xdr:cNvCxnSpPr/>
      </xdr:nvCxnSpPr>
      <xdr:spPr>
        <a:xfrm>
          <a:off x="5826760" y="89420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4" name="テキスト ボックス 223">
          <a:extLst>
            <a:ext uri="{FF2B5EF4-FFF2-40B4-BE49-F238E27FC236}">
              <a16:creationId xmlns:a16="http://schemas.microsoft.com/office/drawing/2014/main" id="{73D33B8A-B78E-4A56-A72E-60868C24E15D}"/>
            </a:ext>
          </a:extLst>
        </xdr:cNvPr>
        <xdr:cNvSpPr txBox="1"/>
      </xdr:nvSpPr>
      <xdr:spPr>
        <a:xfrm>
          <a:off x="5405301" y="88036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5" name="【体育館・プール】&#10;一人当たり面積グラフ枠">
          <a:extLst>
            <a:ext uri="{FF2B5EF4-FFF2-40B4-BE49-F238E27FC236}">
              <a16:creationId xmlns:a16="http://schemas.microsoft.com/office/drawing/2014/main" id="{CAF32B6D-B8B6-471B-8394-925B8961A889}"/>
            </a:ext>
          </a:extLst>
        </xdr:cNvPr>
        <xdr:cNvSpPr/>
      </xdr:nvSpPr>
      <xdr:spPr>
        <a:xfrm>
          <a:off x="582676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60579</xdr:rowOff>
    </xdr:from>
    <xdr:to>
      <xdr:col>54</xdr:col>
      <xdr:colOff>189865</xdr:colOff>
      <xdr:row>63</xdr:row>
      <xdr:rowOff>148819</xdr:rowOff>
    </xdr:to>
    <xdr:cxnSp macro="">
      <xdr:nvCxnSpPr>
        <xdr:cNvPr id="226" name="直線コネクタ 225">
          <a:extLst>
            <a:ext uri="{FF2B5EF4-FFF2-40B4-BE49-F238E27FC236}">
              <a16:creationId xmlns:a16="http://schemas.microsoft.com/office/drawing/2014/main" id="{CB955A1F-E841-4AAD-86AE-B61DA126769B}"/>
            </a:ext>
          </a:extLst>
        </xdr:cNvPr>
        <xdr:cNvCxnSpPr/>
      </xdr:nvCxnSpPr>
      <xdr:spPr>
        <a:xfrm flipV="1">
          <a:off x="9219565" y="9448419"/>
          <a:ext cx="0" cy="12617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152646</xdr:rowOff>
    </xdr:from>
    <xdr:ext cx="469744" cy="259045"/>
    <xdr:sp macro="" textlink="">
      <xdr:nvSpPr>
        <xdr:cNvPr id="227" name="【体育館・プール】&#10;一人当たり面積最小値テキスト">
          <a:extLst>
            <a:ext uri="{FF2B5EF4-FFF2-40B4-BE49-F238E27FC236}">
              <a16:creationId xmlns:a16="http://schemas.microsoft.com/office/drawing/2014/main" id="{E6913B01-CF7E-408C-B663-205EF8492C15}"/>
            </a:ext>
          </a:extLst>
        </xdr:cNvPr>
        <xdr:cNvSpPr txBox="1"/>
      </xdr:nvSpPr>
      <xdr:spPr>
        <a:xfrm>
          <a:off x="9258300" y="10713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148819</xdr:rowOff>
    </xdr:from>
    <xdr:to>
      <xdr:col>55</xdr:col>
      <xdr:colOff>88900</xdr:colOff>
      <xdr:row>63</xdr:row>
      <xdr:rowOff>148819</xdr:rowOff>
    </xdr:to>
    <xdr:cxnSp macro="">
      <xdr:nvCxnSpPr>
        <xdr:cNvPr id="228" name="直線コネクタ 227">
          <a:extLst>
            <a:ext uri="{FF2B5EF4-FFF2-40B4-BE49-F238E27FC236}">
              <a16:creationId xmlns:a16="http://schemas.microsoft.com/office/drawing/2014/main" id="{FEB37F55-463C-401D-8D05-C66FAF2114DF}"/>
            </a:ext>
          </a:extLst>
        </xdr:cNvPr>
        <xdr:cNvCxnSpPr/>
      </xdr:nvCxnSpPr>
      <xdr:spPr>
        <a:xfrm>
          <a:off x="9154160" y="1071013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7256</xdr:rowOff>
    </xdr:from>
    <xdr:ext cx="469744" cy="259045"/>
    <xdr:sp macro="" textlink="">
      <xdr:nvSpPr>
        <xdr:cNvPr id="229" name="【体育館・プール】&#10;一人当たり面積最大値テキスト">
          <a:extLst>
            <a:ext uri="{FF2B5EF4-FFF2-40B4-BE49-F238E27FC236}">
              <a16:creationId xmlns:a16="http://schemas.microsoft.com/office/drawing/2014/main" id="{68BCE1B6-715E-4998-9D38-2507E3668A82}"/>
            </a:ext>
          </a:extLst>
        </xdr:cNvPr>
        <xdr:cNvSpPr txBox="1"/>
      </xdr:nvSpPr>
      <xdr:spPr>
        <a:xfrm>
          <a:off x="9258300" y="92274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60579</xdr:rowOff>
    </xdr:from>
    <xdr:to>
      <xdr:col>55</xdr:col>
      <xdr:colOff>88900</xdr:colOff>
      <xdr:row>56</xdr:row>
      <xdr:rowOff>60579</xdr:rowOff>
    </xdr:to>
    <xdr:cxnSp macro="">
      <xdr:nvCxnSpPr>
        <xdr:cNvPr id="230" name="直線コネクタ 229">
          <a:extLst>
            <a:ext uri="{FF2B5EF4-FFF2-40B4-BE49-F238E27FC236}">
              <a16:creationId xmlns:a16="http://schemas.microsoft.com/office/drawing/2014/main" id="{F0372E80-4A00-48C1-ADED-1DE5BCB16734}"/>
            </a:ext>
          </a:extLst>
        </xdr:cNvPr>
        <xdr:cNvCxnSpPr/>
      </xdr:nvCxnSpPr>
      <xdr:spPr>
        <a:xfrm>
          <a:off x="9154160" y="944841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57573</xdr:rowOff>
    </xdr:from>
    <xdr:ext cx="469744" cy="259045"/>
    <xdr:sp macro="" textlink="">
      <xdr:nvSpPr>
        <xdr:cNvPr id="231" name="【体育館・プール】&#10;一人当たり面積平均値テキスト">
          <a:extLst>
            <a:ext uri="{FF2B5EF4-FFF2-40B4-BE49-F238E27FC236}">
              <a16:creationId xmlns:a16="http://schemas.microsoft.com/office/drawing/2014/main" id="{11909132-6F89-41FC-AD65-3AE30CE9823C}"/>
            </a:ext>
          </a:extLst>
        </xdr:cNvPr>
        <xdr:cNvSpPr txBox="1"/>
      </xdr:nvSpPr>
      <xdr:spPr>
        <a:xfrm>
          <a:off x="9258300" y="1028361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34696</xdr:rowOff>
    </xdr:from>
    <xdr:to>
      <xdr:col>55</xdr:col>
      <xdr:colOff>50800</xdr:colOff>
      <xdr:row>62</xdr:row>
      <xdr:rowOff>136296</xdr:rowOff>
    </xdr:to>
    <xdr:sp macro="" textlink="">
      <xdr:nvSpPr>
        <xdr:cNvPr id="232" name="フローチャート: 判断 231">
          <a:extLst>
            <a:ext uri="{FF2B5EF4-FFF2-40B4-BE49-F238E27FC236}">
              <a16:creationId xmlns:a16="http://schemas.microsoft.com/office/drawing/2014/main" id="{2027AB2C-2ED6-4A01-83FC-47ECD9430E18}"/>
            </a:ext>
          </a:extLst>
        </xdr:cNvPr>
        <xdr:cNvSpPr/>
      </xdr:nvSpPr>
      <xdr:spPr>
        <a:xfrm>
          <a:off x="9192260" y="10428376"/>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34696</xdr:rowOff>
    </xdr:from>
    <xdr:to>
      <xdr:col>50</xdr:col>
      <xdr:colOff>165100</xdr:colOff>
      <xdr:row>62</xdr:row>
      <xdr:rowOff>136296</xdr:rowOff>
    </xdr:to>
    <xdr:sp macro="" textlink="">
      <xdr:nvSpPr>
        <xdr:cNvPr id="233" name="フローチャート: 判断 232">
          <a:extLst>
            <a:ext uri="{FF2B5EF4-FFF2-40B4-BE49-F238E27FC236}">
              <a16:creationId xmlns:a16="http://schemas.microsoft.com/office/drawing/2014/main" id="{1CC3878B-4E90-4A45-9AC0-9B2183CA49E2}"/>
            </a:ext>
          </a:extLst>
        </xdr:cNvPr>
        <xdr:cNvSpPr/>
      </xdr:nvSpPr>
      <xdr:spPr>
        <a:xfrm>
          <a:off x="8445500" y="104283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50470</xdr:rowOff>
    </xdr:from>
    <xdr:to>
      <xdr:col>46</xdr:col>
      <xdr:colOff>38100</xdr:colOff>
      <xdr:row>62</xdr:row>
      <xdr:rowOff>152070</xdr:rowOff>
    </xdr:to>
    <xdr:sp macro="" textlink="">
      <xdr:nvSpPr>
        <xdr:cNvPr id="234" name="フローチャート: 判断 233">
          <a:extLst>
            <a:ext uri="{FF2B5EF4-FFF2-40B4-BE49-F238E27FC236}">
              <a16:creationId xmlns:a16="http://schemas.microsoft.com/office/drawing/2014/main" id="{D7A54EA9-D570-4208-82AA-3693D0AA3C32}"/>
            </a:ext>
          </a:extLst>
        </xdr:cNvPr>
        <xdr:cNvSpPr/>
      </xdr:nvSpPr>
      <xdr:spPr>
        <a:xfrm>
          <a:off x="7670800" y="1044415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60985</xdr:rowOff>
    </xdr:from>
    <xdr:to>
      <xdr:col>41</xdr:col>
      <xdr:colOff>101600</xdr:colOff>
      <xdr:row>62</xdr:row>
      <xdr:rowOff>162585</xdr:rowOff>
    </xdr:to>
    <xdr:sp macro="" textlink="">
      <xdr:nvSpPr>
        <xdr:cNvPr id="235" name="フローチャート: 判断 234">
          <a:extLst>
            <a:ext uri="{FF2B5EF4-FFF2-40B4-BE49-F238E27FC236}">
              <a16:creationId xmlns:a16="http://schemas.microsoft.com/office/drawing/2014/main" id="{D894DFC4-3458-4627-874A-A26F4293E289}"/>
            </a:ext>
          </a:extLst>
        </xdr:cNvPr>
        <xdr:cNvSpPr/>
      </xdr:nvSpPr>
      <xdr:spPr>
        <a:xfrm>
          <a:off x="6873240" y="104546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62129</xdr:rowOff>
    </xdr:from>
    <xdr:to>
      <xdr:col>36</xdr:col>
      <xdr:colOff>165100</xdr:colOff>
      <xdr:row>62</xdr:row>
      <xdr:rowOff>163729</xdr:rowOff>
    </xdr:to>
    <xdr:sp macro="" textlink="">
      <xdr:nvSpPr>
        <xdr:cNvPr id="236" name="フローチャート: 判断 235">
          <a:extLst>
            <a:ext uri="{FF2B5EF4-FFF2-40B4-BE49-F238E27FC236}">
              <a16:creationId xmlns:a16="http://schemas.microsoft.com/office/drawing/2014/main" id="{3ECD4949-13D5-4E54-BF32-D316E6B5F03F}"/>
            </a:ext>
          </a:extLst>
        </xdr:cNvPr>
        <xdr:cNvSpPr/>
      </xdr:nvSpPr>
      <xdr:spPr>
        <a:xfrm>
          <a:off x="6098540" y="104558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7" name="テキスト ボックス 236">
          <a:extLst>
            <a:ext uri="{FF2B5EF4-FFF2-40B4-BE49-F238E27FC236}">
              <a16:creationId xmlns:a16="http://schemas.microsoft.com/office/drawing/2014/main" id="{DFC3E57F-673D-4141-B6F4-AB0C441E0715}"/>
            </a:ext>
          </a:extLst>
        </xdr:cNvPr>
        <xdr:cNvSpPr txBox="1"/>
      </xdr:nvSpPr>
      <xdr:spPr>
        <a:xfrm>
          <a:off x="90525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8" name="テキスト ボックス 237">
          <a:extLst>
            <a:ext uri="{FF2B5EF4-FFF2-40B4-BE49-F238E27FC236}">
              <a16:creationId xmlns:a16="http://schemas.microsoft.com/office/drawing/2014/main" id="{6AE20A1F-69C9-4A00-9ADB-134AFF2F8852}"/>
            </a:ext>
          </a:extLst>
        </xdr:cNvPr>
        <xdr:cNvSpPr txBox="1"/>
      </xdr:nvSpPr>
      <xdr:spPr>
        <a:xfrm>
          <a:off x="83286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BE899CB6-73A1-4D80-A6F2-7F766F8687CD}"/>
            </a:ext>
          </a:extLst>
        </xdr:cNvPr>
        <xdr:cNvSpPr txBox="1"/>
      </xdr:nvSpPr>
      <xdr:spPr>
        <a:xfrm>
          <a:off x="75463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0CE464B5-F99F-45B0-81E0-B1052C491F87}"/>
            </a:ext>
          </a:extLst>
        </xdr:cNvPr>
        <xdr:cNvSpPr txBox="1"/>
      </xdr:nvSpPr>
      <xdr:spPr>
        <a:xfrm>
          <a:off x="67564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C165AF21-65A7-4CC9-9815-2EC4BCAFA650}"/>
            </a:ext>
          </a:extLst>
        </xdr:cNvPr>
        <xdr:cNvSpPr txBox="1"/>
      </xdr:nvSpPr>
      <xdr:spPr>
        <a:xfrm>
          <a:off x="5981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62814</xdr:rowOff>
    </xdr:from>
    <xdr:to>
      <xdr:col>55</xdr:col>
      <xdr:colOff>50800</xdr:colOff>
      <xdr:row>62</xdr:row>
      <xdr:rowOff>164414</xdr:rowOff>
    </xdr:to>
    <xdr:sp macro="" textlink="">
      <xdr:nvSpPr>
        <xdr:cNvPr id="242" name="楕円 241">
          <a:extLst>
            <a:ext uri="{FF2B5EF4-FFF2-40B4-BE49-F238E27FC236}">
              <a16:creationId xmlns:a16="http://schemas.microsoft.com/office/drawing/2014/main" id="{F1BD0DE5-ED5D-4703-B97A-6D048B3A533F}"/>
            </a:ext>
          </a:extLst>
        </xdr:cNvPr>
        <xdr:cNvSpPr/>
      </xdr:nvSpPr>
      <xdr:spPr>
        <a:xfrm>
          <a:off x="9192260" y="10456494"/>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41241</xdr:rowOff>
    </xdr:from>
    <xdr:ext cx="469744" cy="259045"/>
    <xdr:sp macro="" textlink="">
      <xdr:nvSpPr>
        <xdr:cNvPr id="243" name="【体育館・プール】&#10;一人当たり面積該当値テキスト">
          <a:extLst>
            <a:ext uri="{FF2B5EF4-FFF2-40B4-BE49-F238E27FC236}">
              <a16:creationId xmlns:a16="http://schemas.microsoft.com/office/drawing/2014/main" id="{9AD61DEE-4518-472D-BFDF-7E69D5E18979}"/>
            </a:ext>
          </a:extLst>
        </xdr:cNvPr>
        <xdr:cNvSpPr txBox="1"/>
      </xdr:nvSpPr>
      <xdr:spPr>
        <a:xfrm>
          <a:off x="9258300" y="104349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70358</xdr:rowOff>
    </xdr:from>
    <xdr:to>
      <xdr:col>50</xdr:col>
      <xdr:colOff>165100</xdr:colOff>
      <xdr:row>63</xdr:row>
      <xdr:rowOff>508</xdr:rowOff>
    </xdr:to>
    <xdr:sp macro="" textlink="">
      <xdr:nvSpPr>
        <xdr:cNvPr id="244" name="楕円 243">
          <a:extLst>
            <a:ext uri="{FF2B5EF4-FFF2-40B4-BE49-F238E27FC236}">
              <a16:creationId xmlns:a16="http://schemas.microsoft.com/office/drawing/2014/main" id="{72A4F418-DFD2-4A5A-9F64-ABEF0BC744EE}"/>
            </a:ext>
          </a:extLst>
        </xdr:cNvPr>
        <xdr:cNvSpPr/>
      </xdr:nvSpPr>
      <xdr:spPr>
        <a:xfrm>
          <a:off x="8445500" y="1046403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113614</xdr:rowOff>
    </xdr:from>
    <xdr:to>
      <xdr:col>55</xdr:col>
      <xdr:colOff>0</xdr:colOff>
      <xdr:row>62</xdr:row>
      <xdr:rowOff>121158</xdr:rowOff>
    </xdr:to>
    <xdr:cxnSp macro="">
      <xdr:nvCxnSpPr>
        <xdr:cNvPr id="245" name="直線コネクタ 244">
          <a:extLst>
            <a:ext uri="{FF2B5EF4-FFF2-40B4-BE49-F238E27FC236}">
              <a16:creationId xmlns:a16="http://schemas.microsoft.com/office/drawing/2014/main" id="{75568820-1C7F-40C8-9C53-EFFB73BC5806}"/>
            </a:ext>
          </a:extLst>
        </xdr:cNvPr>
        <xdr:cNvCxnSpPr/>
      </xdr:nvCxnSpPr>
      <xdr:spPr>
        <a:xfrm flipV="1">
          <a:off x="8496300" y="10507294"/>
          <a:ext cx="723900" cy="75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104191</xdr:rowOff>
    </xdr:from>
    <xdr:to>
      <xdr:col>46</xdr:col>
      <xdr:colOff>38100</xdr:colOff>
      <xdr:row>63</xdr:row>
      <xdr:rowOff>34341</xdr:rowOff>
    </xdr:to>
    <xdr:sp macro="" textlink="">
      <xdr:nvSpPr>
        <xdr:cNvPr id="246" name="楕円 245">
          <a:extLst>
            <a:ext uri="{FF2B5EF4-FFF2-40B4-BE49-F238E27FC236}">
              <a16:creationId xmlns:a16="http://schemas.microsoft.com/office/drawing/2014/main" id="{8B488A95-B8FD-46F7-AADB-937126D00A9A}"/>
            </a:ext>
          </a:extLst>
        </xdr:cNvPr>
        <xdr:cNvSpPr/>
      </xdr:nvSpPr>
      <xdr:spPr>
        <a:xfrm>
          <a:off x="7670800" y="10497871"/>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121158</xdr:rowOff>
    </xdr:from>
    <xdr:to>
      <xdr:col>50</xdr:col>
      <xdr:colOff>114300</xdr:colOff>
      <xdr:row>62</xdr:row>
      <xdr:rowOff>154991</xdr:rowOff>
    </xdr:to>
    <xdr:cxnSp macro="">
      <xdr:nvCxnSpPr>
        <xdr:cNvPr id="247" name="直線コネクタ 246">
          <a:extLst>
            <a:ext uri="{FF2B5EF4-FFF2-40B4-BE49-F238E27FC236}">
              <a16:creationId xmlns:a16="http://schemas.microsoft.com/office/drawing/2014/main" id="{3B43056D-D75B-435B-8C8B-D7ABF4088545}"/>
            </a:ext>
          </a:extLst>
        </xdr:cNvPr>
        <xdr:cNvCxnSpPr/>
      </xdr:nvCxnSpPr>
      <xdr:spPr>
        <a:xfrm flipV="1">
          <a:off x="7713980" y="10514838"/>
          <a:ext cx="782320" cy="338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109906</xdr:rowOff>
    </xdr:from>
    <xdr:to>
      <xdr:col>41</xdr:col>
      <xdr:colOff>101600</xdr:colOff>
      <xdr:row>63</xdr:row>
      <xdr:rowOff>40056</xdr:rowOff>
    </xdr:to>
    <xdr:sp macro="" textlink="">
      <xdr:nvSpPr>
        <xdr:cNvPr id="248" name="楕円 247">
          <a:extLst>
            <a:ext uri="{FF2B5EF4-FFF2-40B4-BE49-F238E27FC236}">
              <a16:creationId xmlns:a16="http://schemas.microsoft.com/office/drawing/2014/main" id="{D8E260D2-E0D1-4960-9EA2-A54E8C848699}"/>
            </a:ext>
          </a:extLst>
        </xdr:cNvPr>
        <xdr:cNvSpPr/>
      </xdr:nvSpPr>
      <xdr:spPr>
        <a:xfrm>
          <a:off x="6873240" y="1050358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154991</xdr:rowOff>
    </xdr:from>
    <xdr:to>
      <xdr:col>45</xdr:col>
      <xdr:colOff>177800</xdr:colOff>
      <xdr:row>62</xdr:row>
      <xdr:rowOff>160706</xdr:rowOff>
    </xdr:to>
    <xdr:cxnSp macro="">
      <xdr:nvCxnSpPr>
        <xdr:cNvPr id="249" name="直線コネクタ 248">
          <a:extLst>
            <a:ext uri="{FF2B5EF4-FFF2-40B4-BE49-F238E27FC236}">
              <a16:creationId xmlns:a16="http://schemas.microsoft.com/office/drawing/2014/main" id="{21497830-6A79-4C17-A95B-7B4AF55C1089}"/>
            </a:ext>
          </a:extLst>
        </xdr:cNvPr>
        <xdr:cNvCxnSpPr/>
      </xdr:nvCxnSpPr>
      <xdr:spPr>
        <a:xfrm flipV="1">
          <a:off x="6924040" y="10548671"/>
          <a:ext cx="78994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114478</xdr:rowOff>
    </xdr:from>
    <xdr:to>
      <xdr:col>36</xdr:col>
      <xdr:colOff>165100</xdr:colOff>
      <xdr:row>63</xdr:row>
      <xdr:rowOff>44628</xdr:rowOff>
    </xdr:to>
    <xdr:sp macro="" textlink="">
      <xdr:nvSpPr>
        <xdr:cNvPr id="250" name="楕円 249">
          <a:extLst>
            <a:ext uri="{FF2B5EF4-FFF2-40B4-BE49-F238E27FC236}">
              <a16:creationId xmlns:a16="http://schemas.microsoft.com/office/drawing/2014/main" id="{B646340E-37CC-4EEF-9A10-47AF822CFBF0}"/>
            </a:ext>
          </a:extLst>
        </xdr:cNvPr>
        <xdr:cNvSpPr/>
      </xdr:nvSpPr>
      <xdr:spPr>
        <a:xfrm>
          <a:off x="6098540" y="1050815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160706</xdr:rowOff>
    </xdr:from>
    <xdr:to>
      <xdr:col>41</xdr:col>
      <xdr:colOff>50800</xdr:colOff>
      <xdr:row>62</xdr:row>
      <xdr:rowOff>165278</xdr:rowOff>
    </xdr:to>
    <xdr:cxnSp macro="">
      <xdr:nvCxnSpPr>
        <xdr:cNvPr id="251" name="直線コネクタ 250">
          <a:extLst>
            <a:ext uri="{FF2B5EF4-FFF2-40B4-BE49-F238E27FC236}">
              <a16:creationId xmlns:a16="http://schemas.microsoft.com/office/drawing/2014/main" id="{3587592C-CF86-408E-B2E3-7D33D96CBA42}"/>
            </a:ext>
          </a:extLst>
        </xdr:cNvPr>
        <xdr:cNvCxnSpPr/>
      </xdr:nvCxnSpPr>
      <xdr:spPr>
        <a:xfrm flipV="1">
          <a:off x="6149340" y="10554386"/>
          <a:ext cx="7747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60</xdr:row>
      <xdr:rowOff>152823</xdr:rowOff>
    </xdr:from>
    <xdr:ext cx="469744" cy="259045"/>
    <xdr:sp macro="" textlink="">
      <xdr:nvSpPr>
        <xdr:cNvPr id="252" name="n_1aveValue【体育館・プール】&#10;一人当たり面積">
          <a:extLst>
            <a:ext uri="{FF2B5EF4-FFF2-40B4-BE49-F238E27FC236}">
              <a16:creationId xmlns:a16="http://schemas.microsoft.com/office/drawing/2014/main" id="{26C6E8B5-264F-4562-810C-0D35830E4AB8}"/>
            </a:ext>
          </a:extLst>
        </xdr:cNvPr>
        <xdr:cNvSpPr txBox="1"/>
      </xdr:nvSpPr>
      <xdr:spPr>
        <a:xfrm>
          <a:off x="8271587" y="102112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168597</xdr:rowOff>
    </xdr:from>
    <xdr:ext cx="469744" cy="259045"/>
    <xdr:sp macro="" textlink="">
      <xdr:nvSpPr>
        <xdr:cNvPr id="253" name="n_2aveValue【体育館・プール】&#10;一人当たり面積">
          <a:extLst>
            <a:ext uri="{FF2B5EF4-FFF2-40B4-BE49-F238E27FC236}">
              <a16:creationId xmlns:a16="http://schemas.microsoft.com/office/drawing/2014/main" id="{5DF579BC-3B8C-4818-A366-09E8872428D5}"/>
            </a:ext>
          </a:extLst>
        </xdr:cNvPr>
        <xdr:cNvSpPr txBox="1"/>
      </xdr:nvSpPr>
      <xdr:spPr>
        <a:xfrm>
          <a:off x="7509587" y="102269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61</xdr:row>
      <xdr:rowOff>7662</xdr:rowOff>
    </xdr:from>
    <xdr:ext cx="469744" cy="259045"/>
    <xdr:sp macro="" textlink="">
      <xdr:nvSpPr>
        <xdr:cNvPr id="254" name="n_3aveValue【体育館・プール】&#10;一人当たり面積">
          <a:extLst>
            <a:ext uri="{FF2B5EF4-FFF2-40B4-BE49-F238E27FC236}">
              <a16:creationId xmlns:a16="http://schemas.microsoft.com/office/drawing/2014/main" id="{58123D72-6563-48BF-B9E2-76D4AF1DF2C5}"/>
            </a:ext>
          </a:extLst>
        </xdr:cNvPr>
        <xdr:cNvSpPr txBox="1"/>
      </xdr:nvSpPr>
      <xdr:spPr>
        <a:xfrm>
          <a:off x="6712027" y="102337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61</xdr:row>
      <xdr:rowOff>8806</xdr:rowOff>
    </xdr:from>
    <xdr:ext cx="469744" cy="259045"/>
    <xdr:sp macro="" textlink="">
      <xdr:nvSpPr>
        <xdr:cNvPr id="255" name="n_4aveValue【体育館・プール】&#10;一人当たり面積">
          <a:extLst>
            <a:ext uri="{FF2B5EF4-FFF2-40B4-BE49-F238E27FC236}">
              <a16:creationId xmlns:a16="http://schemas.microsoft.com/office/drawing/2014/main" id="{8570E0C8-20C7-4C3C-ACA2-E28614C102C7}"/>
            </a:ext>
          </a:extLst>
        </xdr:cNvPr>
        <xdr:cNvSpPr txBox="1"/>
      </xdr:nvSpPr>
      <xdr:spPr>
        <a:xfrm>
          <a:off x="5937327" y="102348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62</xdr:row>
      <xdr:rowOff>163085</xdr:rowOff>
    </xdr:from>
    <xdr:ext cx="469744" cy="259045"/>
    <xdr:sp macro="" textlink="">
      <xdr:nvSpPr>
        <xdr:cNvPr id="256" name="n_1mainValue【体育館・プール】&#10;一人当たり面積">
          <a:extLst>
            <a:ext uri="{FF2B5EF4-FFF2-40B4-BE49-F238E27FC236}">
              <a16:creationId xmlns:a16="http://schemas.microsoft.com/office/drawing/2014/main" id="{09EF61F4-3CAB-4C22-9BA4-944D6E830289}"/>
            </a:ext>
          </a:extLst>
        </xdr:cNvPr>
        <xdr:cNvSpPr txBox="1"/>
      </xdr:nvSpPr>
      <xdr:spPr>
        <a:xfrm>
          <a:off x="8271587" y="105567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63</xdr:row>
      <xdr:rowOff>25468</xdr:rowOff>
    </xdr:from>
    <xdr:ext cx="469744" cy="259045"/>
    <xdr:sp macro="" textlink="">
      <xdr:nvSpPr>
        <xdr:cNvPr id="257" name="n_2mainValue【体育館・プール】&#10;一人当たり面積">
          <a:extLst>
            <a:ext uri="{FF2B5EF4-FFF2-40B4-BE49-F238E27FC236}">
              <a16:creationId xmlns:a16="http://schemas.microsoft.com/office/drawing/2014/main" id="{9F684368-C1C0-4CC5-9939-32AF6CF13E43}"/>
            </a:ext>
          </a:extLst>
        </xdr:cNvPr>
        <xdr:cNvSpPr txBox="1"/>
      </xdr:nvSpPr>
      <xdr:spPr>
        <a:xfrm>
          <a:off x="7509587" y="105867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63</xdr:row>
      <xdr:rowOff>31183</xdr:rowOff>
    </xdr:from>
    <xdr:ext cx="469744" cy="259045"/>
    <xdr:sp macro="" textlink="">
      <xdr:nvSpPr>
        <xdr:cNvPr id="258" name="n_3mainValue【体育館・プール】&#10;一人当たり面積">
          <a:extLst>
            <a:ext uri="{FF2B5EF4-FFF2-40B4-BE49-F238E27FC236}">
              <a16:creationId xmlns:a16="http://schemas.microsoft.com/office/drawing/2014/main" id="{7BA720D4-D806-4996-AEB9-CF4879380391}"/>
            </a:ext>
          </a:extLst>
        </xdr:cNvPr>
        <xdr:cNvSpPr txBox="1"/>
      </xdr:nvSpPr>
      <xdr:spPr>
        <a:xfrm>
          <a:off x="6712027" y="105925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63</xdr:row>
      <xdr:rowOff>35755</xdr:rowOff>
    </xdr:from>
    <xdr:ext cx="469744" cy="259045"/>
    <xdr:sp macro="" textlink="">
      <xdr:nvSpPr>
        <xdr:cNvPr id="259" name="n_4mainValue【体育館・プール】&#10;一人当たり面積">
          <a:extLst>
            <a:ext uri="{FF2B5EF4-FFF2-40B4-BE49-F238E27FC236}">
              <a16:creationId xmlns:a16="http://schemas.microsoft.com/office/drawing/2014/main" id="{A43CB192-8B6A-4111-B998-887E839D6464}"/>
            </a:ext>
          </a:extLst>
        </xdr:cNvPr>
        <xdr:cNvSpPr txBox="1"/>
      </xdr:nvSpPr>
      <xdr:spPr>
        <a:xfrm>
          <a:off x="5937327" y="105970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0" name="正方形/長方形 259">
          <a:extLst>
            <a:ext uri="{FF2B5EF4-FFF2-40B4-BE49-F238E27FC236}">
              <a16:creationId xmlns:a16="http://schemas.microsoft.com/office/drawing/2014/main" id="{0F861BF1-EB19-4F42-A86B-28F4DE09C650}"/>
            </a:ext>
          </a:extLst>
        </xdr:cNvPr>
        <xdr:cNvSpPr/>
      </xdr:nvSpPr>
      <xdr:spPr>
        <a:xfrm>
          <a:off x="67056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1" name="正方形/長方形 260">
          <a:extLst>
            <a:ext uri="{FF2B5EF4-FFF2-40B4-BE49-F238E27FC236}">
              <a16:creationId xmlns:a16="http://schemas.microsoft.com/office/drawing/2014/main" id="{C1FEB5F2-A245-4E4C-8379-1E458FCFCB8C}"/>
            </a:ext>
          </a:extLst>
        </xdr:cNvPr>
        <xdr:cNvSpPr/>
      </xdr:nvSpPr>
      <xdr:spPr>
        <a:xfrm>
          <a:off x="79756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2" name="正方形/長方形 261">
          <a:extLst>
            <a:ext uri="{FF2B5EF4-FFF2-40B4-BE49-F238E27FC236}">
              <a16:creationId xmlns:a16="http://schemas.microsoft.com/office/drawing/2014/main" id="{CCAFA592-35C5-4B87-8AEF-154016F5A34D}"/>
            </a:ext>
          </a:extLst>
        </xdr:cNvPr>
        <xdr:cNvSpPr/>
      </xdr:nvSpPr>
      <xdr:spPr>
        <a:xfrm>
          <a:off x="79756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3" name="正方形/長方形 262">
          <a:extLst>
            <a:ext uri="{FF2B5EF4-FFF2-40B4-BE49-F238E27FC236}">
              <a16:creationId xmlns:a16="http://schemas.microsoft.com/office/drawing/2014/main" id="{76FADA18-98A4-4376-9A54-403004A069E1}"/>
            </a:ext>
          </a:extLst>
        </xdr:cNvPr>
        <xdr:cNvSpPr/>
      </xdr:nvSpPr>
      <xdr:spPr>
        <a:xfrm>
          <a:off x="16764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4" name="正方形/長方形 263">
          <a:extLst>
            <a:ext uri="{FF2B5EF4-FFF2-40B4-BE49-F238E27FC236}">
              <a16:creationId xmlns:a16="http://schemas.microsoft.com/office/drawing/2014/main" id="{98663A7E-C114-4D45-9541-A36D60415A88}"/>
            </a:ext>
          </a:extLst>
        </xdr:cNvPr>
        <xdr:cNvSpPr/>
      </xdr:nvSpPr>
      <xdr:spPr>
        <a:xfrm>
          <a:off x="16764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5" name="正方形/長方形 264">
          <a:extLst>
            <a:ext uri="{FF2B5EF4-FFF2-40B4-BE49-F238E27FC236}">
              <a16:creationId xmlns:a16="http://schemas.microsoft.com/office/drawing/2014/main" id="{B179E536-5335-42D0-B369-66C7AB87EC9B}"/>
            </a:ext>
          </a:extLst>
        </xdr:cNvPr>
        <xdr:cNvSpPr/>
      </xdr:nvSpPr>
      <xdr:spPr>
        <a:xfrm>
          <a:off x="2682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6" name="正方形/長方形 265">
          <a:extLst>
            <a:ext uri="{FF2B5EF4-FFF2-40B4-BE49-F238E27FC236}">
              <a16:creationId xmlns:a16="http://schemas.microsoft.com/office/drawing/2014/main" id="{1B8CAA61-CF7E-4798-B594-AFE3880D22CE}"/>
            </a:ext>
          </a:extLst>
        </xdr:cNvPr>
        <xdr:cNvSpPr/>
      </xdr:nvSpPr>
      <xdr:spPr>
        <a:xfrm>
          <a:off x="2682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7" name="正方形/長方形 266">
          <a:extLst>
            <a:ext uri="{FF2B5EF4-FFF2-40B4-BE49-F238E27FC236}">
              <a16:creationId xmlns:a16="http://schemas.microsoft.com/office/drawing/2014/main" id="{6CC54DAA-02C5-4954-918D-C8D381BA4D27}"/>
            </a:ext>
          </a:extLst>
        </xdr:cNvPr>
        <xdr:cNvSpPr/>
      </xdr:nvSpPr>
      <xdr:spPr>
        <a:xfrm>
          <a:off x="67056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68" name="テキスト ボックス 267">
          <a:extLst>
            <a:ext uri="{FF2B5EF4-FFF2-40B4-BE49-F238E27FC236}">
              <a16:creationId xmlns:a16="http://schemas.microsoft.com/office/drawing/2014/main" id="{0815534F-0284-4F64-9AA4-3696F2303CDD}"/>
            </a:ext>
          </a:extLst>
        </xdr:cNvPr>
        <xdr:cNvSpPr txBox="1"/>
      </xdr:nvSpPr>
      <xdr:spPr>
        <a:xfrm>
          <a:off x="65532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69" name="直線コネクタ 268">
          <a:extLst>
            <a:ext uri="{FF2B5EF4-FFF2-40B4-BE49-F238E27FC236}">
              <a16:creationId xmlns:a16="http://schemas.microsoft.com/office/drawing/2014/main" id="{E25E7E93-150D-4474-B67F-DF2079DA938F}"/>
            </a:ext>
          </a:extLst>
        </xdr:cNvPr>
        <xdr:cNvCxnSpPr/>
      </xdr:nvCxnSpPr>
      <xdr:spPr>
        <a:xfrm>
          <a:off x="67056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0" name="テキスト ボックス 269">
          <a:extLst>
            <a:ext uri="{FF2B5EF4-FFF2-40B4-BE49-F238E27FC236}">
              <a16:creationId xmlns:a16="http://schemas.microsoft.com/office/drawing/2014/main" id="{8E9A6498-D2DD-408B-956D-E169CD811723}"/>
            </a:ext>
          </a:extLst>
        </xdr:cNvPr>
        <xdr:cNvSpPr txBox="1"/>
      </xdr:nvSpPr>
      <xdr:spPr>
        <a:xfrm>
          <a:off x="27196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1" name="直線コネクタ 270">
          <a:extLst>
            <a:ext uri="{FF2B5EF4-FFF2-40B4-BE49-F238E27FC236}">
              <a16:creationId xmlns:a16="http://schemas.microsoft.com/office/drawing/2014/main" id="{4EF8FF24-9E42-4A46-A18F-EE7B84B5BE05}"/>
            </a:ext>
          </a:extLst>
        </xdr:cNvPr>
        <xdr:cNvCxnSpPr/>
      </xdr:nvCxnSpPr>
      <xdr:spPr>
        <a:xfrm>
          <a:off x="670560" y="14585769"/>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272" name="テキスト ボックス 271">
          <a:extLst>
            <a:ext uri="{FF2B5EF4-FFF2-40B4-BE49-F238E27FC236}">
              <a16:creationId xmlns:a16="http://schemas.microsoft.com/office/drawing/2014/main" id="{CF3D3C8A-5237-45CA-B36F-630E4063BD68}"/>
            </a:ext>
          </a:extLst>
        </xdr:cNvPr>
        <xdr:cNvSpPr txBox="1"/>
      </xdr:nvSpPr>
      <xdr:spPr>
        <a:xfrm>
          <a:off x="271961" y="1444354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3" name="直線コネクタ 272">
          <a:extLst>
            <a:ext uri="{FF2B5EF4-FFF2-40B4-BE49-F238E27FC236}">
              <a16:creationId xmlns:a16="http://schemas.microsoft.com/office/drawing/2014/main" id="{D2A1551F-D078-4B9B-8B9B-BE319BFCA9F7}"/>
            </a:ext>
          </a:extLst>
        </xdr:cNvPr>
        <xdr:cNvCxnSpPr/>
      </xdr:nvCxnSpPr>
      <xdr:spPr>
        <a:xfrm>
          <a:off x="670560" y="1426300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74" name="テキスト ボックス 273">
          <a:extLst>
            <a:ext uri="{FF2B5EF4-FFF2-40B4-BE49-F238E27FC236}">
              <a16:creationId xmlns:a16="http://schemas.microsoft.com/office/drawing/2014/main" id="{B9A1181C-18DE-4123-AB84-53655BF283A4}"/>
            </a:ext>
          </a:extLst>
        </xdr:cNvPr>
        <xdr:cNvSpPr txBox="1"/>
      </xdr:nvSpPr>
      <xdr:spPr>
        <a:xfrm>
          <a:off x="336081" y="1412459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75" name="直線コネクタ 274">
          <a:extLst>
            <a:ext uri="{FF2B5EF4-FFF2-40B4-BE49-F238E27FC236}">
              <a16:creationId xmlns:a16="http://schemas.microsoft.com/office/drawing/2014/main" id="{C66D2CDC-4C64-4247-90D9-D5243DBE25B2}"/>
            </a:ext>
          </a:extLst>
        </xdr:cNvPr>
        <xdr:cNvCxnSpPr/>
      </xdr:nvCxnSpPr>
      <xdr:spPr>
        <a:xfrm>
          <a:off x="670560" y="13944056"/>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76" name="テキスト ボックス 275">
          <a:extLst>
            <a:ext uri="{FF2B5EF4-FFF2-40B4-BE49-F238E27FC236}">
              <a16:creationId xmlns:a16="http://schemas.microsoft.com/office/drawing/2014/main" id="{87B4F794-A627-4314-A1FD-1D5A8D5A5A9C}"/>
            </a:ext>
          </a:extLst>
        </xdr:cNvPr>
        <xdr:cNvSpPr txBox="1"/>
      </xdr:nvSpPr>
      <xdr:spPr>
        <a:xfrm>
          <a:off x="336081" y="1380564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77" name="直線コネクタ 276">
          <a:extLst>
            <a:ext uri="{FF2B5EF4-FFF2-40B4-BE49-F238E27FC236}">
              <a16:creationId xmlns:a16="http://schemas.microsoft.com/office/drawing/2014/main" id="{9F86AEA9-32C8-4C61-AA2D-2B48203AE173}"/>
            </a:ext>
          </a:extLst>
        </xdr:cNvPr>
        <xdr:cNvCxnSpPr/>
      </xdr:nvCxnSpPr>
      <xdr:spPr>
        <a:xfrm>
          <a:off x="670560" y="1362510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78" name="テキスト ボックス 277">
          <a:extLst>
            <a:ext uri="{FF2B5EF4-FFF2-40B4-BE49-F238E27FC236}">
              <a16:creationId xmlns:a16="http://schemas.microsoft.com/office/drawing/2014/main" id="{EB96C2D1-EE17-43B4-BE0E-034011266826}"/>
            </a:ext>
          </a:extLst>
        </xdr:cNvPr>
        <xdr:cNvSpPr txBox="1"/>
      </xdr:nvSpPr>
      <xdr:spPr>
        <a:xfrm>
          <a:off x="336081" y="134866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79" name="直線コネクタ 278">
          <a:extLst>
            <a:ext uri="{FF2B5EF4-FFF2-40B4-BE49-F238E27FC236}">
              <a16:creationId xmlns:a16="http://schemas.microsoft.com/office/drawing/2014/main" id="{A4B9A70A-F9D9-42D2-8FA1-A2D9FB6B9B13}"/>
            </a:ext>
          </a:extLst>
        </xdr:cNvPr>
        <xdr:cNvCxnSpPr/>
      </xdr:nvCxnSpPr>
      <xdr:spPr>
        <a:xfrm>
          <a:off x="670560" y="1330615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80" name="テキスト ボックス 279">
          <a:extLst>
            <a:ext uri="{FF2B5EF4-FFF2-40B4-BE49-F238E27FC236}">
              <a16:creationId xmlns:a16="http://schemas.microsoft.com/office/drawing/2014/main" id="{3797147C-FF5F-46CB-AE43-AE6B6C31C72C}"/>
            </a:ext>
          </a:extLst>
        </xdr:cNvPr>
        <xdr:cNvSpPr txBox="1"/>
      </xdr:nvSpPr>
      <xdr:spPr>
        <a:xfrm>
          <a:off x="336081" y="1316774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1" name="直線コネクタ 280">
          <a:extLst>
            <a:ext uri="{FF2B5EF4-FFF2-40B4-BE49-F238E27FC236}">
              <a16:creationId xmlns:a16="http://schemas.microsoft.com/office/drawing/2014/main" id="{8B863B27-6A2B-4A3C-8F06-359B00610655}"/>
            </a:ext>
          </a:extLst>
        </xdr:cNvPr>
        <xdr:cNvCxnSpPr/>
      </xdr:nvCxnSpPr>
      <xdr:spPr>
        <a:xfrm>
          <a:off x="670560" y="12987201"/>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282" name="テキスト ボックス 281">
          <a:extLst>
            <a:ext uri="{FF2B5EF4-FFF2-40B4-BE49-F238E27FC236}">
              <a16:creationId xmlns:a16="http://schemas.microsoft.com/office/drawing/2014/main" id="{C8E64C3D-1569-4543-BC18-A6039315E888}"/>
            </a:ext>
          </a:extLst>
        </xdr:cNvPr>
        <xdr:cNvSpPr txBox="1"/>
      </xdr:nvSpPr>
      <xdr:spPr>
        <a:xfrm>
          <a:off x="377341" y="1284878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3" name="直線コネクタ 282">
          <a:extLst>
            <a:ext uri="{FF2B5EF4-FFF2-40B4-BE49-F238E27FC236}">
              <a16:creationId xmlns:a16="http://schemas.microsoft.com/office/drawing/2014/main" id="{8CA734A8-F831-4B3C-959A-E410FEFE88F6}"/>
            </a:ext>
          </a:extLst>
        </xdr:cNvPr>
        <xdr:cNvCxnSpPr/>
      </xdr:nvCxnSpPr>
      <xdr:spPr>
        <a:xfrm>
          <a:off x="67056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84" name="【福祉施設】&#10;有形固定資産減価償却率グラフ枠">
          <a:extLst>
            <a:ext uri="{FF2B5EF4-FFF2-40B4-BE49-F238E27FC236}">
              <a16:creationId xmlns:a16="http://schemas.microsoft.com/office/drawing/2014/main" id="{7B74E1F7-7674-4307-828B-45DC9751E5E9}"/>
            </a:ext>
          </a:extLst>
        </xdr:cNvPr>
        <xdr:cNvSpPr/>
      </xdr:nvSpPr>
      <xdr:spPr>
        <a:xfrm>
          <a:off x="67056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96882</xdr:rowOff>
    </xdr:from>
    <xdr:to>
      <xdr:col>24</xdr:col>
      <xdr:colOff>62865</xdr:colOff>
      <xdr:row>86</xdr:row>
      <xdr:rowOff>168729</xdr:rowOff>
    </xdr:to>
    <xdr:cxnSp macro="">
      <xdr:nvCxnSpPr>
        <xdr:cNvPr id="285" name="直線コネクタ 284">
          <a:extLst>
            <a:ext uri="{FF2B5EF4-FFF2-40B4-BE49-F238E27FC236}">
              <a16:creationId xmlns:a16="http://schemas.microsoft.com/office/drawing/2014/main" id="{021BE035-4BB9-4274-9E90-152431E8366E}"/>
            </a:ext>
          </a:extLst>
        </xdr:cNvPr>
        <xdr:cNvCxnSpPr/>
      </xdr:nvCxnSpPr>
      <xdr:spPr>
        <a:xfrm flipV="1">
          <a:off x="4086225" y="13005162"/>
          <a:ext cx="0" cy="158060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87</xdr:row>
      <xdr:rowOff>1106</xdr:rowOff>
    </xdr:from>
    <xdr:ext cx="469744" cy="259045"/>
    <xdr:sp macro="" textlink="">
      <xdr:nvSpPr>
        <xdr:cNvPr id="286" name="【福祉施設】&#10;有形固定資産減価償却率最小値テキスト">
          <a:extLst>
            <a:ext uri="{FF2B5EF4-FFF2-40B4-BE49-F238E27FC236}">
              <a16:creationId xmlns:a16="http://schemas.microsoft.com/office/drawing/2014/main" id="{7B77416F-D12B-4D5E-8C27-8F3FBC0AF59F}"/>
            </a:ext>
          </a:extLst>
        </xdr:cNvPr>
        <xdr:cNvSpPr txBox="1"/>
      </xdr:nvSpPr>
      <xdr:spPr>
        <a:xfrm>
          <a:off x="4124960" y="145857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168729</xdr:rowOff>
    </xdr:from>
    <xdr:to>
      <xdr:col>24</xdr:col>
      <xdr:colOff>152400</xdr:colOff>
      <xdr:row>86</xdr:row>
      <xdr:rowOff>168729</xdr:rowOff>
    </xdr:to>
    <xdr:cxnSp macro="">
      <xdr:nvCxnSpPr>
        <xdr:cNvPr id="287" name="直線コネクタ 286">
          <a:extLst>
            <a:ext uri="{FF2B5EF4-FFF2-40B4-BE49-F238E27FC236}">
              <a16:creationId xmlns:a16="http://schemas.microsoft.com/office/drawing/2014/main" id="{FA6B7B58-D85A-4C50-BBA8-48805986B843}"/>
            </a:ext>
          </a:extLst>
        </xdr:cNvPr>
        <xdr:cNvCxnSpPr/>
      </xdr:nvCxnSpPr>
      <xdr:spPr>
        <a:xfrm>
          <a:off x="4020820" y="1458576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43559</xdr:rowOff>
    </xdr:from>
    <xdr:ext cx="340478" cy="259045"/>
    <xdr:sp macro="" textlink="">
      <xdr:nvSpPr>
        <xdr:cNvPr id="288" name="【福祉施設】&#10;有形固定資産減価償却率最大値テキスト">
          <a:extLst>
            <a:ext uri="{FF2B5EF4-FFF2-40B4-BE49-F238E27FC236}">
              <a16:creationId xmlns:a16="http://schemas.microsoft.com/office/drawing/2014/main" id="{F853C8B7-C0A2-4A75-9658-F6ED43CE6E59}"/>
            </a:ext>
          </a:extLst>
        </xdr:cNvPr>
        <xdr:cNvSpPr txBox="1"/>
      </xdr:nvSpPr>
      <xdr:spPr>
        <a:xfrm>
          <a:off x="4124960" y="1278419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96882</xdr:rowOff>
    </xdr:from>
    <xdr:to>
      <xdr:col>24</xdr:col>
      <xdr:colOff>152400</xdr:colOff>
      <xdr:row>77</xdr:row>
      <xdr:rowOff>96882</xdr:rowOff>
    </xdr:to>
    <xdr:cxnSp macro="">
      <xdr:nvCxnSpPr>
        <xdr:cNvPr id="289" name="直線コネクタ 288">
          <a:extLst>
            <a:ext uri="{FF2B5EF4-FFF2-40B4-BE49-F238E27FC236}">
              <a16:creationId xmlns:a16="http://schemas.microsoft.com/office/drawing/2014/main" id="{C3899AA8-0B27-4A28-A3F4-9FDDA98596C8}"/>
            </a:ext>
          </a:extLst>
        </xdr:cNvPr>
        <xdr:cNvCxnSpPr/>
      </xdr:nvCxnSpPr>
      <xdr:spPr>
        <a:xfrm>
          <a:off x="4020820" y="1300516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15076</xdr:rowOff>
    </xdr:from>
    <xdr:ext cx="405111" cy="259045"/>
    <xdr:sp macro="" textlink="">
      <xdr:nvSpPr>
        <xdr:cNvPr id="290" name="【福祉施設】&#10;有形固定資産減価償却率平均値テキスト">
          <a:extLst>
            <a:ext uri="{FF2B5EF4-FFF2-40B4-BE49-F238E27FC236}">
              <a16:creationId xmlns:a16="http://schemas.microsoft.com/office/drawing/2014/main" id="{0E904145-052F-4CE0-831D-0FEB1E7959B7}"/>
            </a:ext>
          </a:extLst>
        </xdr:cNvPr>
        <xdr:cNvSpPr txBox="1"/>
      </xdr:nvSpPr>
      <xdr:spPr>
        <a:xfrm>
          <a:off x="4124960" y="1376155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163649</xdr:rowOff>
    </xdr:from>
    <xdr:to>
      <xdr:col>24</xdr:col>
      <xdr:colOff>114300</xdr:colOff>
      <xdr:row>83</xdr:row>
      <xdr:rowOff>93799</xdr:rowOff>
    </xdr:to>
    <xdr:sp macro="" textlink="">
      <xdr:nvSpPr>
        <xdr:cNvPr id="291" name="フローチャート: 判断 290">
          <a:extLst>
            <a:ext uri="{FF2B5EF4-FFF2-40B4-BE49-F238E27FC236}">
              <a16:creationId xmlns:a16="http://schemas.microsoft.com/office/drawing/2014/main" id="{7A3B4072-3480-47C7-B3A7-84A405768DC0}"/>
            </a:ext>
          </a:extLst>
        </xdr:cNvPr>
        <xdr:cNvSpPr/>
      </xdr:nvSpPr>
      <xdr:spPr>
        <a:xfrm>
          <a:off x="4036060" y="1391012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11793</xdr:rowOff>
    </xdr:from>
    <xdr:to>
      <xdr:col>20</xdr:col>
      <xdr:colOff>38100</xdr:colOff>
      <xdr:row>83</xdr:row>
      <xdr:rowOff>113393</xdr:rowOff>
    </xdr:to>
    <xdr:sp macro="" textlink="">
      <xdr:nvSpPr>
        <xdr:cNvPr id="292" name="フローチャート: 判断 291">
          <a:extLst>
            <a:ext uri="{FF2B5EF4-FFF2-40B4-BE49-F238E27FC236}">
              <a16:creationId xmlns:a16="http://schemas.microsoft.com/office/drawing/2014/main" id="{A3CC1BE3-D619-4C68-9376-63215EABB08C}"/>
            </a:ext>
          </a:extLst>
        </xdr:cNvPr>
        <xdr:cNvSpPr/>
      </xdr:nvSpPr>
      <xdr:spPr>
        <a:xfrm>
          <a:off x="3312160" y="13925913"/>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117929</xdr:rowOff>
    </xdr:from>
    <xdr:to>
      <xdr:col>15</xdr:col>
      <xdr:colOff>101600</xdr:colOff>
      <xdr:row>83</xdr:row>
      <xdr:rowOff>48079</xdr:rowOff>
    </xdr:to>
    <xdr:sp macro="" textlink="">
      <xdr:nvSpPr>
        <xdr:cNvPr id="293" name="フローチャート: 判断 292">
          <a:extLst>
            <a:ext uri="{FF2B5EF4-FFF2-40B4-BE49-F238E27FC236}">
              <a16:creationId xmlns:a16="http://schemas.microsoft.com/office/drawing/2014/main" id="{06549C87-48F4-4749-99D5-361F5988B7F8}"/>
            </a:ext>
          </a:extLst>
        </xdr:cNvPr>
        <xdr:cNvSpPr/>
      </xdr:nvSpPr>
      <xdr:spPr>
        <a:xfrm>
          <a:off x="2514600" y="1386440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75474</xdr:rowOff>
    </xdr:from>
    <xdr:to>
      <xdr:col>10</xdr:col>
      <xdr:colOff>165100</xdr:colOff>
      <xdr:row>83</xdr:row>
      <xdr:rowOff>5624</xdr:rowOff>
    </xdr:to>
    <xdr:sp macro="" textlink="">
      <xdr:nvSpPr>
        <xdr:cNvPr id="294" name="フローチャート: 判断 293">
          <a:extLst>
            <a:ext uri="{FF2B5EF4-FFF2-40B4-BE49-F238E27FC236}">
              <a16:creationId xmlns:a16="http://schemas.microsoft.com/office/drawing/2014/main" id="{0BA58500-489D-4279-992D-6BBE3B29CB1C}"/>
            </a:ext>
          </a:extLst>
        </xdr:cNvPr>
        <xdr:cNvSpPr/>
      </xdr:nvSpPr>
      <xdr:spPr>
        <a:xfrm>
          <a:off x="1739900" y="1382195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34652</xdr:rowOff>
    </xdr:from>
    <xdr:to>
      <xdr:col>6</xdr:col>
      <xdr:colOff>38100</xdr:colOff>
      <xdr:row>82</xdr:row>
      <xdr:rowOff>136252</xdr:rowOff>
    </xdr:to>
    <xdr:sp macro="" textlink="">
      <xdr:nvSpPr>
        <xdr:cNvPr id="295" name="フローチャート: 判断 294">
          <a:extLst>
            <a:ext uri="{FF2B5EF4-FFF2-40B4-BE49-F238E27FC236}">
              <a16:creationId xmlns:a16="http://schemas.microsoft.com/office/drawing/2014/main" id="{083D21A1-BBB3-48C1-A3D1-5AD117C9C0B6}"/>
            </a:ext>
          </a:extLst>
        </xdr:cNvPr>
        <xdr:cNvSpPr/>
      </xdr:nvSpPr>
      <xdr:spPr>
        <a:xfrm>
          <a:off x="965200" y="13781132"/>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6" name="テキスト ボックス 295">
          <a:extLst>
            <a:ext uri="{FF2B5EF4-FFF2-40B4-BE49-F238E27FC236}">
              <a16:creationId xmlns:a16="http://schemas.microsoft.com/office/drawing/2014/main" id="{C7A4A85F-B032-44B8-A026-C8750A60B1C4}"/>
            </a:ext>
          </a:extLst>
        </xdr:cNvPr>
        <xdr:cNvSpPr txBox="1"/>
      </xdr:nvSpPr>
      <xdr:spPr>
        <a:xfrm>
          <a:off x="39192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7" name="テキスト ボックス 296">
          <a:extLst>
            <a:ext uri="{FF2B5EF4-FFF2-40B4-BE49-F238E27FC236}">
              <a16:creationId xmlns:a16="http://schemas.microsoft.com/office/drawing/2014/main" id="{75FD6117-F584-40AA-92BC-C3A5FF832550}"/>
            </a:ext>
          </a:extLst>
        </xdr:cNvPr>
        <xdr:cNvSpPr txBox="1"/>
      </xdr:nvSpPr>
      <xdr:spPr>
        <a:xfrm>
          <a:off x="3187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57A51793-7C69-4AC2-AD56-82637D4C339F}"/>
            </a:ext>
          </a:extLst>
        </xdr:cNvPr>
        <xdr:cNvSpPr txBox="1"/>
      </xdr:nvSpPr>
      <xdr:spPr>
        <a:xfrm>
          <a:off x="2397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4CE8A66F-9219-4211-8639-9E2D36AB0178}"/>
            </a:ext>
          </a:extLst>
        </xdr:cNvPr>
        <xdr:cNvSpPr txBox="1"/>
      </xdr:nvSpPr>
      <xdr:spPr>
        <a:xfrm>
          <a:off x="16230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57C8339C-213C-47B5-AF08-03FB473205AA}"/>
            </a:ext>
          </a:extLst>
        </xdr:cNvPr>
        <xdr:cNvSpPr txBox="1"/>
      </xdr:nvSpPr>
      <xdr:spPr>
        <a:xfrm>
          <a:off x="8407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85</xdr:row>
      <xdr:rowOff>68943</xdr:rowOff>
    </xdr:from>
    <xdr:to>
      <xdr:col>24</xdr:col>
      <xdr:colOff>114300</xdr:colOff>
      <xdr:row>85</xdr:row>
      <xdr:rowOff>170543</xdr:rowOff>
    </xdr:to>
    <xdr:sp macro="" textlink="">
      <xdr:nvSpPr>
        <xdr:cNvPr id="301" name="楕円 300">
          <a:extLst>
            <a:ext uri="{FF2B5EF4-FFF2-40B4-BE49-F238E27FC236}">
              <a16:creationId xmlns:a16="http://schemas.microsoft.com/office/drawing/2014/main" id="{6D84A6F5-023D-446A-A634-062054A0FC3D}"/>
            </a:ext>
          </a:extLst>
        </xdr:cNvPr>
        <xdr:cNvSpPr/>
      </xdr:nvSpPr>
      <xdr:spPr>
        <a:xfrm>
          <a:off x="4036060" y="143183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85</xdr:row>
      <xdr:rowOff>47370</xdr:rowOff>
    </xdr:from>
    <xdr:ext cx="405111" cy="259045"/>
    <xdr:sp macro="" textlink="">
      <xdr:nvSpPr>
        <xdr:cNvPr id="302" name="【福祉施設】&#10;有形固定資産減価償却率該当値テキスト">
          <a:extLst>
            <a:ext uri="{FF2B5EF4-FFF2-40B4-BE49-F238E27FC236}">
              <a16:creationId xmlns:a16="http://schemas.microsoft.com/office/drawing/2014/main" id="{9514E6D5-93F0-465D-9DBC-8F35834440B9}"/>
            </a:ext>
          </a:extLst>
        </xdr:cNvPr>
        <xdr:cNvSpPr txBox="1"/>
      </xdr:nvSpPr>
      <xdr:spPr>
        <a:xfrm>
          <a:off x="4124960" y="142967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85</xdr:row>
      <xdr:rowOff>42818</xdr:rowOff>
    </xdr:from>
    <xdr:to>
      <xdr:col>20</xdr:col>
      <xdr:colOff>38100</xdr:colOff>
      <xdr:row>85</xdr:row>
      <xdr:rowOff>144418</xdr:rowOff>
    </xdr:to>
    <xdr:sp macro="" textlink="">
      <xdr:nvSpPr>
        <xdr:cNvPr id="303" name="楕円 302">
          <a:extLst>
            <a:ext uri="{FF2B5EF4-FFF2-40B4-BE49-F238E27FC236}">
              <a16:creationId xmlns:a16="http://schemas.microsoft.com/office/drawing/2014/main" id="{70624F3D-F6A9-4776-B165-D933B2E5E875}"/>
            </a:ext>
          </a:extLst>
        </xdr:cNvPr>
        <xdr:cNvSpPr/>
      </xdr:nvSpPr>
      <xdr:spPr>
        <a:xfrm>
          <a:off x="3312160" y="14292218"/>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85</xdr:row>
      <xdr:rowOff>93618</xdr:rowOff>
    </xdr:from>
    <xdr:to>
      <xdr:col>24</xdr:col>
      <xdr:colOff>63500</xdr:colOff>
      <xdr:row>85</xdr:row>
      <xdr:rowOff>119743</xdr:rowOff>
    </xdr:to>
    <xdr:cxnSp macro="">
      <xdr:nvCxnSpPr>
        <xdr:cNvPr id="304" name="直線コネクタ 303">
          <a:extLst>
            <a:ext uri="{FF2B5EF4-FFF2-40B4-BE49-F238E27FC236}">
              <a16:creationId xmlns:a16="http://schemas.microsoft.com/office/drawing/2014/main" id="{A902FC39-8C30-4A5D-AB2E-505737CAD813}"/>
            </a:ext>
          </a:extLst>
        </xdr:cNvPr>
        <xdr:cNvCxnSpPr/>
      </xdr:nvCxnSpPr>
      <xdr:spPr>
        <a:xfrm>
          <a:off x="3355340" y="14343018"/>
          <a:ext cx="731520" cy="261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85</xdr:row>
      <xdr:rowOff>16692</xdr:rowOff>
    </xdr:from>
    <xdr:to>
      <xdr:col>15</xdr:col>
      <xdr:colOff>101600</xdr:colOff>
      <xdr:row>85</xdr:row>
      <xdr:rowOff>118292</xdr:rowOff>
    </xdr:to>
    <xdr:sp macro="" textlink="">
      <xdr:nvSpPr>
        <xdr:cNvPr id="305" name="楕円 304">
          <a:extLst>
            <a:ext uri="{FF2B5EF4-FFF2-40B4-BE49-F238E27FC236}">
              <a16:creationId xmlns:a16="http://schemas.microsoft.com/office/drawing/2014/main" id="{5F8B0705-EC0D-4A42-89D9-D67986EE8C47}"/>
            </a:ext>
          </a:extLst>
        </xdr:cNvPr>
        <xdr:cNvSpPr/>
      </xdr:nvSpPr>
      <xdr:spPr>
        <a:xfrm>
          <a:off x="2514600" y="142660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85</xdr:row>
      <xdr:rowOff>67492</xdr:rowOff>
    </xdr:from>
    <xdr:to>
      <xdr:col>19</xdr:col>
      <xdr:colOff>177800</xdr:colOff>
      <xdr:row>85</xdr:row>
      <xdr:rowOff>93618</xdr:rowOff>
    </xdr:to>
    <xdr:cxnSp macro="">
      <xdr:nvCxnSpPr>
        <xdr:cNvPr id="306" name="直線コネクタ 305">
          <a:extLst>
            <a:ext uri="{FF2B5EF4-FFF2-40B4-BE49-F238E27FC236}">
              <a16:creationId xmlns:a16="http://schemas.microsoft.com/office/drawing/2014/main" id="{C4F70C5F-04E7-4C3E-A45A-C2CF70192616}"/>
            </a:ext>
          </a:extLst>
        </xdr:cNvPr>
        <xdr:cNvCxnSpPr/>
      </xdr:nvCxnSpPr>
      <xdr:spPr>
        <a:xfrm>
          <a:off x="2565400" y="14316892"/>
          <a:ext cx="789940" cy="2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84</xdr:row>
      <xdr:rowOff>152219</xdr:rowOff>
    </xdr:from>
    <xdr:to>
      <xdr:col>10</xdr:col>
      <xdr:colOff>165100</xdr:colOff>
      <xdr:row>85</xdr:row>
      <xdr:rowOff>82369</xdr:rowOff>
    </xdr:to>
    <xdr:sp macro="" textlink="">
      <xdr:nvSpPr>
        <xdr:cNvPr id="307" name="楕円 306">
          <a:extLst>
            <a:ext uri="{FF2B5EF4-FFF2-40B4-BE49-F238E27FC236}">
              <a16:creationId xmlns:a16="http://schemas.microsoft.com/office/drawing/2014/main" id="{14ED75AE-F6F3-4084-92EA-ABCBD834F4C9}"/>
            </a:ext>
          </a:extLst>
        </xdr:cNvPr>
        <xdr:cNvSpPr/>
      </xdr:nvSpPr>
      <xdr:spPr>
        <a:xfrm>
          <a:off x="1739900" y="1423397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85</xdr:row>
      <xdr:rowOff>31569</xdr:rowOff>
    </xdr:from>
    <xdr:to>
      <xdr:col>15</xdr:col>
      <xdr:colOff>50800</xdr:colOff>
      <xdr:row>85</xdr:row>
      <xdr:rowOff>67492</xdr:rowOff>
    </xdr:to>
    <xdr:cxnSp macro="">
      <xdr:nvCxnSpPr>
        <xdr:cNvPr id="308" name="直線コネクタ 307">
          <a:extLst>
            <a:ext uri="{FF2B5EF4-FFF2-40B4-BE49-F238E27FC236}">
              <a16:creationId xmlns:a16="http://schemas.microsoft.com/office/drawing/2014/main" id="{339A559A-F62F-4CF4-A4B6-5BD6020881D3}"/>
            </a:ext>
          </a:extLst>
        </xdr:cNvPr>
        <xdr:cNvCxnSpPr/>
      </xdr:nvCxnSpPr>
      <xdr:spPr>
        <a:xfrm>
          <a:off x="1790700" y="14280969"/>
          <a:ext cx="7747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84</xdr:row>
      <xdr:rowOff>113030</xdr:rowOff>
    </xdr:from>
    <xdr:to>
      <xdr:col>6</xdr:col>
      <xdr:colOff>38100</xdr:colOff>
      <xdr:row>85</xdr:row>
      <xdr:rowOff>43180</xdr:rowOff>
    </xdr:to>
    <xdr:sp macro="" textlink="">
      <xdr:nvSpPr>
        <xdr:cNvPr id="309" name="楕円 308">
          <a:extLst>
            <a:ext uri="{FF2B5EF4-FFF2-40B4-BE49-F238E27FC236}">
              <a16:creationId xmlns:a16="http://schemas.microsoft.com/office/drawing/2014/main" id="{4D2E8289-599D-4E39-B305-050B9EE4B1A9}"/>
            </a:ext>
          </a:extLst>
        </xdr:cNvPr>
        <xdr:cNvSpPr/>
      </xdr:nvSpPr>
      <xdr:spPr>
        <a:xfrm>
          <a:off x="965200" y="1419479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84</xdr:row>
      <xdr:rowOff>163830</xdr:rowOff>
    </xdr:from>
    <xdr:to>
      <xdr:col>10</xdr:col>
      <xdr:colOff>114300</xdr:colOff>
      <xdr:row>85</xdr:row>
      <xdr:rowOff>31569</xdr:rowOff>
    </xdr:to>
    <xdr:cxnSp macro="">
      <xdr:nvCxnSpPr>
        <xdr:cNvPr id="310" name="直線コネクタ 309">
          <a:extLst>
            <a:ext uri="{FF2B5EF4-FFF2-40B4-BE49-F238E27FC236}">
              <a16:creationId xmlns:a16="http://schemas.microsoft.com/office/drawing/2014/main" id="{F8C41D08-0198-4BF8-A622-04125FF0C796}"/>
            </a:ext>
          </a:extLst>
        </xdr:cNvPr>
        <xdr:cNvCxnSpPr/>
      </xdr:nvCxnSpPr>
      <xdr:spPr>
        <a:xfrm>
          <a:off x="1008380" y="14245590"/>
          <a:ext cx="782320" cy="353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129920</xdr:rowOff>
    </xdr:from>
    <xdr:ext cx="405111" cy="259045"/>
    <xdr:sp macro="" textlink="">
      <xdr:nvSpPr>
        <xdr:cNvPr id="311" name="n_1aveValue【福祉施設】&#10;有形固定資産減価償却率">
          <a:extLst>
            <a:ext uri="{FF2B5EF4-FFF2-40B4-BE49-F238E27FC236}">
              <a16:creationId xmlns:a16="http://schemas.microsoft.com/office/drawing/2014/main" id="{DA8B6E76-05BF-4ADE-841A-F09BB10BDCC0}"/>
            </a:ext>
          </a:extLst>
        </xdr:cNvPr>
        <xdr:cNvSpPr txBox="1"/>
      </xdr:nvSpPr>
      <xdr:spPr>
        <a:xfrm>
          <a:off x="3170564" y="137087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64606</xdr:rowOff>
    </xdr:from>
    <xdr:ext cx="405111" cy="259045"/>
    <xdr:sp macro="" textlink="">
      <xdr:nvSpPr>
        <xdr:cNvPr id="312" name="n_2aveValue【福祉施設】&#10;有形固定資産減価償却率">
          <a:extLst>
            <a:ext uri="{FF2B5EF4-FFF2-40B4-BE49-F238E27FC236}">
              <a16:creationId xmlns:a16="http://schemas.microsoft.com/office/drawing/2014/main" id="{BC9A3613-2DAE-4BF8-8C16-5C3F75BDF274}"/>
            </a:ext>
          </a:extLst>
        </xdr:cNvPr>
        <xdr:cNvSpPr txBox="1"/>
      </xdr:nvSpPr>
      <xdr:spPr>
        <a:xfrm>
          <a:off x="2385704" y="136434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22151</xdr:rowOff>
    </xdr:from>
    <xdr:ext cx="405111" cy="259045"/>
    <xdr:sp macro="" textlink="">
      <xdr:nvSpPr>
        <xdr:cNvPr id="313" name="n_3aveValue【福祉施設】&#10;有形固定資産減価償却率">
          <a:extLst>
            <a:ext uri="{FF2B5EF4-FFF2-40B4-BE49-F238E27FC236}">
              <a16:creationId xmlns:a16="http://schemas.microsoft.com/office/drawing/2014/main" id="{C0FDA559-5BF6-426E-8C6C-AC9231E6D7CC}"/>
            </a:ext>
          </a:extLst>
        </xdr:cNvPr>
        <xdr:cNvSpPr txBox="1"/>
      </xdr:nvSpPr>
      <xdr:spPr>
        <a:xfrm>
          <a:off x="1611004" y="136009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152779</xdr:rowOff>
    </xdr:from>
    <xdr:ext cx="405111" cy="259045"/>
    <xdr:sp macro="" textlink="">
      <xdr:nvSpPr>
        <xdr:cNvPr id="314" name="n_4aveValue【福祉施設】&#10;有形固定資産減価償却率">
          <a:extLst>
            <a:ext uri="{FF2B5EF4-FFF2-40B4-BE49-F238E27FC236}">
              <a16:creationId xmlns:a16="http://schemas.microsoft.com/office/drawing/2014/main" id="{2E7DAD2D-105B-45E9-A3AB-98700676BA10}"/>
            </a:ext>
          </a:extLst>
        </xdr:cNvPr>
        <xdr:cNvSpPr txBox="1"/>
      </xdr:nvSpPr>
      <xdr:spPr>
        <a:xfrm>
          <a:off x="836304" y="135639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85</xdr:row>
      <xdr:rowOff>135545</xdr:rowOff>
    </xdr:from>
    <xdr:ext cx="405111" cy="259045"/>
    <xdr:sp macro="" textlink="">
      <xdr:nvSpPr>
        <xdr:cNvPr id="315" name="n_1mainValue【福祉施設】&#10;有形固定資産減価償却率">
          <a:extLst>
            <a:ext uri="{FF2B5EF4-FFF2-40B4-BE49-F238E27FC236}">
              <a16:creationId xmlns:a16="http://schemas.microsoft.com/office/drawing/2014/main" id="{DBFD4EF2-7367-4F12-AFEE-F43FE7966C87}"/>
            </a:ext>
          </a:extLst>
        </xdr:cNvPr>
        <xdr:cNvSpPr txBox="1"/>
      </xdr:nvSpPr>
      <xdr:spPr>
        <a:xfrm>
          <a:off x="3170564" y="143849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85</xdr:row>
      <xdr:rowOff>109419</xdr:rowOff>
    </xdr:from>
    <xdr:ext cx="405111" cy="259045"/>
    <xdr:sp macro="" textlink="">
      <xdr:nvSpPr>
        <xdr:cNvPr id="316" name="n_2mainValue【福祉施設】&#10;有形固定資産減価償却率">
          <a:extLst>
            <a:ext uri="{FF2B5EF4-FFF2-40B4-BE49-F238E27FC236}">
              <a16:creationId xmlns:a16="http://schemas.microsoft.com/office/drawing/2014/main" id="{90960842-0647-42D1-9DB6-5F1515D48175}"/>
            </a:ext>
          </a:extLst>
        </xdr:cNvPr>
        <xdr:cNvSpPr txBox="1"/>
      </xdr:nvSpPr>
      <xdr:spPr>
        <a:xfrm>
          <a:off x="2385704" y="143588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85</xdr:row>
      <xdr:rowOff>73496</xdr:rowOff>
    </xdr:from>
    <xdr:ext cx="405111" cy="259045"/>
    <xdr:sp macro="" textlink="">
      <xdr:nvSpPr>
        <xdr:cNvPr id="317" name="n_3mainValue【福祉施設】&#10;有形固定資産減価償却率">
          <a:extLst>
            <a:ext uri="{FF2B5EF4-FFF2-40B4-BE49-F238E27FC236}">
              <a16:creationId xmlns:a16="http://schemas.microsoft.com/office/drawing/2014/main" id="{4C7764D8-C4BC-43D7-B2D0-2536A2C09AE5}"/>
            </a:ext>
          </a:extLst>
        </xdr:cNvPr>
        <xdr:cNvSpPr txBox="1"/>
      </xdr:nvSpPr>
      <xdr:spPr>
        <a:xfrm>
          <a:off x="1611004" y="143228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85</xdr:row>
      <xdr:rowOff>34307</xdr:rowOff>
    </xdr:from>
    <xdr:ext cx="405111" cy="259045"/>
    <xdr:sp macro="" textlink="">
      <xdr:nvSpPr>
        <xdr:cNvPr id="318" name="n_4mainValue【福祉施設】&#10;有形固定資産減価償却率">
          <a:extLst>
            <a:ext uri="{FF2B5EF4-FFF2-40B4-BE49-F238E27FC236}">
              <a16:creationId xmlns:a16="http://schemas.microsoft.com/office/drawing/2014/main" id="{B81C53D5-879C-4344-BA77-94900E968A9A}"/>
            </a:ext>
          </a:extLst>
        </xdr:cNvPr>
        <xdr:cNvSpPr txBox="1"/>
      </xdr:nvSpPr>
      <xdr:spPr>
        <a:xfrm>
          <a:off x="836304" y="14283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19" name="正方形/長方形 318">
          <a:extLst>
            <a:ext uri="{FF2B5EF4-FFF2-40B4-BE49-F238E27FC236}">
              <a16:creationId xmlns:a16="http://schemas.microsoft.com/office/drawing/2014/main" id="{A4926EE6-0A81-4860-B128-9E8667574607}"/>
            </a:ext>
          </a:extLst>
        </xdr:cNvPr>
        <xdr:cNvSpPr/>
      </xdr:nvSpPr>
      <xdr:spPr>
        <a:xfrm>
          <a:off x="582676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0" name="正方形/長方形 319">
          <a:extLst>
            <a:ext uri="{FF2B5EF4-FFF2-40B4-BE49-F238E27FC236}">
              <a16:creationId xmlns:a16="http://schemas.microsoft.com/office/drawing/2014/main" id="{8D057B0F-B564-4C01-8585-4FC0E6E20FFE}"/>
            </a:ext>
          </a:extLst>
        </xdr:cNvPr>
        <xdr:cNvSpPr/>
      </xdr:nvSpPr>
      <xdr:spPr>
        <a:xfrm>
          <a:off x="59309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1" name="正方形/長方形 320">
          <a:extLst>
            <a:ext uri="{FF2B5EF4-FFF2-40B4-BE49-F238E27FC236}">
              <a16:creationId xmlns:a16="http://schemas.microsoft.com/office/drawing/2014/main" id="{DF2283C7-1CCE-47C8-B90C-3F09D446F4DD}"/>
            </a:ext>
          </a:extLst>
        </xdr:cNvPr>
        <xdr:cNvSpPr/>
      </xdr:nvSpPr>
      <xdr:spPr>
        <a:xfrm>
          <a:off x="59309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2" name="正方形/長方形 321">
          <a:extLst>
            <a:ext uri="{FF2B5EF4-FFF2-40B4-BE49-F238E27FC236}">
              <a16:creationId xmlns:a16="http://schemas.microsoft.com/office/drawing/2014/main" id="{C07911A9-E6B0-4D2A-934D-D2428A79E722}"/>
            </a:ext>
          </a:extLst>
        </xdr:cNvPr>
        <xdr:cNvSpPr/>
      </xdr:nvSpPr>
      <xdr:spPr>
        <a:xfrm>
          <a:off x="68326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3" name="正方形/長方形 322">
          <a:extLst>
            <a:ext uri="{FF2B5EF4-FFF2-40B4-BE49-F238E27FC236}">
              <a16:creationId xmlns:a16="http://schemas.microsoft.com/office/drawing/2014/main" id="{9905CC2D-2A78-4607-9E18-4CCD5EAA5356}"/>
            </a:ext>
          </a:extLst>
        </xdr:cNvPr>
        <xdr:cNvSpPr/>
      </xdr:nvSpPr>
      <xdr:spPr>
        <a:xfrm>
          <a:off x="68326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4" name="正方形/長方形 323">
          <a:extLst>
            <a:ext uri="{FF2B5EF4-FFF2-40B4-BE49-F238E27FC236}">
              <a16:creationId xmlns:a16="http://schemas.microsoft.com/office/drawing/2014/main" id="{39964999-11D2-47CB-AAD3-DB6BEBA847A2}"/>
            </a:ext>
          </a:extLst>
        </xdr:cNvPr>
        <xdr:cNvSpPr/>
      </xdr:nvSpPr>
      <xdr:spPr>
        <a:xfrm>
          <a:off x="7838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5" name="正方形/長方形 324">
          <a:extLst>
            <a:ext uri="{FF2B5EF4-FFF2-40B4-BE49-F238E27FC236}">
              <a16:creationId xmlns:a16="http://schemas.microsoft.com/office/drawing/2014/main" id="{3C434EA3-6CA6-4487-A7AE-8881A6F86D66}"/>
            </a:ext>
          </a:extLst>
        </xdr:cNvPr>
        <xdr:cNvSpPr/>
      </xdr:nvSpPr>
      <xdr:spPr>
        <a:xfrm>
          <a:off x="7838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6" name="正方形/長方形 325">
          <a:extLst>
            <a:ext uri="{FF2B5EF4-FFF2-40B4-BE49-F238E27FC236}">
              <a16:creationId xmlns:a16="http://schemas.microsoft.com/office/drawing/2014/main" id="{5D00C211-0B78-43AA-B8B6-85F0C35247C9}"/>
            </a:ext>
          </a:extLst>
        </xdr:cNvPr>
        <xdr:cNvSpPr/>
      </xdr:nvSpPr>
      <xdr:spPr>
        <a:xfrm>
          <a:off x="582676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7" name="テキスト ボックス 326">
          <a:extLst>
            <a:ext uri="{FF2B5EF4-FFF2-40B4-BE49-F238E27FC236}">
              <a16:creationId xmlns:a16="http://schemas.microsoft.com/office/drawing/2014/main" id="{46FC12A7-7FC2-403C-A8A1-0F409AB4D28A}"/>
            </a:ext>
          </a:extLst>
        </xdr:cNvPr>
        <xdr:cNvSpPr txBox="1"/>
      </xdr:nvSpPr>
      <xdr:spPr>
        <a:xfrm>
          <a:off x="578866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8" name="直線コネクタ 327">
          <a:extLst>
            <a:ext uri="{FF2B5EF4-FFF2-40B4-BE49-F238E27FC236}">
              <a16:creationId xmlns:a16="http://schemas.microsoft.com/office/drawing/2014/main" id="{A3272AC8-D26A-43A2-9D2A-5057A3A898E8}"/>
            </a:ext>
          </a:extLst>
        </xdr:cNvPr>
        <xdr:cNvCxnSpPr/>
      </xdr:nvCxnSpPr>
      <xdr:spPr>
        <a:xfrm>
          <a:off x="5826760" y="149047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329" name="直線コネクタ 328">
          <a:extLst>
            <a:ext uri="{FF2B5EF4-FFF2-40B4-BE49-F238E27FC236}">
              <a16:creationId xmlns:a16="http://schemas.microsoft.com/office/drawing/2014/main" id="{34196E35-C70B-45AC-BCF2-B3A7F88F7A46}"/>
            </a:ext>
          </a:extLst>
        </xdr:cNvPr>
        <xdr:cNvCxnSpPr/>
      </xdr:nvCxnSpPr>
      <xdr:spPr>
        <a:xfrm>
          <a:off x="5826760" y="14585769"/>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330" name="テキスト ボックス 329">
          <a:extLst>
            <a:ext uri="{FF2B5EF4-FFF2-40B4-BE49-F238E27FC236}">
              <a16:creationId xmlns:a16="http://schemas.microsoft.com/office/drawing/2014/main" id="{834C038D-413D-4A10-9C8F-2F0C71949111}"/>
            </a:ext>
          </a:extLst>
        </xdr:cNvPr>
        <xdr:cNvSpPr txBox="1"/>
      </xdr:nvSpPr>
      <xdr:spPr>
        <a:xfrm>
          <a:off x="5405301" y="1444354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331" name="直線コネクタ 330">
          <a:extLst>
            <a:ext uri="{FF2B5EF4-FFF2-40B4-BE49-F238E27FC236}">
              <a16:creationId xmlns:a16="http://schemas.microsoft.com/office/drawing/2014/main" id="{BBFE3E2A-2DD8-46C5-B30C-F29EEFDCED58}"/>
            </a:ext>
          </a:extLst>
        </xdr:cNvPr>
        <xdr:cNvCxnSpPr/>
      </xdr:nvCxnSpPr>
      <xdr:spPr>
        <a:xfrm>
          <a:off x="5826760" y="14263007"/>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332" name="テキスト ボックス 331">
          <a:extLst>
            <a:ext uri="{FF2B5EF4-FFF2-40B4-BE49-F238E27FC236}">
              <a16:creationId xmlns:a16="http://schemas.microsoft.com/office/drawing/2014/main" id="{32556083-F3AB-4BCF-9CAD-7D38DCE7E0F7}"/>
            </a:ext>
          </a:extLst>
        </xdr:cNvPr>
        <xdr:cNvSpPr txBox="1"/>
      </xdr:nvSpPr>
      <xdr:spPr>
        <a:xfrm>
          <a:off x="5405301" y="1412459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333" name="直線コネクタ 332">
          <a:extLst>
            <a:ext uri="{FF2B5EF4-FFF2-40B4-BE49-F238E27FC236}">
              <a16:creationId xmlns:a16="http://schemas.microsoft.com/office/drawing/2014/main" id="{EFD71351-6EB2-42FD-9ACE-EFCDA83A4AFB}"/>
            </a:ext>
          </a:extLst>
        </xdr:cNvPr>
        <xdr:cNvCxnSpPr/>
      </xdr:nvCxnSpPr>
      <xdr:spPr>
        <a:xfrm>
          <a:off x="5826760" y="13944056"/>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334" name="テキスト ボックス 333">
          <a:extLst>
            <a:ext uri="{FF2B5EF4-FFF2-40B4-BE49-F238E27FC236}">
              <a16:creationId xmlns:a16="http://schemas.microsoft.com/office/drawing/2014/main" id="{417C798A-1B72-4431-85DA-AF6D48D61217}"/>
            </a:ext>
          </a:extLst>
        </xdr:cNvPr>
        <xdr:cNvSpPr txBox="1"/>
      </xdr:nvSpPr>
      <xdr:spPr>
        <a:xfrm>
          <a:off x="5405301" y="1380564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335" name="直線コネクタ 334">
          <a:extLst>
            <a:ext uri="{FF2B5EF4-FFF2-40B4-BE49-F238E27FC236}">
              <a16:creationId xmlns:a16="http://schemas.microsoft.com/office/drawing/2014/main" id="{37B6B3A6-A42A-4BDA-B88E-1A78DDD14DAD}"/>
            </a:ext>
          </a:extLst>
        </xdr:cNvPr>
        <xdr:cNvCxnSpPr/>
      </xdr:nvCxnSpPr>
      <xdr:spPr>
        <a:xfrm>
          <a:off x="5826760" y="13625104"/>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336" name="テキスト ボックス 335">
          <a:extLst>
            <a:ext uri="{FF2B5EF4-FFF2-40B4-BE49-F238E27FC236}">
              <a16:creationId xmlns:a16="http://schemas.microsoft.com/office/drawing/2014/main" id="{062A35FF-0341-4EF8-870A-7F63B56342E3}"/>
            </a:ext>
          </a:extLst>
        </xdr:cNvPr>
        <xdr:cNvSpPr txBox="1"/>
      </xdr:nvSpPr>
      <xdr:spPr>
        <a:xfrm>
          <a:off x="5405301" y="134866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337" name="直線コネクタ 336">
          <a:extLst>
            <a:ext uri="{FF2B5EF4-FFF2-40B4-BE49-F238E27FC236}">
              <a16:creationId xmlns:a16="http://schemas.microsoft.com/office/drawing/2014/main" id="{5129E7AC-9298-4692-B262-7617A24A0DD0}"/>
            </a:ext>
          </a:extLst>
        </xdr:cNvPr>
        <xdr:cNvCxnSpPr/>
      </xdr:nvCxnSpPr>
      <xdr:spPr>
        <a:xfrm>
          <a:off x="5826760" y="13306153"/>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91820</xdr:rowOff>
    </xdr:from>
    <xdr:ext cx="467179" cy="259045"/>
    <xdr:sp macro="" textlink="">
      <xdr:nvSpPr>
        <xdr:cNvPr id="338" name="テキスト ボックス 337">
          <a:extLst>
            <a:ext uri="{FF2B5EF4-FFF2-40B4-BE49-F238E27FC236}">
              <a16:creationId xmlns:a16="http://schemas.microsoft.com/office/drawing/2014/main" id="{E23C615B-40E9-4AF1-8DBB-8E94CB7AFB1A}"/>
            </a:ext>
          </a:extLst>
        </xdr:cNvPr>
        <xdr:cNvSpPr txBox="1"/>
      </xdr:nvSpPr>
      <xdr:spPr>
        <a:xfrm>
          <a:off x="5405301" y="1316774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339" name="直線コネクタ 338">
          <a:extLst>
            <a:ext uri="{FF2B5EF4-FFF2-40B4-BE49-F238E27FC236}">
              <a16:creationId xmlns:a16="http://schemas.microsoft.com/office/drawing/2014/main" id="{8CFAE509-71BB-4BE7-A0B7-88E009A0DDE9}"/>
            </a:ext>
          </a:extLst>
        </xdr:cNvPr>
        <xdr:cNvCxnSpPr/>
      </xdr:nvCxnSpPr>
      <xdr:spPr>
        <a:xfrm>
          <a:off x="5826760" y="12987201"/>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108148</xdr:rowOff>
    </xdr:from>
    <xdr:ext cx="467179" cy="259045"/>
    <xdr:sp macro="" textlink="">
      <xdr:nvSpPr>
        <xdr:cNvPr id="340" name="テキスト ボックス 339">
          <a:extLst>
            <a:ext uri="{FF2B5EF4-FFF2-40B4-BE49-F238E27FC236}">
              <a16:creationId xmlns:a16="http://schemas.microsoft.com/office/drawing/2014/main" id="{5D5E1842-F32E-4A2D-9BE3-C6D94BFCF4B5}"/>
            </a:ext>
          </a:extLst>
        </xdr:cNvPr>
        <xdr:cNvSpPr txBox="1"/>
      </xdr:nvSpPr>
      <xdr:spPr>
        <a:xfrm>
          <a:off x="5405301" y="1284878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1" name="直線コネクタ 340">
          <a:extLst>
            <a:ext uri="{FF2B5EF4-FFF2-40B4-BE49-F238E27FC236}">
              <a16:creationId xmlns:a16="http://schemas.microsoft.com/office/drawing/2014/main" id="{12A39DE3-82EF-446A-A6C5-34509A9F5F3A}"/>
            </a:ext>
          </a:extLst>
        </xdr:cNvPr>
        <xdr:cNvCxnSpPr/>
      </xdr:nvCxnSpPr>
      <xdr:spPr>
        <a:xfrm>
          <a:off x="5826760" y="126682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2" name="テキスト ボックス 341">
          <a:extLst>
            <a:ext uri="{FF2B5EF4-FFF2-40B4-BE49-F238E27FC236}">
              <a16:creationId xmlns:a16="http://schemas.microsoft.com/office/drawing/2014/main" id="{F39FA5E3-73BD-4FA0-9F77-3B7BDF37B20D}"/>
            </a:ext>
          </a:extLst>
        </xdr:cNvPr>
        <xdr:cNvSpPr txBox="1"/>
      </xdr:nvSpPr>
      <xdr:spPr>
        <a:xfrm>
          <a:off x="540530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3" name="【福祉施設】&#10;一人当たり面積グラフ枠">
          <a:extLst>
            <a:ext uri="{FF2B5EF4-FFF2-40B4-BE49-F238E27FC236}">
              <a16:creationId xmlns:a16="http://schemas.microsoft.com/office/drawing/2014/main" id="{EBDC3440-86D3-4698-B320-988BBA94EEDB}"/>
            </a:ext>
          </a:extLst>
        </xdr:cNvPr>
        <xdr:cNvSpPr/>
      </xdr:nvSpPr>
      <xdr:spPr>
        <a:xfrm>
          <a:off x="582676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117784</xdr:rowOff>
    </xdr:from>
    <xdr:to>
      <xdr:col>54</xdr:col>
      <xdr:colOff>189865</xdr:colOff>
      <xdr:row>86</xdr:row>
      <xdr:rowOff>157952</xdr:rowOff>
    </xdr:to>
    <xdr:cxnSp macro="">
      <xdr:nvCxnSpPr>
        <xdr:cNvPr id="344" name="直線コネクタ 343">
          <a:extLst>
            <a:ext uri="{FF2B5EF4-FFF2-40B4-BE49-F238E27FC236}">
              <a16:creationId xmlns:a16="http://schemas.microsoft.com/office/drawing/2014/main" id="{98E53BF4-1DE5-4D1E-A1D2-904F1ACD437E}"/>
            </a:ext>
          </a:extLst>
        </xdr:cNvPr>
        <xdr:cNvCxnSpPr/>
      </xdr:nvCxnSpPr>
      <xdr:spPr>
        <a:xfrm flipV="1">
          <a:off x="9219565" y="13193704"/>
          <a:ext cx="0" cy="13812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161779</xdr:rowOff>
    </xdr:from>
    <xdr:ext cx="469744" cy="259045"/>
    <xdr:sp macro="" textlink="">
      <xdr:nvSpPr>
        <xdr:cNvPr id="345" name="【福祉施設】&#10;一人当たり面積最小値テキスト">
          <a:extLst>
            <a:ext uri="{FF2B5EF4-FFF2-40B4-BE49-F238E27FC236}">
              <a16:creationId xmlns:a16="http://schemas.microsoft.com/office/drawing/2014/main" id="{9E963377-D41D-4F61-B171-18021F5EA33E}"/>
            </a:ext>
          </a:extLst>
        </xdr:cNvPr>
        <xdr:cNvSpPr txBox="1"/>
      </xdr:nvSpPr>
      <xdr:spPr>
        <a:xfrm>
          <a:off x="9258300" y="145788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157952</xdr:rowOff>
    </xdr:from>
    <xdr:to>
      <xdr:col>55</xdr:col>
      <xdr:colOff>88900</xdr:colOff>
      <xdr:row>86</xdr:row>
      <xdr:rowOff>157952</xdr:rowOff>
    </xdr:to>
    <xdr:cxnSp macro="">
      <xdr:nvCxnSpPr>
        <xdr:cNvPr id="346" name="直線コネクタ 345">
          <a:extLst>
            <a:ext uri="{FF2B5EF4-FFF2-40B4-BE49-F238E27FC236}">
              <a16:creationId xmlns:a16="http://schemas.microsoft.com/office/drawing/2014/main" id="{9EDADCDE-01E0-40A3-8F49-6125AEEED0FB}"/>
            </a:ext>
          </a:extLst>
        </xdr:cNvPr>
        <xdr:cNvCxnSpPr/>
      </xdr:nvCxnSpPr>
      <xdr:spPr>
        <a:xfrm>
          <a:off x="9154160" y="1457499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64461</xdr:rowOff>
    </xdr:from>
    <xdr:ext cx="469744" cy="259045"/>
    <xdr:sp macro="" textlink="">
      <xdr:nvSpPr>
        <xdr:cNvPr id="347" name="【福祉施設】&#10;一人当たり面積最大値テキスト">
          <a:extLst>
            <a:ext uri="{FF2B5EF4-FFF2-40B4-BE49-F238E27FC236}">
              <a16:creationId xmlns:a16="http://schemas.microsoft.com/office/drawing/2014/main" id="{0A296F31-40B4-49B8-B8DD-E596F2494A1C}"/>
            </a:ext>
          </a:extLst>
        </xdr:cNvPr>
        <xdr:cNvSpPr txBox="1"/>
      </xdr:nvSpPr>
      <xdr:spPr>
        <a:xfrm>
          <a:off x="9258300" y="129727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117784</xdr:rowOff>
    </xdr:from>
    <xdr:to>
      <xdr:col>55</xdr:col>
      <xdr:colOff>88900</xdr:colOff>
      <xdr:row>78</xdr:row>
      <xdr:rowOff>117784</xdr:rowOff>
    </xdr:to>
    <xdr:cxnSp macro="">
      <xdr:nvCxnSpPr>
        <xdr:cNvPr id="348" name="直線コネクタ 347">
          <a:extLst>
            <a:ext uri="{FF2B5EF4-FFF2-40B4-BE49-F238E27FC236}">
              <a16:creationId xmlns:a16="http://schemas.microsoft.com/office/drawing/2014/main" id="{504139F9-62B5-4036-B31F-0B895B607F5D}"/>
            </a:ext>
          </a:extLst>
        </xdr:cNvPr>
        <xdr:cNvCxnSpPr/>
      </xdr:nvCxnSpPr>
      <xdr:spPr>
        <a:xfrm>
          <a:off x="9154160" y="1319370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38589</xdr:rowOff>
    </xdr:from>
    <xdr:ext cx="469744" cy="259045"/>
    <xdr:sp macro="" textlink="">
      <xdr:nvSpPr>
        <xdr:cNvPr id="349" name="【福祉施設】&#10;一人当たり面積平均値テキスト">
          <a:extLst>
            <a:ext uri="{FF2B5EF4-FFF2-40B4-BE49-F238E27FC236}">
              <a16:creationId xmlns:a16="http://schemas.microsoft.com/office/drawing/2014/main" id="{7E49381F-873B-4720-BBFE-042116B41BBD}"/>
            </a:ext>
          </a:extLst>
        </xdr:cNvPr>
        <xdr:cNvSpPr txBox="1"/>
      </xdr:nvSpPr>
      <xdr:spPr>
        <a:xfrm>
          <a:off x="9258300" y="1412034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0.838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15712</xdr:rowOff>
    </xdr:from>
    <xdr:to>
      <xdr:col>55</xdr:col>
      <xdr:colOff>50800</xdr:colOff>
      <xdr:row>85</xdr:row>
      <xdr:rowOff>117312</xdr:rowOff>
    </xdr:to>
    <xdr:sp macro="" textlink="">
      <xdr:nvSpPr>
        <xdr:cNvPr id="350" name="フローチャート: 判断 349">
          <a:extLst>
            <a:ext uri="{FF2B5EF4-FFF2-40B4-BE49-F238E27FC236}">
              <a16:creationId xmlns:a16="http://schemas.microsoft.com/office/drawing/2014/main" id="{7881E418-A31F-4CAD-89B6-3B31C07E3488}"/>
            </a:ext>
          </a:extLst>
        </xdr:cNvPr>
        <xdr:cNvSpPr/>
      </xdr:nvSpPr>
      <xdr:spPr>
        <a:xfrm>
          <a:off x="9192260" y="14265112"/>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26488</xdr:rowOff>
    </xdr:from>
    <xdr:to>
      <xdr:col>50</xdr:col>
      <xdr:colOff>165100</xdr:colOff>
      <xdr:row>85</xdr:row>
      <xdr:rowOff>128088</xdr:rowOff>
    </xdr:to>
    <xdr:sp macro="" textlink="">
      <xdr:nvSpPr>
        <xdr:cNvPr id="351" name="フローチャート: 判断 350">
          <a:extLst>
            <a:ext uri="{FF2B5EF4-FFF2-40B4-BE49-F238E27FC236}">
              <a16:creationId xmlns:a16="http://schemas.microsoft.com/office/drawing/2014/main" id="{6C598E1E-932F-4E8B-8C07-B0D04D675732}"/>
            </a:ext>
          </a:extLst>
        </xdr:cNvPr>
        <xdr:cNvSpPr/>
      </xdr:nvSpPr>
      <xdr:spPr>
        <a:xfrm>
          <a:off x="8445500" y="142758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25183</xdr:rowOff>
    </xdr:from>
    <xdr:to>
      <xdr:col>46</xdr:col>
      <xdr:colOff>38100</xdr:colOff>
      <xdr:row>85</xdr:row>
      <xdr:rowOff>126783</xdr:rowOff>
    </xdr:to>
    <xdr:sp macro="" textlink="">
      <xdr:nvSpPr>
        <xdr:cNvPr id="352" name="フローチャート: 判断 351">
          <a:extLst>
            <a:ext uri="{FF2B5EF4-FFF2-40B4-BE49-F238E27FC236}">
              <a16:creationId xmlns:a16="http://schemas.microsoft.com/office/drawing/2014/main" id="{A1C4ECDA-4D1C-4276-88B7-081013C8C2FE}"/>
            </a:ext>
          </a:extLst>
        </xdr:cNvPr>
        <xdr:cNvSpPr/>
      </xdr:nvSpPr>
      <xdr:spPr>
        <a:xfrm>
          <a:off x="7670800" y="14274583"/>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32367</xdr:rowOff>
    </xdr:from>
    <xdr:to>
      <xdr:col>41</xdr:col>
      <xdr:colOff>101600</xdr:colOff>
      <xdr:row>85</xdr:row>
      <xdr:rowOff>133967</xdr:rowOff>
    </xdr:to>
    <xdr:sp macro="" textlink="">
      <xdr:nvSpPr>
        <xdr:cNvPr id="353" name="フローチャート: 判断 352">
          <a:extLst>
            <a:ext uri="{FF2B5EF4-FFF2-40B4-BE49-F238E27FC236}">
              <a16:creationId xmlns:a16="http://schemas.microsoft.com/office/drawing/2014/main" id="{818B9D93-E99A-4BD8-953C-A8CD30C6C853}"/>
            </a:ext>
          </a:extLst>
        </xdr:cNvPr>
        <xdr:cNvSpPr/>
      </xdr:nvSpPr>
      <xdr:spPr>
        <a:xfrm>
          <a:off x="6873240" y="142817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34979</xdr:rowOff>
    </xdr:from>
    <xdr:to>
      <xdr:col>36</xdr:col>
      <xdr:colOff>165100</xdr:colOff>
      <xdr:row>85</xdr:row>
      <xdr:rowOff>136579</xdr:rowOff>
    </xdr:to>
    <xdr:sp macro="" textlink="">
      <xdr:nvSpPr>
        <xdr:cNvPr id="354" name="フローチャート: 判断 353">
          <a:extLst>
            <a:ext uri="{FF2B5EF4-FFF2-40B4-BE49-F238E27FC236}">
              <a16:creationId xmlns:a16="http://schemas.microsoft.com/office/drawing/2014/main" id="{E61088B6-6B29-49A7-950C-48C614BEF325}"/>
            </a:ext>
          </a:extLst>
        </xdr:cNvPr>
        <xdr:cNvSpPr/>
      </xdr:nvSpPr>
      <xdr:spPr>
        <a:xfrm>
          <a:off x="6098540" y="142843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6DAA2EBA-0584-4308-A34F-7FCB55A028E7}"/>
            </a:ext>
          </a:extLst>
        </xdr:cNvPr>
        <xdr:cNvSpPr txBox="1"/>
      </xdr:nvSpPr>
      <xdr:spPr>
        <a:xfrm>
          <a:off x="90525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40671805-0F3F-4022-B198-DA0E284B7911}"/>
            </a:ext>
          </a:extLst>
        </xdr:cNvPr>
        <xdr:cNvSpPr txBox="1"/>
      </xdr:nvSpPr>
      <xdr:spPr>
        <a:xfrm>
          <a:off x="83286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4FDC8D54-9A67-4DAC-8091-3A59EBF263BA}"/>
            </a:ext>
          </a:extLst>
        </xdr:cNvPr>
        <xdr:cNvSpPr txBox="1"/>
      </xdr:nvSpPr>
      <xdr:spPr>
        <a:xfrm>
          <a:off x="75463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94D5F1C9-0E4B-49D5-8A88-ABFEC2EEC1BB}"/>
            </a:ext>
          </a:extLst>
        </xdr:cNvPr>
        <xdr:cNvSpPr txBox="1"/>
      </xdr:nvSpPr>
      <xdr:spPr>
        <a:xfrm>
          <a:off x="67564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08613BC2-9FE4-4B50-9DBC-7E59D1513BF5}"/>
            </a:ext>
          </a:extLst>
        </xdr:cNvPr>
        <xdr:cNvSpPr txBox="1"/>
      </xdr:nvSpPr>
      <xdr:spPr>
        <a:xfrm>
          <a:off x="5981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160710</xdr:rowOff>
    </xdr:from>
    <xdr:to>
      <xdr:col>55</xdr:col>
      <xdr:colOff>50800</xdr:colOff>
      <xdr:row>86</xdr:row>
      <xdr:rowOff>90860</xdr:rowOff>
    </xdr:to>
    <xdr:sp macro="" textlink="">
      <xdr:nvSpPr>
        <xdr:cNvPr id="360" name="楕円 359">
          <a:extLst>
            <a:ext uri="{FF2B5EF4-FFF2-40B4-BE49-F238E27FC236}">
              <a16:creationId xmlns:a16="http://schemas.microsoft.com/office/drawing/2014/main" id="{E994ABEC-C942-4036-A386-00E0411484BF}"/>
            </a:ext>
          </a:extLst>
        </xdr:cNvPr>
        <xdr:cNvSpPr/>
      </xdr:nvSpPr>
      <xdr:spPr>
        <a:xfrm>
          <a:off x="9192260" y="1441011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75637</xdr:rowOff>
    </xdr:from>
    <xdr:ext cx="469744" cy="259045"/>
    <xdr:sp macro="" textlink="">
      <xdr:nvSpPr>
        <xdr:cNvPr id="361" name="【福祉施設】&#10;一人当たり面積該当値テキスト">
          <a:extLst>
            <a:ext uri="{FF2B5EF4-FFF2-40B4-BE49-F238E27FC236}">
              <a16:creationId xmlns:a16="http://schemas.microsoft.com/office/drawing/2014/main" id="{C1D9F16C-1E32-4298-834A-BF82B4233A5E}"/>
            </a:ext>
          </a:extLst>
        </xdr:cNvPr>
        <xdr:cNvSpPr txBox="1"/>
      </xdr:nvSpPr>
      <xdr:spPr>
        <a:xfrm>
          <a:off x="9258300" y="143250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164954</xdr:rowOff>
    </xdr:from>
    <xdr:to>
      <xdr:col>50</xdr:col>
      <xdr:colOff>165100</xdr:colOff>
      <xdr:row>86</xdr:row>
      <xdr:rowOff>95104</xdr:rowOff>
    </xdr:to>
    <xdr:sp macro="" textlink="">
      <xdr:nvSpPr>
        <xdr:cNvPr id="362" name="楕円 361">
          <a:extLst>
            <a:ext uri="{FF2B5EF4-FFF2-40B4-BE49-F238E27FC236}">
              <a16:creationId xmlns:a16="http://schemas.microsoft.com/office/drawing/2014/main" id="{99F22DA8-A8CE-4F50-ADBD-59D3C30B6CAC}"/>
            </a:ext>
          </a:extLst>
        </xdr:cNvPr>
        <xdr:cNvSpPr/>
      </xdr:nvSpPr>
      <xdr:spPr>
        <a:xfrm>
          <a:off x="8445500" y="1441435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40060</xdr:rowOff>
    </xdr:from>
    <xdr:to>
      <xdr:col>55</xdr:col>
      <xdr:colOff>0</xdr:colOff>
      <xdr:row>86</xdr:row>
      <xdr:rowOff>44304</xdr:rowOff>
    </xdr:to>
    <xdr:cxnSp macro="">
      <xdr:nvCxnSpPr>
        <xdr:cNvPr id="363" name="直線コネクタ 362">
          <a:extLst>
            <a:ext uri="{FF2B5EF4-FFF2-40B4-BE49-F238E27FC236}">
              <a16:creationId xmlns:a16="http://schemas.microsoft.com/office/drawing/2014/main" id="{CA990ABD-93CA-49A3-A6F1-4E860A890AA2}"/>
            </a:ext>
          </a:extLst>
        </xdr:cNvPr>
        <xdr:cNvCxnSpPr/>
      </xdr:nvCxnSpPr>
      <xdr:spPr>
        <a:xfrm flipV="1">
          <a:off x="8496300" y="14457100"/>
          <a:ext cx="723900" cy="42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169201</xdr:rowOff>
    </xdr:from>
    <xdr:to>
      <xdr:col>46</xdr:col>
      <xdr:colOff>38100</xdr:colOff>
      <xdr:row>86</xdr:row>
      <xdr:rowOff>99351</xdr:rowOff>
    </xdr:to>
    <xdr:sp macro="" textlink="">
      <xdr:nvSpPr>
        <xdr:cNvPr id="364" name="楕円 363">
          <a:extLst>
            <a:ext uri="{FF2B5EF4-FFF2-40B4-BE49-F238E27FC236}">
              <a16:creationId xmlns:a16="http://schemas.microsoft.com/office/drawing/2014/main" id="{FD16FD0E-4C8E-4070-A967-840F53AFA0FC}"/>
            </a:ext>
          </a:extLst>
        </xdr:cNvPr>
        <xdr:cNvSpPr/>
      </xdr:nvSpPr>
      <xdr:spPr>
        <a:xfrm>
          <a:off x="7670800" y="14418601"/>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44304</xdr:rowOff>
    </xdr:from>
    <xdr:to>
      <xdr:col>50</xdr:col>
      <xdr:colOff>114300</xdr:colOff>
      <xdr:row>86</xdr:row>
      <xdr:rowOff>48551</xdr:rowOff>
    </xdr:to>
    <xdr:cxnSp macro="">
      <xdr:nvCxnSpPr>
        <xdr:cNvPr id="365" name="直線コネクタ 364">
          <a:extLst>
            <a:ext uri="{FF2B5EF4-FFF2-40B4-BE49-F238E27FC236}">
              <a16:creationId xmlns:a16="http://schemas.microsoft.com/office/drawing/2014/main" id="{A721C20A-208C-4CD7-AA8F-EB3723C50955}"/>
            </a:ext>
          </a:extLst>
        </xdr:cNvPr>
        <xdr:cNvCxnSpPr/>
      </xdr:nvCxnSpPr>
      <xdr:spPr>
        <a:xfrm flipV="1">
          <a:off x="7713980" y="14461344"/>
          <a:ext cx="782320" cy="42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86</xdr:row>
      <xdr:rowOff>1670</xdr:rowOff>
    </xdr:from>
    <xdr:to>
      <xdr:col>41</xdr:col>
      <xdr:colOff>101600</xdr:colOff>
      <xdr:row>86</xdr:row>
      <xdr:rowOff>103270</xdr:rowOff>
    </xdr:to>
    <xdr:sp macro="" textlink="">
      <xdr:nvSpPr>
        <xdr:cNvPr id="366" name="楕円 365">
          <a:extLst>
            <a:ext uri="{FF2B5EF4-FFF2-40B4-BE49-F238E27FC236}">
              <a16:creationId xmlns:a16="http://schemas.microsoft.com/office/drawing/2014/main" id="{AF0BC022-290E-47FB-BDE5-ADC5283D53CC}"/>
            </a:ext>
          </a:extLst>
        </xdr:cNvPr>
        <xdr:cNvSpPr/>
      </xdr:nvSpPr>
      <xdr:spPr>
        <a:xfrm>
          <a:off x="6873240" y="14418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48551</xdr:rowOff>
    </xdr:from>
    <xdr:to>
      <xdr:col>45</xdr:col>
      <xdr:colOff>177800</xdr:colOff>
      <xdr:row>86</xdr:row>
      <xdr:rowOff>52470</xdr:rowOff>
    </xdr:to>
    <xdr:cxnSp macro="">
      <xdr:nvCxnSpPr>
        <xdr:cNvPr id="367" name="直線コネクタ 366">
          <a:extLst>
            <a:ext uri="{FF2B5EF4-FFF2-40B4-BE49-F238E27FC236}">
              <a16:creationId xmlns:a16="http://schemas.microsoft.com/office/drawing/2014/main" id="{A7384F22-6940-4856-9D48-5A939E3B10BC}"/>
            </a:ext>
          </a:extLst>
        </xdr:cNvPr>
        <xdr:cNvCxnSpPr/>
      </xdr:nvCxnSpPr>
      <xdr:spPr>
        <a:xfrm flipV="1">
          <a:off x="6924040" y="14465591"/>
          <a:ext cx="789940" cy="39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86</xdr:row>
      <xdr:rowOff>4609</xdr:rowOff>
    </xdr:from>
    <xdr:to>
      <xdr:col>36</xdr:col>
      <xdr:colOff>165100</xdr:colOff>
      <xdr:row>86</xdr:row>
      <xdr:rowOff>106209</xdr:rowOff>
    </xdr:to>
    <xdr:sp macro="" textlink="">
      <xdr:nvSpPr>
        <xdr:cNvPr id="368" name="楕円 367">
          <a:extLst>
            <a:ext uri="{FF2B5EF4-FFF2-40B4-BE49-F238E27FC236}">
              <a16:creationId xmlns:a16="http://schemas.microsoft.com/office/drawing/2014/main" id="{0E2408AA-29C1-4404-B7AC-70C18D6B8A8B}"/>
            </a:ext>
          </a:extLst>
        </xdr:cNvPr>
        <xdr:cNvSpPr/>
      </xdr:nvSpPr>
      <xdr:spPr>
        <a:xfrm>
          <a:off x="6098540" y="144216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52470</xdr:rowOff>
    </xdr:from>
    <xdr:to>
      <xdr:col>41</xdr:col>
      <xdr:colOff>50800</xdr:colOff>
      <xdr:row>86</xdr:row>
      <xdr:rowOff>55409</xdr:rowOff>
    </xdr:to>
    <xdr:cxnSp macro="">
      <xdr:nvCxnSpPr>
        <xdr:cNvPr id="369" name="直線コネクタ 368">
          <a:extLst>
            <a:ext uri="{FF2B5EF4-FFF2-40B4-BE49-F238E27FC236}">
              <a16:creationId xmlns:a16="http://schemas.microsoft.com/office/drawing/2014/main" id="{BEE82574-A18C-4CCF-93C5-D25FC0629089}"/>
            </a:ext>
          </a:extLst>
        </xdr:cNvPr>
        <xdr:cNvCxnSpPr/>
      </xdr:nvCxnSpPr>
      <xdr:spPr>
        <a:xfrm flipV="1">
          <a:off x="6149340" y="14469510"/>
          <a:ext cx="774700" cy="29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144615</xdr:rowOff>
    </xdr:from>
    <xdr:ext cx="469744" cy="259045"/>
    <xdr:sp macro="" textlink="">
      <xdr:nvSpPr>
        <xdr:cNvPr id="370" name="n_1aveValue【福祉施設】&#10;一人当たり面積">
          <a:extLst>
            <a:ext uri="{FF2B5EF4-FFF2-40B4-BE49-F238E27FC236}">
              <a16:creationId xmlns:a16="http://schemas.microsoft.com/office/drawing/2014/main" id="{2DA45184-7811-46EA-8684-54E1F88EB37F}"/>
            </a:ext>
          </a:extLst>
        </xdr:cNvPr>
        <xdr:cNvSpPr txBox="1"/>
      </xdr:nvSpPr>
      <xdr:spPr>
        <a:xfrm>
          <a:off x="8271587" y="140587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143310</xdr:rowOff>
    </xdr:from>
    <xdr:ext cx="469744" cy="259045"/>
    <xdr:sp macro="" textlink="">
      <xdr:nvSpPr>
        <xdr:cNvPr id="371" name="n_2aveValue【福祉施設】&#10;一人当たり面積">
          <a:extLst>
            <a:ext uri="{FF2B5EF4-FFF2-40B4-BE49-F238E27FC236}">
              <a16:creationId xmlns:a16="http://schemas.microsoft.com/office/drawing/2014/main" id="{C6EF372A-8B86-4C01-8A2F-E63209E3E21D}"/>
            </a:ext>
          </a:extLst>
        </xdr:cNvPr>
        <xdr:cNvSpPr txBox="1"/>
      </xdr:nvSpPr>
      <xdr:spPr>
        <a:xfrm>
          <a:off x="7509587" y="140574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150494</xdr:rowOff>
    </xdr:from>
    <xdr:ext cx="469744" cy="259045"/>
    <xdr:sp macro="" textlink="">
      <xdr:nvSpPr>
        <xdr:cNvPr id="372" name="n_3aveValue【福祉施設】&#10;一人当たり面積">
          <a:extLst>
            <a:ext uri="{FF2B5EF4-FFF2-40B4-BE49-F238E27FC236}">
              <a16:creationId xmlns:a16="http://schemas.microsoft.com/office/drawing/2014/main" id="{A5BC2150-D934-40E4-99FA-26F362D6832A}"/>
            </a:ext>
          </a:extLst>
        </xdr:cNvPr>
        <xdr:cNvSpPr txBox="1"/>
      </xdr:nvSpPr>
      <xdr:spPr>
        <a:xfrm>
          <a:off x="6712027" y="140646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153106</xdr:rowOff>
    </xdr:from>
    <xdr:ext cx="469744" cy="259045"/>
    <xdr:sp macro="" textlink="">
      <xdr:nvSpPr>
        <xdr:cNvPr id="373" name="n_4aveValue【福祉施設】&#10;一人当たり面積">
          <a:extLst>
            <a:ext uri="{FF2B5EF4-FFF2-40B4-BE49-F238E27FC236}">
              <a16:creationId xmlns:a16="http://schemas.microsoft.com/office/drawing/2014/main" id="{FBA6B999-A3DF-417E-9BA7-32117DBF8DF1}"/>
            </a:ext>
          </a:extLst>
        </xdr:cNvPr>
        <xdr:cNvSpPr txBox="1"/>
      </xdr:nvSpPr>
      <xdr:spPr>
        <a:xfrm>
          <a:off x="5937327" y="140672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86231</xdr:rowOff>
    </xdr:from>
    <xdr:ext cx="469744" cy="259045"/>
    <xdr:sp macro="" textlink="">
      <xdr:nvSpPr>
        <xdr:cNvPr id="374" name="n_1mainValue【福祉施設】&#10;一人当たり面積">
          <a:extLst>
            <a:ext uri="{FF2B5EF4-FFF2-40B4-BE49-F238E27FC236}">
              <a16:creationId xmlns:a16="http://schemas.microsoft.com/office/drawing/2014/main" id="{6133E94F-BE2A-4E84-8A18-69467ABBB1DA}"/>
            </a:ext>
          </a:extLst>
        </xdr:cNvPr>
        <xdr:cNvSpPr txBox="1"/>
      </xdr:nvSpPr>
      <xdr:spPr>
        <a:xfrm>
          <a:off x="8271587" y="145032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90478</xdr:rowOff>
    </xdr:from>
    <xdr:ext cx="469744" cy="259045"/>
    <xdr:sp macro="" textlink="">
      <xdr:nvSpPr>
        <xdr:cNvPr id="375" name="n_2mainValue【福祉施設】&#10;一人当たり面積">
          <a:extLst>
            <a:ext uri="{FF2B5EF4-FFF2-40B4-BE49-F238E27FC236}">
              <a16:creationId xmlns:a16="http://schemas.microsoft.com/office/drawing/2014/main" id="{D3B26F62-D4EB-4F81-A5C7-729B8C358581}"/>
            </a:ext>
          </a:extLst>
        </xdr:cNvPr>
        <xdr:cNvSpPr txBox="1"/>
      </xdr:nvSpPr>
      <xdr:spPr>
        <a:xfrm>
          <a:off x="7509587" y="145075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94397</xdr:rowOff>
    </xdr:from>
    <xdr:ext cx="469744" cy="259045"/>
    <xdr:sp macro="" textlink="">
      <xdr:nvSpPr>
        <xdr:cNvPr id="376" name="n_3mainValue【福祉施設】&#10;一人当たり面積">
          <a:extLst>
            <a:ext uri="{FF2B5EF4-FFF2-40B4-BE49-F238E27FC236}">
              <a16:creationId xmlns:a16="http://schemas.microsoft.com/office/drawing/2014/main" id="{1666804E-4331-4834-BB8A-8BFA50D0604E}"/>
            </a:ext>
          </a:extLst>
        </xdr:cNvPr>
        <xdr:cNvSpPr txBox="1"/>
      </xdr:nvSpPr>
      <xdr:spPr>
        <a:xfrm>
          <a:off x="6712027" y="145114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97336</xdr:rowOff>
    </xdr:from>
    <xdr:ext cx="469744" cy="259045"/>
    <xdr:sp macro="" textlink="">
      <xdr:nvSpPr>
        <xdr:cNvPr id="377" name="n_4mainValue【福祉施設】&#10;一人当たり面積">
          <a:extLst>
            <a:ext uri="{FF2B5EF4-FFF2-40B4-BE49-F238E27FC236}">
              <a16:creationId xmlns:a16="http://schemas.microsoft.com/office/drawing/2014/main" id="{7B51F195-993B-4B5F-B34E-6E1E5CFF4B64}"/>
            </a:ext>
          </a:extLst>
        </xdr:cNvPr>
        <xdr:cNvSpPr txBox="1"/>
      </xdr:nvSpPr>
      <xdr:spPr>
        <a:xfrm>
          <a:off x="5937327" y="145143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8" name="正方形/長方形 377">
          <a:extLst>
            <a:ext uri="{FF2B5EF4-FFF2-40B4-BE49-F238E27FC236}">
              <a16:creationId xmlns:a16="http://schemas.microsoft.com/office/drawing/2014/main" id="{7CA36B87-86FE-4C5E-9504-B0150AF1DED0}"/>
            </a:ext>
          </a:extLst>
        </xdr:cNvPr>
        <xdr:cNvSpPr/>
      </xdr:nvSpPr>
      <xdr:spPr>
        <a:xfrm>
          <a:off x="67056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9" name="正方形/長方形 378">
          <a:extLst>
            <a:ext uri="{FF2B5EF4-FFF2-40B4-BE49-F238E27FC236}">
              <a16:creationId xmlns:a16="http://schemas.microsoft.com/office/drawing/2014/main" id="{D0E5788B-088A-4B6D-A7DB-78063B8841B1}"/>
            </a:ext>
          </a:extLst>
        </xdr:cNvPr>
        <xdr:cNvSpPr/>
      </xdr:nvSpPr>
      <xdr:spPr>
        <a:xfrm>
          <a:off x="79756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0" name="正方形/長方形 379">
          <a:extLst>
            <a:ext uri="{FF2B5EF4-FFF2-40B4-BE49-F238E27FC236}">
              <a16:creationId xmlns:a16="http://schemas.microsoft.com/office/drawing/2014/main" id="{EC8D7772-8980-45CC-9BAE-DDA9C0DAD0C0}"/>
            </a:ext>
          </a:extLst>
        </xdr:cNvPr>
        <xdr:cNvSpPr/>
      </xdr:nvSpPr>
      <xdr:spPr>
        <a:xfrm>
          <a:off x="79756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1" name="正方形/長方形 380">
          <a:extLst>
            <a:ext uri="{FF2B5EF4-FFF2-40B4-BE49-F238E27FC236}">
              <a16:creationId xmlns:a16="http://schemas.microsoft.com/office/drawing/2014/main" id="{3578CA7D-4BED-4F7C-912B-9117CEFD952E}"/>
            </a:ext>
          </a:extLst>
        </xdr:cNvPr>
        <xdr:cNvSpPr/>
      </xdr:nvSpPr>
      <xdr:spPr>
        <a:xfrm>
          <a:off x="16764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2" name="正方形/長方形 381">
          <a:extLst>
            <a:ext uri="{FF2B5EF4-FFF2-40B4-BE49-F238E27FC236}">
              <a16:creationId xmlns:a16="http://schemas.microsoft.com/office/drawing/2014/main" id="{0F510931-DF30-4C22-83C8-04F60062375E}"/>
            </a:ext>
          </a:extLst>
        </xdr:cNvPr>
        <xdr:cNvSpPr/>
      </xdr:nvSpPr>
      <xdr:spPr>
        <a:xfrm>
          <a:off x="16764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3" name="正方形/長方形 382">
          <a:extLst>
            <a:ext uri="{FF2B5EF4-FFF2-40B4-BE49-F238E27FC236}">
              <a16:creationId xmlns:a16="http://schemas.microsoft.com/office/drawing/2014/main" id="{548660B8-544E-4FFA-BAAD-B3E8D3884579}"/>
            </a:ext>
          </a:extLst>
        </xdr:cNvPr>
        <xdr:cNvSpPr/>
      </xdr:nvSpPr>
      <xdr:spPr>
        <a:xfrm>
          <a:off x="2682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4" name="正方形/長方形 383">
          <a:extLst>
            <a:ext uri="{FF2B5EF4-FFF2-40B4-BE49-F238E27FC236}">
              <a16:creationId xmlns:a16="http://schemas.microsoft.com/office/drawing/2014/main" id="{11D146F2-E3B6-4544-9EAF-F9D0721297FF}"/>
            </a:ext>
          </a:extLst>
        </xdr:cNvPr>
        <xdr:cNvSpPr/>
      </xdr:nvSpPr>
      <xdr:spPr>
        <a:xfrm>
          <a:off x="2682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5" name="正方形/長方形 384">
          <a:extLst>
            <a:ext uri="{FF2B5EF4-FFF2-40B4-BE49-F238E27FC236}">
              <a16:creationId xmlns:a16="http://schemas.microsoft.com/office/drawing/2014/main" id="{5E9831D2-067E-4FF4-BB0A-168DB2F183FB}"/>
            </a:ext>
          </a:extLst>
        </xdr:cNvPr>
        <xdr:cNvSpPr/>
      </xdr:nvSpPr>
      <xdr:spPr>
        <a:xfrm>
          <a:off x="670560" y="16394430"/>
          <a:ext cx="417576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6" name="テキスト ボックス 385">
          <a:extLst>
            <a:ext uri="{FF2B5EF4-FFF2-40B4-BE49-F238E27FC236}">
              <a16:creationId xmlns:a16="http://schemas.microsoft.com/office/drawing/2014/main" id="{E7A7CF0F-ABBF-4077-AC81-59BDBDD941F1}"/>
            </a:ext>
          </a:extLst>
        </xdr:cNvPr>
        <xdr:cNvSpPr txBox="1"/>
      </xdr:nvSpPr>
      <xdr:spPr>
        <a:xfrm>
          <a:off x="655320" y="162077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7" name="直線コネクタ 386">
          <a:extLst>
            <a:ext uri="{FF2B5EF4-FFF2-40B4-BE49-F238E27FC236}">
              <a16:creationId xmlns:a16="http://schemas.microsoft.com/office/drawing/2014/main" id="{C40865AB-A555-42B8-AFEC-C21480D74B28}"/>
            </a:ext>
          </a:extLst>
        </xdr:cNvPr>
        <xdr:cNvCxnSpPr/>
      </xdr:nvCxnSpPr>
      <xdr:spPr>
        <a:xfrm>
          <a:off x="670560" y="186270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8" name="テキスト ボックス 387">
          <a:extLst>
            <a:ext uri="{FF2B5EF4-FFF2-40B4-BE49-F238E27FC236}">
              <a16:creationId xmlns:a16="http://schemas.microsoft.com/office/drawing/2014/main" id="{7C84047D-7D8C-496A-91AC-8ECA413BABC3}"/>
            </a:ext>
          </a:extLst>
        </xdr:cNvPr>
        <xdr:cNvSpPr txBox="1"/>
      </xdr:nvSpPr>
      <xdr:spPr>
        <a:xfrm>
          <a:off x="27196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389" name="直線コネクタ 388">
          <a:extLst>
            <a:ext uri="{FF2B5EF4-FFF2-40B4-BE49-F238E27FC236}">
              <a16:creationId xmlns:a16="http://schemas.microsoft.com/office/drawing/2014/main" id="{9240C40F-0094-4464-8511-B4DC94BC72B4}"/>
            </a:ext>
          </a:extLst>
        </xdr:cNvPr>
        <xdr:cNvCxnSpPr/>
      </xdr:nvCxnSpPr>
      <xdr:spPr>
        <a:xfrm>
          <a:off x="670560" y="18308139"/>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390" name="テキスト ボックス 389">
          <a:extLst>
            <a:ext uri="{FF2B5EF4-FFF2-40B4-BE49-F238E27FC236}">
              <a16:creationId xmlns:a16="http://schemas.microsoft.com/office/drawing/2014/main" id="{A13EEDD3-C064-4838-9371-504E0089756E}"/>
            </a:ext>
          </a:extLst>
        </xdr:cNvPr>
        <xdr:cNvSpPr txBox="1"/>
      </xdr:nvSpPr>
      <xdr:spPr>
        <a:xfrm>
          <a:off x="271961" y="1816972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391" name="直線コネクタ 390">
          <a:extLst>
            <a:ext uri="{FF2B5EF4-FFF2-40B4-BE49-F238E27FC236}">
              <a16:creationId xmlns:a16="http://schemas.microsoft.com/office/drawing/2014/main" id="{27AFBEF5-FB6F-44A6-93AA-FA2C6ED7E204}"/>
            </a:ext>
          </a:extLst>
        </xdr:cNvPr>
        <xdr:cNvCxnSpPr/>
      </xdr:nvCxnSpPr>
      <xdr:spPr>
        <a:xfrm>
          <a:off x="670560" y="1798918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392" name="テキスト ボックス 391">
          <a:extLst>
            <a:ext uri="{FF2B5EF4-FFF2-40B4-BE49-F238E27FC236}">
              <a16:creationId xmlns:a16="http://schemas.microsoft.com/office/drawing/2014/main" id="{94A172CB-1F7B-4D99-A845-39721516574C}"/>
            </a:ext>
          </a:extLst>
        </xdr:cNvPr>
        <xdr:cNvSpPr txBox="1"/>
      </xdr:nvSpPr>
      <xdr:spPr>
        <a:xfrm>
          <a:off x="336081" y="1785077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393" name="直線コネクタ 392">
          <a:extLst>
            <a:ext uri="{FF2B5EF4-FFF2-40B4-BE49-F238E27FC236}">
              <a16:creationId xmlns:a16="http://schemas.microsoft.com/office/drawing/2014/main" id="{821F867F-E074-4943-84F2-8E618B8E75EA}"/>
            </a:ext>
          </a:extLst>
        </xdr:cNvPr>
        <xdr:cNvCxnSpPr/>
      </xdr:nvCxnSpPr>
      <xdr:spPr>
        <a:xfrm>
          <a:off x="670560" y="17670236"/>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394" name="テキスト ボックス 393">
          <a:extLst>
            <a:ext uri="{FF2B5EF4-FFF2-40B4-BE49-F238E27FC236}">
              <a16:creationId xmlns:a16="http://schemas.microsoft.com/office/drawing/2014/main" id="{79223F8F-03CA-4550-8F27-4429E4B890D2}"/>
            </a:ext>
          </a:extLst>
        </xdr:cNvPr>
        <xdr:cNvSpPr txBox="1"/>
      </xdr:nvSpPr>
      <xdr:spPr>
        <a:xfrm>
          <a:off x="336081" y="1753182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395" name="直線コネクタ 394">
          <a:extLst>
            <a:ext uri="{FF2B5EF4-FFF2-40B4-BE49-F238E27FC236}">
              <a16:creationId xmlns:a16="http://schemas.microsoft.com/office/drawing/2014/main" id="{BA9FF8EE-FF1A-4151-9625-05FF99CCF710}"/>
            </a:ext>
          </a:extLst>
        </xdr:cNvPr>
        <xdr:cNvCxnSpPr/>
      </xdr:nvCxnSpPr>
      <xdr:spPr>
        <a:xfrm>
          <a:off x="670560" y="1735128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396" name="テキスト ボックス 395">
          <a:extLst>
            <a:ext uri="{FF2B5EF4-FFF2-40B4-BE49-F238E27FC236}">
              <a16:creationId xmlns:a16="http://schemas.microsoft.com/office/drawing/2014/main" id="{37CEA9BD-51C0-4E53-8BC6-69BCFC490CD0}"/>
            </a:ext>
          </a:extLst>
        </xdr:cNvPr>
        <xdr:cNvSpPr txBox="1"/>
      </xdr:nvSpPr>
      <xdr:spPr>
        <a:xfrm>
          <a:off x="336081" y="1721287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397" name="直線コネクタ 396">
          <a:extLst>
            <a:ext uri="{FF2B5EF4-FFF2-40B4-BE49-F238E27FC236}">
              <a16:creationId xmlns:a16="http://schemas.microsoft.com/office/drawing/2014/main" id="{814F05F2-E36D-407B-AD2D-879C14FB2F8C}"/>
            </a:ext>
          </a:extLst>
        </xdr:cNvPr>
        <xdr:cNvCxnSpPr/>
      </xdr:nvCxnSpPr>
      <xdr:spPr>
        <a:xfrm>
          <a:off x="670560" y="1703233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398" name="テキスト ボックス 397">
          <a:extLst>
            <a:ext uri="{FF2B5EF4-FFF2-40B4-BE49-F238E27FC236}">
              <a16:creationId xmlns:a16="http://schemas.microsoft.com/office/drawing/2014/main" id="{DEA08304-8C5A-4108-B3BD-D1D677D146A7}"/>
            </a:ext>
          </a:extLst>
        </xdr:cNvPr>
        <xdr:cNvSpPr txBox="1"/>
      </xdr:nvSpPr>
      <xdr:spPr>
        <a:xfrm>
          <a:off x="336081" y="16893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399" name="直線コネクタ 398">
          <a:extLst>
            <a:ext uri="{FF2B5EF4-FFF2-40B4-BE49-F238E27FC236}">
              <a16:creationId xmlns:a16="http://schemas.microsoft.com/office/drawing/2014/main" id="{0BED95E9-6B0C-403A-8AD2-07FADD2DF84F}"/>
            </a:ext>
          </a:extLst>
        </xdr:cNvPr>
        <xdr:cNvCxnSpPr/>
      </xdr:nvCxnSpPr>
      <xdr:spPr>
        <a:xfrm>
          <a:off x="670560" y="16713381"/>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400" name="テキスト ボックス 399">
          <a:extLst>
            <a:ext uri="{FF2B5EF4-FFF2-40B4-BE49-F238E27FC236}">
              <a16:creationId xmlns:a16="http://schemas.microsoft.com/office/drawing/2014/main" id="{E01CBFB0-5E5C-475E-8317-A1A2CAB0E491}"/>
            </a:ext>
          </a:extLst>
        </xdr:cNvPr>
        <xdr:cNvSpPr txBox="1"/>
      </xdr:nvSpPr>
      <xdr:spPr>
        <a:xfrm>
          <a:off x="377341" y="1657496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401" name="直線コネクタ 400">
          <a:extLst>
            <a:ext uri="{FF2B5EF4-FFF2-40B4-BE49-F238E27FC236}">
              <a16:creationId xmlns:a16="http://schemas.microsoft.com/office/drawing/2014/main" id="{AAE75CA6-F38A-46AF-AC6A-A82FEE956E37}"/>
            </a:ext>
          </a:extLst>
        </xdr:cNvPr>
        <xdr:cNvCxnSpPr/>
      </xdr:nvCxnSpPr>
      <xdr:spPr>
        <a:xfrm>
          <a:off x="670560" y="16394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402" name="【市民会館】&#10;有形固定資産減価償却率グラフ枠">
          <a:extLst>
            <a:ext uri="{FF2B5EF4-FFF2-40B4-BE49-F238E27FC236}">
              <a16:creationId xmlns:a16="http://schemas.microsoft.com/office/drawing/2014/main" id="{50069F0D-0273-4706-BCAA-7FD05D78A115}"/>
            </a:ext>
          </a:extLst>
        </xdr:cNvPr>
        <xdr:cNvSpPr/>
      </xdr:nvSpPr>
      <xdr:spPr>
        <a:xfrm>
          <a:off x="670560" y="16394430"/>
          <a:ext cx="417576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99</xdr:row>
      <xdr:rowOff>118655</xdr:rowOff>
    </xdr:from>
    <xdr:to>
      <xdr:col>24</xdr:col>
      <xdr:colOff>62865</xdr:colOff>
      <xdr:row>109</xdr:row>
      <xdr:rowOff>35379</xdr:rowOff>
    </xdr:to>
    <xdr:cxnSp macro="">
      <xdr:nvCxnSpPr>
        <xdr:cNvPr id="403" name="直線コネクタ 402">
          <a:extLst>
            <a:ext uri="{FF2B5EF4-FFF2-40B4-BE49-F238E27FC236}">
              <a16:creationId xmlns:a16="http://schemas.microsoft.com/office/drawing/2014/main" id="{4D0B93CE-9829-4EFD-AB3B-6D6B9E8AEFD4}"/>
            </a:ext>
          </a:extLst>
        </xdr:cNvPr>
        <xdr:cNvCxnSpPr/>
      </xdr:nvCxnSpPr>
      <xdr:spPr>
        <a:xfrm flipV="1">
          <a:off x="4086225" y="16715015"/>
          <a:ext cx="0" cy="15931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39206</xdr:rowOff>
    </xdr:from>
    <xdr:ext cx="469744" cy="259045"/>
    <xdr:sp macro="" textlink="">
      <xdr:nvSpPr>
        <xdr:cNvPr id="404" name="【市民会館】&#10;有形固定資産減価償却率最小値テキスト">
          <a:extLst>
            <a:ext uri="{FF2B5EF4-FFF2-40B4-BE49-F238E27FC236}">
              <a16:creationId xmlns:a16="http://schemas.microsoft.com/office/drawing/2014/main" id="{31F9B927-C37F-4066-BFD1-489C54EDED49}"/>
            </a:ext>
          </a:extLst>
        </xdr:cNvPr>
        <xdr:cNvSpPr txBox="1"/>
      </xdr:nvSpPr>
      <xdr:spPr>
        <a:xfrm>
          <a:off x="4124960" y="18311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35379</xdr:rowOff>
    </xdr:from>
    <xdr:to>
      <xdr:col>24</xdr:col>
      <xdr:colOff>152400</xdr:colOff>
      <xdr:row>109</xdr:row>
      <xdr:rowOff>35379</xdr:rowOff>
    </xdr:to>
    <xdr:cxnSp macro="">
      <xdr:nvCxnSpPr>
        <xdr:cNvPr id="405" name="直線コネクタ 404">
          <a:extLst>
            <a:ext uri="{FF2B5EF4-FFF2-40B4-BE49-F238E27FC236}">
              <a16:creationId xmlns:a16="http://schemas.microsoft.com/office/drawing/2014/main" id="{7C3B4658-ABB9-42EE-A752-8A7B9457ECB8}"/>
            </a:ext>
          </a:extLst>
        </xdr:cNvPr>
        <xdr:cNvCxnSpPr/>
      </xdr:nvCxnSpPr>
      <xdr:spPr>
        <a:xfrm>
          <a:off x="4020820" y="1830813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65332</xdr:rowOff>
    </xdr:from>
    <xdr:ext cx="340478" cy="259045"/>
    <xdr:sp macro="" textlink="">
      <xdr:nvSpPr>
        <xdr:cNvPr id="406" name="【市民会館】&#10;有形固定資産減価償却率最大値テキスト">
          <a:extLst>
            <a:ext uri="{FF2B5EF4-FFF2-40B4-BE49-F238E27FC236}">
              <a16:creationId xmlns:a16="http://schemas.microsoft.com/office/drawing/2014/main" id="{4C42FCAB-9B94-4471-BEDD-818BFC7ED68C}"/>
            </a:ext>
          </a:extLst>
        </xdr:cNvPr>
        <xdr:cNvSpPr txBox="1"/>
      </xdr:nvSpPr>
      <xdr:spPr>
        <a:xfrm>
          <a:off x="4124960" y="1649405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118655</xdr:rowOff>
    </xdr:from>
    <xdr:to>
      <xdr:col>24</xdr:col>
      <xdr:colOff>152400</xdr:colOff>
      <xdr:row>99</xdr:row>
      <xdr:rowOff>118655</xdr:rowOff>
    </xdr:to>
    <xdr:cxnSp macro="">
      <xdr:nvCxnSpPr>
        <xdr:cNvPr id="407" name="直線コネクタ 406">
          <a:extLst>
            <a:ext uri="{FF2B5EF4-FFF2-40B4-BE49-F238E27FC236}">
              <a16:creationId xmlns:a16="http://schemas.microsoft.com/office/drawing/2014/main" id="{F3DEB77F-59AB-49D6-B7CD-8DEE67FBA3AA}"/>
            </a:ext>
          </a:extLst>
        </xdr:cNvPr>
        <xdr:cNvCxnSpPr/>
      </xdr:nvCxnSpPr>
      <xdr:spPr>
        <a:xfrm>
          <a:off x="4020820" y="1671501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104</xdr:row>
      <xdr:rowOff>97263</xdr:rowOff>
    </xdr:from>
    <xdr:ext cx="405111" cy="259045"/>
    <xdr:sp macro="" textlink="">
      <xdr:nvSpPr>
        <xdr:cNvPr id="408" name="【市民会館】&#10;有形固定資産減価償却率平均値テキスト">
          <a:extLst>
            <a:ext uri="{FF2B5EF4-FFF2-40B4-BE49-F238E27FC236}">
              <a16:creationId xmlns:a16="http://schemas.microsoft.com/office/drawing/2014/main" id="{28FE96D3-D5BF-4869-9496-15C1387F98C2}"/>
            </a:ext>
          </a:extLst>
        </xdr:cNvPr>
        <xdr:cNvSpPr txBox="1"/>
      </xdr:nvSpPr>
      <xdr:spPr>
        <a:xfrm>
          <a:off x="4124960" y="1753182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74386</xdr:rowOff>
    </xdr:from>
    <xdr:to>
      <xdr:col>24</xdr:col>
      <xdr:colOff>114300</xdr:colOff>
      <xdr:row>106</xdr:row>
      <xdr:rowOff>4536</xdr:rowOff>
    </xdr:to>
    <xdr:sp macro="" textlink="">
      <xdr:nvSpPr>
        <xdr:cNvPr id="409" name="フローチャート: 判断 408">
          <a:extLst>
            <a:ext uri="{FF2B5EF4-FFF2-40B4-BE49-F238E27FC236}">
              <a16:creationId xmlns:a16="http://schemas.microsoft.com/office/drawing/2014/main" id="{28DEA604-46CF-4ADC-AAE7-1687B938F6DA}"/>
            </a:ext>
          </a:extLst>
        </xdr:cNvPr>
        <xdr:cNvSpPr/>
      </xdr:nvSpPr>
      <xdr:spPr>
        <a:xfrm>
          <a:off x="4036060" y="1767658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105</xdr:row>
      <xdr:rowOff>133169</xdr:rowOff>
    </xdr:from>
    <xdr:to>
      <xdr:col>20</xdr:col>
      <xdr:colOff>38100</xdr:colOff>
      <xdr:row>106</xdr:row>
      <xdr:rowOff>63319</xdr:rowOff>
    </xdr:to>
    <xdr:sp macro="" textlink="">
      <xdr:nvSpPr>
        <xdr:cNvPr id="410" name="フローチャート: 判断 409">
          <a:extLst>
            <a:ext uri="{FF2B5EF4-FFF2-40B4-BE49-F238E27FC236}">
              <a16:creationId xmlns:a16="http://schemas.microsoft.com/office/drawing/2014/main" id="{203B19ED-7F93-4BFC-84C8-BBFBA8AC8C5B}"/>
            </a:ext>
          </a:extLst>
        </xdr:cNvPr>
        <xdr:cNvSpPr/>
      </xdr:nvSpPr>
      <xdr:spPr>
        <a:xfrm>
          <a:off x="3312160" y="17735369"/>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105</xdr:row>
      <xdr:rowOff>136434</xdr:rowOff>
    </xdr:from>
    <xdr:to>
      <xdr:col>15</xdr:col>
      <xdr:colOff>101600</xdr:colOff>
      <xdr:row>106</xdr:row>
      <xdr:rowOff>66584</xdr:rowOff>
    </xdr:to>
    <xdr:sp macro="" textlink="">
      <xdr:nvSpPr>
        <xdr:cNvPr id="411" name="フローチャート: 判断 410">
          <a:extLst>
            <a:ext uri="{FF2B5EF4-FFF2-40B4-BE49-F238E27FC236}">
              <a16:creationId xmlns:a16="http://schemas.microsoft.com/office/drawing/2014/main" id="{3FF899CB-8C94-4789-BA25-A967446D618B}"/>
            </a:ext>
          </a:extLst>
        </xdr:cNvPr>
        <xdr:cNvSpPr/>
      </xdr:nvSpPr>
      <xdr:spPr>
        <a:xfrm>
          <a:off x="2514600" y="1773863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105</xdr:row>
      <xdr:rowOff>98879</xdr:rowOff>
    </xdr:from>
    <xdr:to>
      <xdr:col>10</xdr:col>
      <xdr:colOff>165100</xdr:colOff>
      <xdr:row>106</xdr:row>
      <xdr:rowOff>29029</xdr:rowOff>
    </xdr:to>
    <xdr:sp macro="" textlink="">
      <xdr:nvSpPr>
        <xdr:cNvPr id="412" name="フローチャート: 判断 411">
          <a:extLst>
            <a:ext uri="{FF2B5EF4-FFF2-40B4-BE49-F238E27FC236}">
              <a16:creationId xmlns:a16="http://schemas.microsoft.com/office/drawing/2014/main" id="{D30C4EC0-883A-417D-B33A-84DC79FC3D87}"/>
            </a:ext>
          </a:extLst>
        </xdr:cNvPr>
        <xdr:cNvSpPr/>
      </xdr:nvSpPr>
      <xdr:spPr>
        <a:xfrm>
          <a:off x="1739900" y="1770107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105</xdr:row>
      <xdr:rowOff>69487</xdr:rowOff>
    </xdr:from>
    <xdr:to>
      <xdr:col>6</xdr:col>
      <xdr:colOff>38100</xdr:colOff>
      <xdr:row>105</xdr:row>
      <xdr:rowOff>171087</xdr:rowOff>
    </xdr:to>
    <xdr:sp macro="" textlink="">
      <xdr:nvSpPr>
        <xdr:cNvPr id="413" name="フローチャート: 判断 412">
          <a:extLst>
            <a:ext uri="{FF2B5EF4-FFF2-40B4-BE49-F238E27FC236}">
              <a16:creationId xmlns:a16="http://schemas.microsoft.com/office/drawing/2014/main" id="{22DC1B69-11D5-4B94-9507-2D3F4BDF80E4}"/>
            </a:ext>
          </a:extLst>
        </xdr:cNvPr>
        <xdr:cNvSpPr/>
      </xdr:nvSpPr>
      <xdr:spPr>
        <a:xfrm>
          <a:off x="965200" y="17671687"/>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4" name="テキスト ボックス 413">
          <a:extLst>
            <a:ext uri="{FF2B5EF4-FFF2-40B4-BE49-F238E27FC236}">
              <a16:creationId xmlns:a16="http://schemas.microsoft.com/office/drawing/2014/main" id="{1FE0FC17-2C2F-43E8-A922-10482C2A01DD}"/>
            </a:ext>
          </a:extLst>
        </xdr:cNvPr>
        <xdr:cNvSpPr txBox="1"/>
      </xdr:nvSpPr>
      <xdr:spPr>
        <a:xfrm>
          <a:off x="391922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5" name="テキスト ボックス 414">
          <a:extLst>
            <a:ext uri="{FF2B5EF4-FFF2-40B4-BE49-F238E27FC236}">
              <a16:creationId xmlns:a16="http://schemas.microsoft.com/office/drawing/2014/main" id="{79824850-B1F7-4D8D-A189-668647C3235A}"/>
            </a:ext>
          </a:extLst>
        </xdr:cNvPr>
        <xdr:cNvSpPr txBox="1"/>
      </xdr:nvSpPr>
      <xdr:spPr>
        <a:xfrm>
          <a:off x="31877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6" name="テキスト ボックス 415">
          <a:extLst>
            <a:ext uri="{FF2B5EF4-FFF2-40B4-BE49-F238E27FC236}">
              <a16:creationId xmlns:a16="http://schemas.microsoft.com/office/drawing/2014/main" id="{3D0CBB2B-826D-417D-BAFB-791572643BBE}"/>
            </a:ext>
          </a:extLst>
        </xdr:cNvPr>
        <xdr:cNvSpPr txBox="1"/>
      </xdr:nvSpPr>
      <xdr:spPr>
        <a:xfrm>
          <a:off x="23977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7" name="テキスト ボックス 416">
          <a:extLst>
            <a:ext uri="{FF2B5EF4-FFF2-40B4-BE49-F238E27FC236}">
              <a16:creationId xmlns:a16="http://schemas.microsoft.com/office/drawing/2014/main" id="{95736DC7-8A9B-40C2-ADCF-FC959AE0F2B2}"/>
            </a:ext>
          </a:extLst>
        </xdr:cNvPr>
        <xdr:cNvSpPr txBox="1"/>
      </xdr:nvSpPr>
      <xdr:spPr>
        <a:xfrm>
          <a:off x="16230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8" name="テキスト ボックス 417">
          <a:extLst>
            <a:ext uri="{FF2B5EF4-FFF2-40B4-BE49-F238E27FC236}">
              <a16:creationId xmlns:a16="http://schemas.microsoft.com/office/drawing/2014/main" id="{600901C5-A4CC-4D2E-9381-E46E9F3C1B7A}"/>
            </a:ext>
          </a:extLst>
        </xdr:cNvPr>
        <xdr:cNvSpPr txBox="1"/>
      </xdr:nvSpPr>
      <xdr:spPr>
        <a:xfrm>
          <a:off x="8407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108</xdr:row>
      <xdr:rowOff>156029</xdr:rowOff>
    </xdr:from>
    <xdr:to>
      <xdr:col>24</xdr:col>
      <xdr:colOff>114300</xdr:colOff>
      <xdr:row>109</xdr:row>
      <xdr:rowOff>86179</xdr:rowOff>
    </xdr:to>
    <xdr:sp macro="" textlink="">
      <xdr:nvSpPr>
        <xdr:cNvPr id="419" name="楕円 418">
          <a:extLst>
            <a:ext uri="{FF2B5EF4-FFF2-40B4-BE49-F238E27FC236}">
              <a16:creationId xmlns:a16="http://schemas.microsoft.com/office/drawing/2014/main" id="{6ED3EC89-DCA2-4292-9EE8-1B92B6740AEB}"/>
            </a:ext>
          </a:extLst>
        </xdr:cNvPr>
        <xdr:cNvSpPr/>
      </xdr:nvSpPr>
      <xdr:spPr>
        <a:xfrm>
          <a:off x="4036060" y="1826114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108</xdr:row>
      <xdr:rowOff>70956</xdr:rowOff>
    </xdr:from>
    <xdr:ext cx="469744" cy="259045"/>
    <xdr:sp macro="" textlink="">
      <xdr:nvSpPr>
        <xdr:cNvPr id="420" name="【市民会館】&#10;有形固定資産減価償却率該当値テキスト">
          <a:extLst>
            <a:ext uri="{FF2B5EF4-FFF2-40B4-BE49-F238E27FC236}">
              <a16:creationId xmlns:a16="http://schemas.microsoft.com/office/drawing/2014/main" id="{C2B4D915-52CB-4700-B971-E21B15C6C32D}"/>
            </a:ext>
          </a:extLst>
        </xdr:cNvPr>
        <xdr:cNvSpPr txBox="1"/>
      </xdr:nvSpPr>
      <xdr:spPr>
        <a:xfrm>
          <a:off x="4124960" y="181760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108</xdr:row>
      <xdr:rowOff>156029</xdr:rowOff>
    </xdr:from>
    <xdr:to>
      <xdr:col>20</xdr:col>
      <xdr:colOff>38100</xdr:colOff>
      <xdr:row>109</xdr:row>
      <xdr:rowOff>86179</xdr:rowOff>
    </xdr:to>
    <xdr:sp macro="" textlink="">
      <xdr:nvSpPr>
        <xdr:cNvPr id="421" name="楕円 420">
          <a:extLst>
            <a:ext uri="{FF2B5EF4-FFF2-40B4-BE49-F238E27FC236}">
              <a16:creationId xmlns:a16="http://schemas.microsoft.com/office/drawing/2014/main" id="{C3563F85-20CE-4A8D-8BD5-A68225A4E753}"/>
            </a:ext>
          </a:extLst>
        </xdr:cNvPr>
        <xdr:cNvSpPr/>
      </xdr:nvSpPr>
      <xdr:spPr>
        <a:xfrm>
          <a:off x="3312160" y="18261149"/>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109</xdr:row>
      <xdr:rowOff>35379</xdr:rowOff>
    </xdr:from>
    <xdr:to>
      <xdr:col>24</xdr:col>
      <xdr:colOff>63500</xdr:colOff>
      <xdr:row>109</xdr:row>
      <xdr:rowOff>35379</xdr:rowOff>
    </xdr:to>
    <xdr:cxnSp macro="">
      <xdr:nvCxnSpPr>
        <xdr:cNvPr id="422" name="直線コネクタ 421">
          <a:extLst>
            <a:ext uri="{FF2B5EF4-FFF2-40B4-BE49-F238E27FC236}">
              <a16:creationId xmlns:a16="http://schemas.microsoft.com/office/drawing/2014/main" id="{054AE652-2CF9-4128-AE1C-C166FA955B8E}"/>
            </a:ext>
          </a:extLst>
        </xdr:cNvPr>
        <xdr:cNvCxnSpPr/>
      </xdr:nvCxnSpPr>
      <xdr:spPr>
        <a:xfrm>
          <a:off x="3355340" y="18308139"/>
          <a:ext cx="7315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108</xdr:row>
      <xdr:rowOff>154395</xdr:rowOff>
    </xdr:from>
    <xdr:to>
      <xdr:col>15</xdr:col>
      <xdr:colOff>101600</xdr:colOff>
      <xdr:row>109</xdr:row>
      <xdr:rowOff>84545</xdr:rowOff>
    </xdr:to>
    <xdr:sp macro="" textlink="">
      <xdr:nvSpPr>
        <xdr:cNvPr id="423" name="楕円 422">
          <a:extLst>
            <a:ext uri="{FF2B5EF4-FFF2-40B4-BE49-F238E27FC236}">
              <a16:creationId xmlns:a16="http://schemas.microsoft.com/office/drawing/2014/main" id="{35EE121D-A9FB-418E-915A-42FE17590DA7}"/>
            </a:ext>
          </a:extLst>
        </xdr:cNvPr>
        <xdr:cNvSpPr/>
      </xdr:nvSpPr>
      <xdr:spPr>
        <a:xfrm>
          <a:off x="2514600" y="1825951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109</xdr:row>
      <xdr:rowOff>33745</xdr:rowOff>
    </xdr:from>
    <xdr:to>
      <xdr:col>19</xdr:col>
      <xdr:colOff>177800</xdr:colOff>
      <xdr:row>109</xdr:row>
      <xdr:rowOff>35379</xdr:rowOff>
    </xdr:to>
    <xdr:cxnSp macro="">
      <xdr:nvCxnSpPr>
        <xdr:cNvPr id="424" name="直線コネクタ 423">
          <a:extLst>
            <a:ext uri="{FF2B5EF4-FFF2-40B4-BE49-F238E27FC236}">
              <a16:creationId xmlns:a16="http://schemas.microsoft.com/office/drawing/2014/main" id="{6241E8F8-B95D-4B25-BB49-5D84DE5E2DDB}"/>
            </a:ext>
          </a:extLst>
        </xdr:cNvPr>
        <xdr:cNvCxnSpPr/>
      </xdr:nvCxnSpPr>
      <xdr:spPr>
        <a:xfrm>
          <a:off x="2565400" y="18306505"/>
          <a:ext cx="789940" cy="16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108</xdr:row>
      <xdr:rowOff>110308</xdr:rowOff>
    </xdr:from>
    <xdr:to>
      <xdr:col>10</xdr:col>
      <xdr:colOff>165100</xdr:colOff>
      <xdr:row>109</xdr:row>
      <xdr:rowOff>40458</xdr:rowOff>
    </xdr:to>
    <xdr:sp macro="" textlink="">
      <xdr:nvSpPr>
        <xdr:cNvPr id="425" name="楕円 424">
          <a:extLst>
            <a:ext uri="{FF2B5EF4-FFF2-40B4-BE49-F238E27FC236}">
              <a16:creationId xmlns:a16="http://schemas.microsoft.com/office/drawing/2014/main" id="{41814A0C-1C1C-46C0-91CC-5D01E13DBA07}"/>
            </a:ext>
          </a:extLst>
        </xdr:cNvPr>
        <xdr:cNvSpPr/>
      </xdr:nvSpPr>
      <xdr:spPr>
        <a:xfrm>
          <a:off x="1739900" y="1821542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108</xdr:row>
      <xdr:rowOff>161108</xdr:rowOff>
    </xdr:from>
    <xdr:to>
      <xdr:col>15</xdr:col>
      <xdr:colOff>50800</xdr:colOff>
      <xdr:row>109</xdr:row>
      <xdr:rowOff>33745</xdr:rowOff>
    </xdr:to>
    <xdr:cxnSp macro="">
      <xdr:nvCxnSpPr>
        <xdr:cNvPr id="426" name="直線コネクタ 425">
          <a:extLst>
            <a:ext uri="{FF2B5EF4-FFF2-40B4-BE49-F238E27FC236}">
              <a16:creationId xmlns:a16="http://schemas.microsoft.com/office/drawing/2014/main" id="{47D403C0-7D7C-4B1D-80D1-3C1AE1E3299B}"/>
            </a:ext>
          </a:extLst>
        </xdr:cNvPr>
        <xdr:cNvCxnSpPr/>
      </xdr:nvCxnSpPr>
      <xdr:spPr>
        <a:xfrm>
          <a:off x="1790700" y="18266228"/>
          <a:ext cx="774700" cy="402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108</xdr:row>
      <xdr:rowOff>66221</xdr:rowOff>
    </xdr:from>
    <xdr:to>
      <xdr:col>6</xdr:col>
      <xdr:colOff>38100</xdr:colOff>
      <xdr:row>108</xdr:row>
      <xdr:rowOff>167821</xdr:rowOff>
    </xdr:to>
    <xdr:sp macro="" textlink="">
      <xdr:nvSpPr>
        <xdr:cNvPr id="427" name="楕円 426">
          <a:extLst>
            <a:ext uri="{FF2B5EF4-FFF2-40B4-BE49-F238E27FC236}">
              <a16:creationId xmlns:a16="http://schemas.microsoft.com/office/drawing/2014/main" id="{983F49DF-54B2-4FC9-A1ED-478081F1593D}"/>
            </a:ext>
          </a:extLst>
        </xdr:cNvPr>
        <xdr:cNvSpPr/>
      </xdr:nvSpPr>
      <xdr:spPr>
        <a:xfrm>
          <a:off x="965200" y="18171341"/>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108</xdr:row>
      <xdr:rowOff>117021</xdr:rowOff>
    </xdr:from>
    <xdr:to>
      <xdr:col>10</xdr:col>
      <xdr:colOff>114300</xdr:colOff>
      <xdr:row>108</xdr:row>
      <xdr:rowOff>161108</xdr:rowOff>
    </xdr:to>
    <xdr:cxnSp macro="">
      <xdr:nvCxnSpPr>
        <xdr:cNvPr id="428" name="直線コネクタ 427">
          <a:extLst>
            <a:ext uri="{FF2B5EF4-FFF2-40B4-BE49-F238E27FC236}">
              <a16:creationId xmlns:a16="http://schemas.microsoft.com/office/drawing/2014/main" id="{A4C34291-5601-48EA-BC38-1DA0F2EDE7BB}"/>
            </a:ext>
          </a:extLst>
        </xdr:cNvPr>
        <xdr:cNvCxnSpPr/>
      </xdr:nvCxnSpPr>
      <xdr:spPr>
        <a:xfrm>
          <a:off x="1008380" y="18222141"/>
          <a:ext cx="782320" cy="44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104</xdr:row>
      <xdr:rowOff>79846</xdr:rowOff>
    </xdr:from>
    <xdr:ext cx="405111" cy="259045"/>
    <xdr:sp macro="" textlink="">
      <xdr:nvSpPr>
        <xdr:cNvPr id="429" name="n_1aveValue【市民会館】&#10;有形固定資産減価償却率">
          <a:extLst>
            <a:ext uri="{FF2B5EF4-FFF2-40B4-BE49-F238E27FC236}">
              <a16:creationId xmlns:a16="http://schemas.microsoft.com/office/drawing/2014/main" id="{4B89E4D1-EB42-495C-88D7-E34E27A13C05}"/>
            </a:ext>
          </a:extLst>
        </xdr:cNvPr>
        <xdr:cNvSpPr txBox="1"/>
      </xdr:nvSpPr>
      <xdr:spPr>
        <a:xfrm>
          <a:off x="3170564" y="175144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104</xdr:row>
      <xdr:rowOff>83111</xdr:rowOff>
    </xdr:from>
    <xdr:ext cx="405111" cy="259045"/>
    <xdr:sp macro="" textlink="">
      <xdr:nvSpPr>
        <xdr:cNvPr id="430" name="n_2aveValue【市民会館】&#10;有形固定資産減価償却率">
          <a:extLst>
            <a:ext uri="{FF2B5EF4-FFF2-40B4-BE49-F238E27FC236}">
              <a16:creationId xmlns:a16="http://schemas.microsoft.com/office/drawing/2014/main" id="{2C7B7535-D9E8-4253-9B7C-50BE3804A342}"/>
            </a:ext>
          </a:extLst>
        </xdr:cNvPr>
        <xdr:cNvSpPr txBox="1"/>
      </xdr:nvSpPr>
      <xdr:spPr>
        <a:xfrm>
          <a:off x="2385704" y="175176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104</xdr:row>
      <xdr:rowOff>45556</xdr:rowOff>
    </xdr:from>
    <xdr:ext cx="405111" cy="259045"/>
    <xdr:sp macro="" textlink="">
      <xdr:nvSpPr>
        <xdr:cNvPr id="431" name="n_3aveValue【市民会館】&#10;有形固定資産減価償却率">
          <a:extLst>
            <a:ext uri="{FF2B5EF4-FFF2-40B4-BE49-F238E27FC236}">
              <a16:creationId xmlns:a16="http://schemas.microsoft.com/office/drawing/2014/main" id="{3EDD7AEE-6581-43B6-9FE4-2327E6A82E61}"/>
            </a:ext>
          </a:extLst>
        </xdr:cNvPr>
        <xdr:cNvSpPr txBox="1"/>
      </xdr:nvSpPr>
      <xdr:spPr>
        <a:xfrm>
          <a:off x="1611004" y="174801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104</xdr:row>
      <xdr:rowOff>16164</xdr:rowOff>
    </xdr:from>
    <xdr:ext cx="405111" cy="259045"/>
    <xdr:sp macro="" textlink="">
      <xdr:nvSpPr>
        <xdr:cNvPr id="432" name="n_4aveValue【市民会館】&#10;有形固定資産減価償却率">
          <a:extLst>
            <a:ext uri="{FF2B5EF4-FFF2-40B4-BE49-F238E27FC236}">
              <a16:creationId xmlns:a16="http://schemas.microsoft.com/office/drawing/2014/main" id="{E111B9DA-5B45-403C-9058-8C0F91C7FC0A}"/>
            </a:ext>
          </a:extLst>
        </xdr:cNvPr>
        <xdr:cNvSpPr txBox="1"/>
      </xdr:nvSpPr>
      <xdr:spPr>
        <a:xfrm>
          <a:off x="836304" y="174507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120727</xdr:colOff>
      <xdr:row>109</xdr:row>
      <xdr:rowOff>77306</xdr:rowOff>
    </xdr:from>
    <xdr:ext cx="469744" cy="259045"/>
    <xdr:sp macro="" textlink="">
      <xdr:nvSpPr>
        <xdr:cNvPr id="433" name="n_1mainValue【市民会館】&#10;有形固定資産減価償却率">
          <a:extLst>
            <a:ext uri="{FF2B5EF4-FFF2-40B4-BE49-F238E27FC236}">
              <a16:creationId xmlns:a16="http://schemas.microsoft.com/office/drawing/2014/main" id="{33EA6566-3E69-4801-9492-1E18AD5B113F}"/>
            </a:ext>
          </a:extLst>
        </xdr:cNvPr>
        <xdr:cNvSpPr txBox="1"/>
      </xdr:nvSpPr>
      <xdr:spPr>
        <a:xfrm>
          <a:off x="3138247" y="183500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109</xdr:row>
      <xdr:rowOff>75672</xdr:rowOff>
    </xdr:from>
    <xdr:ext cx="405111" cy="259045"/>
    <xdr:sp macro="" textlink="">
      <xdr:nvSpPr>
        <xdr:cNvPr id="434" name="n_2mainValue【市民会館】&#10;有形固定資産減価償却率">
          <a:extLst>
            <a:ext uri="{FF2B5EF4-FFF2-40B4-BE49-F238E27FC236}">
              <a16:creationId xmlns:a16="http://schemas.microsoft.com/office/drawing/2014/main" id="{8450A5B4-2335-4613-8A72-3C25FA8CB94A}"/>
            </a:ext>
          </a:extLst>
        </xdr:cNvPr>
        <xdr:cNvSpPr txBox="1"/>
      </xdr:nvSpPr>
      <xdr:spPr>
        <a:xfrm>
          <a:off x="2385704" y="183484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109</xdr:row>
      <xdr:rowOff>31585</xdr:rowOff>
    </xdr:from>
    <xdr:ext cx="405111" cy="259045"/>
    <xdr:sp macro="" textlink="">
      <xdr:nvSpPr>
        <xdr:cNvPr id="435" name="n_3mainValue【市民会館】&#10;有形固定資産減価償却率">
          <a:extLst>
            <a:ext uri="{FF2B5EF4-FFF2-40B4-BE49-F238E27FC236}">
              <a16:creationId xmlns:a16="http://schemas.microsoft.com/office/drawing/2014/main" id="{4AEFBF6A-C2C3-4C96-BA5A-B590C3A366D0}"/>
            </a:ext>
          </a:extLst>
        </xdr:cNvPr>
        <xdr:cNvSpPr txBox="1"/>
      </xdr:nvSpPr>
      <xdr:spPr>
        <a:xfrm>
          <a:off x="1611004" y="183043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108</xdr:row>
      <xdr:rowOff>158948</xdr:rowOff>
    </xdr:from>
    <xdr:ext cx="405111" cy="259045"/>
    <xdr:sp macro="" textlink="">
      <xdr:nvSpPr>
        <xdr:cNvPr id="436" name="n_4mainValue【市民会館】&#10;有形固定資産減価償却率">
          <a:extLst>
            <a:ext uri="{FF2B5EF4-FFF2-40B4-BE49-F238E27FC236}">
              <a16:creationId xmlns:a16="http://schemas.microsoft.com/office/drawing/2014/main" id="{8F0FA2A3-66AA-432D-A1A3-7201CCCC073F}"/>
            </a:ext>
          </a:extLst>
        </xdr:cNvPr>
        <xdr:cNvSpPr txBox="1"/>
      </xdr:nvSpPr>
      <xdr:spPr>
        <a:xfrm>
          <a:off x="836304" y="182640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7" name="正方形/長方形 436">
          <a:extLst>
            <a:ext uri="{FF2B5EF4-FFF2-40B4-BE49-F238E27FC236}">
              <a16:creationId xmlns:a16="http://schemas.microsoft.com/office/drawing/2014/main" id="{3491708D-BA57-4CC7-8CEB-7ECAAA2CF95E}"/>
            </a:ext>
          </a:extLst>
        </xdr:cNvPr>
        <xdr:cNvSpPr/>
      </xdr:nvSpPr>
      <xdr:spPr>
        <a:xfrm>
          <a:off x="582676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8" name="正方形/長方形 437">
          <a:extLst>
            <a:ext uri="{FF2B5EF4-FFF2-40B4-BE49-F238E27FC236}">
              <a16:creationId xmlns:a16="http://schemas.microsoft.com/office/drawing/2014/main" id="{D3F7D1D3-20D1-4961-9DC6-D9AAD637DB92}"/>
            </a:ext>
          </a:extLst>
        </xdr:cNvPr>
        <xdr:cNvSpPr/>
      </xdr:nvSpPr>
      <xdr:spPr>
        <a:xfrm>
          <a:off x="59309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9" name="正方形/長方形 438">
          <a:extLst>
            <a:ext uri="{FF2B5EF4-FFF2-40B4-BE49-F238E27FC236}">
              <a16:creationId xmlns:a16="http://schemas.microsoft.com/office/drawing/2014/main" id="{436B9308-E47B-43E9-BC81-C8C1C1506B5E}"/>
            </a:ext>
          </a:extLst>
        </xdr:cNvPr>
        <xdr:cNvSpPr/>
      </xdr:nvSpPr>
      <xdr:spPr>
        <a:xfrm>
          <a:off x="59309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40" name="正方形/長方形 439">
          <a:extLst>
            <a:ext uri="{FF2B5EF4-FFF2-40B4-BE49-F238E27FC236}">
              <a16:creationId xmlns:a16="http://schemas.microsoft.com/office/drawing/2014/main" id="{B4B9A9FC-2AC3-414E-BE39-774F0030598C}"/>
            </a:ext>
          </a:extLst>
        </xdr:cNvPr>
        <xdr:cNvSpPr/>
      </xdr:nvSpPr>
      <xdr:spPr>
        <a:xfrm>
          <a:off x="68326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41" name="正方形/長方形 440">
          <a:extLst>
            <a:ext uri="{FF2B5EF4-FFF2-40B4-BE49-F238E27FC236}">
              <a16:creationId xmlns:a16="http://schemas.microsoft.com/office/drawing/2014/main" id="{239FA3D3-9D36-4D22-87A6-6E350B828F12}"/>
            </a:ext>
          </a:extLst>
        </xdr:cNvPr>
        <xdr:cNvSpPr/>
      </xdr:nvSpPr>
      <xdr:spPr>
        <a:xfrm>
          <a:off x="68326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2" name="正方形/長方形 441">
          <a:extLst>
            <a:ext uri="{FF2B5EF4-FFF2-40B4-BE49-F238E27FC236}">
              <a16:creationId xmlns:a16="http://schemas.microsoft.com/office/drawing/2014/main" id="{17770E69-8979-4FD3-A3A0-6734E325C674}"/>
            </a:ext>
          </a:extLst>
        </xdr:cNvPr>
        <xdr:cNvSpPr/>
      </xdr:nvSpPr>
      <xdr:spPr>
        <a:xfrm>
          <a:off x="7838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3" name="正方形/長方形 442">
          <a:extLst>
            <a:ext uri="{FF2B5EF4-FFF2-40B4-BE49-F238E27FC236}">
              <a16:creationId xmlns:a16="http://schemas.microsoft.com/office/drawing/2014/main" id="{333C59BA-CE87-4D1B-9C40-394089E47319}"/>
            </a:ext>
          </a:extLst>
        </xdr:cNvPr>
        <xdr:cNvSpPr/>
      </xdr:nvSpPr>
      <xdr:spPr>
        <a:xfrm>
          <a:off x="7838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4" name="正方形/長方形 443">
          <a:extLst>
            <a:ext uri="{FF2B5EF4-FFF2-40B4-BE49-F238E27FC236}">
              <a16:creationId xmlns:a16="http://schemas.microsoft.com/office/drawing/2014/main" id="{1ADFE0AA-7989-4D8A-8226-3CBFF182B3AB}"/>
            </a:ext>
          </a:extLst>
        </xdr:cNvPr>
        <xdr:cNvSpPr/>
      </xdr:nvSpPr>
      <xdr:spPr>
        <a:xfrm>
          <a:off x="5826760" y="16394430"/>
          <a:ext cx="415290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5" name="テキスト ボックス 444">
          <a:extLst>
            <a:ext uri="{FF2B5EF4-FFF2-40B4-BE49-F238E27FC236}">
              <a16:creationId xmlns:a16="http://schemas.microsoft.com/office/drawing/2014/main" id="{6EC16DCB-4218-4230-9339-BE4DBC97CE21}"/>
            </a:ext>
          </a:extLst>
        </xdr:cNvPr>
        <xdr:cNvSpPr txBox="1"/>
      </xdr:nvSpPr>
      <xdr:spPr>
        <a:xfrm>
          <a:off x="5788660" y="162077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6" name="直線コネクタ 445">
          <a:extLst>
            <a:ext uri="{FF2B5EF4-FFF2-40B4-BE49-F238E27FC236}">
              <a16:creationId xmlns:a16="http://schemas.microsoft.com/office/drawing/2014/main" id="{8D4D5860-F883-4BFE-9F24-12D462C342A8}"/>
            </a:ext>
          </a:extLst>
        </xdr:cNvPr>
        <xdr:cNvCxnSpPr/>
      </xdr:nvCxnSpPr>
      <xdr:spPr>
        <a:xfrm>
          <a:off x="5826760" y="186270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47" name="直線コネクタ 446">
          <a:extLst>
            <a:ext uri="{FF2B5EF4-FFF2-40B4-BE49-F238E27FC236}">
              <a16:creationId xmlns:a16="http://schemas.microsoft.com/office/drawing/2014/main" id="{8705CE34-2170-4B38-AAFD-AFBE54A742BC}"/>
            </a:ext>
          </a:extLst>
        </xdr:cNvPr>
        <xdr:cNvCxnSpPr/>
      </xdr:nvCxnSpPr>
      <xdr:spPr>
        <a:xfrm>
          <a:off x="5826760" y="182575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448" name="テキスト ボックス 447">
          <a:extLst>
            <a:ext uri="{FF2B5EF4-FFF2-40B4-BE49-F238E27FC236}">
              <a16:creationId xmlns:a16="http://schemas.microsoft.com/office/drawing/2014/main" id="{E7019F17-0A31-438E-BEA4-8AE4AFE42F06}"/>
            </a:ext>
          </a:extLst>
        </xdr:cNvPr>
        <xdr:cNvSpPr txBox="1"/>
      </xdr:nvSpPr>
      <xdr:spPr>
        <a:xfrm>
          <a:off x="5405301" y="181152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49" name="直線コネクタ 448">
          <a:extLst>
            <a:ext uri="{FF2B5EF4-FFF2-40B4-BE49-F238E27FC236}">
              <a16:creationId xmlns:a16="http://schemas.microsoft.com/office/drawing/2014/main" id="{8FEDFAF6-04EF-497C-A58B-590258D68774}"/>
            </a:ext>
          </a:extLst>
        </xdr:cNvPr>
        <xdr:cNvCxnSpPr/>
      </xdr:nvCxnSpPr>
      <xdr:spPr>
        <a:xfrm>
          <a:off x="5826760" y="178841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450" name="テキスト ボックス 449">
          <a:extLst>
            <a:ext uri="{FF2B5EF4-FFF2-40B4-BE49-F238E27FC236}">
              <a16:creationId xmlns:a16="http://schemas.microsoft.com/office/drawing/2014/main" id="{2D715F00-9866-49BC-9234-B5164D09FEEA}"/>
            </a:ext>
          </a:extLst>
        </xdr:cNvPr>
        <xdr:cNvSpPr txBox="1"/>
      </xdr:nvSpPr>
      <xdr:spPr>
        <a:xfrm>
          <a:off x="5405301" y="17745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51" name="直線コネクタ 450">
          <a:extLst>
            <a:ext uri="{FF2B5EF4-FFF2-40B4-BE49-F238E27FC236}">
              <a16:creationId xmlns:a16="http://schemas.microsoft.com/office/drawing/2014/main" id="{14CB72E7-27DD-422E-802A-78E546589CC5}"/>
            </a:ext>
          </a:extLst>
        </xdr:cNvPr>
        <xdr:cNvCxnSpPr/>
      </xdr:nvCxnSpPr>
      <xdr:spPr>
        <a:xfrm>
          <a:off x="5826760" y="175107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452" name="テキスト ボックス 451">
          <a:extLst>
            <a:ext uri="{FF2B5EF4-FFF2-40B4-BE49-F238E27FC236}">
              <a16:creationId xmlns:a16="http://schemas.microsoft.com/office/drawing/2014/main" id="{D00A870B-3ECC-45BB-9930-174BE30004D2}"/>
            </a:ext>
          </a:extLst>
        </xdr:cNvPr>
        <xdr:cNvSpPr txBox="1"/>
      </xdr:nvSpPr>
      <xdr:spPr>
        <a:xfrm>
          <a:off x="5405301" y="173723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53" name="直線コネクタ 452">
          <a:extLst>
            <a:ext uri="{FF2B5EF4-FFF2-40B4-BE49-F238E27FC236}">
              <a16:creationId xmlns:a16="http://schemas.microsoft.com/office/drawing/2014/main" id="{F49B0A5C-CB61-42AD-9871-3B941F21A654}"/>
            </a:ext>
          </a:extLst>
        </xdr:cNvPr>
        <xdr:cNvCxnSpPr/>
      </xdr:nvCxnSpPr>
      <xdr:spPr>
        <a:xfrm>
          <a:off x="5826760" y="171373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454" name="テキスト ボックス 453">
          <a:extLst>
            <a:ext uri="{FF2B5EF4-FFF2-40B4-BE49-F238E27FC236}">
              <a16:creationId xmlns:a16="http://schemas.microsoft.com/office/drawing/2014/main" id="{0A7BA5B5-C0FE-4540-AFEA-436FB2696F3B}"/>
            </a:ext>
          </a:extLst>
        </xdr:cNvPr>
        <xdr:cNvSpPr txBox="1"/>
      </xdr:nvSpPr>
      <xdr:spPr>
        <a:xfrm>
          <a:off x="5405301" y="169989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55" name="直線コネクタ 454">
          <a:extLst>
            <a:ext uri="{FF2B5EF4-FFF2-40B4-BE49-F238E27FC236}">
              <a16:creationId xmlns:a16="http://schemas.microsoft.com/office/drawing/2014/main" id="{C809B65E-D7F8-40C5-8664-252FB9D0DE12}"/>
            </a:ext>
          </a:extLst>
        </xdr:cNvPr>
        <xdr:cNvCxnSpPr/>
      </xdr:nvCxnSpPr>
      <xdr:spPr>
        <a:xfrm>
          <a:off x="5826760" y="167640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456" name="テキスト ボックス 455">
          <a:extLst>
            <a:ext uri="{FF2B5EF4-FFF2-40B4-BE49-F238E27FC236}">
              <a16:creationId xmlns:a16="http://schemas.microsoft.com/office/drawing/2014/main" id="{4F3DCF15-668A-48C3-BB76-A621C6D28CED}"/>
            </a:ext>
          </a:extLst>
        </xdr:cNvPr>
        <xdr:cNvSpPr txBox="1"/>
      </xdr:nvSpPr>
      <xdr:spPr>
        <a:xfrm>
          <a:off x="5405301" y="166255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7" name="直線コネクタ 456">
          <a:extLst>
            <a:ext uri="{FF2B5EF4-FFF2-40B4-BE49-F238E27FC236}">
              <a16:creationId xmlns:a16="http://schemas.microsoft.com/office/drawing/2014/main" id="{2DB05AE1-7191-48AA-A9E5-2297F24F60BD}"/>
            </a:ext>
          </a:extLst>
        </xdr:cNvPr>
        <xdr:cNvCxnSpPr/>
      </xdr:nvCxnSpPr>
      <xdr:spPr>
        <a:xfrm>
          <a:off x="5826760" y="163944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58" name="テキスト ボックス 457">
          <a:extLst>
            <a:ext uri="{FF2B5EF4-FFF2-40B4-BE49-F238E27FC236}">
              <a16:creationId xmlns:a16="http://schemas.microsoft.com/office/drawing/2014/main" id="{B198A1C0-8EAA-4F74-BEA0-37FA4E403C6B}"/>
            </a:ext>
          </a:extLst>
        </xdr:cNvPr>
        <xdr:cNvSpPr txBox="1"/>
      </xdr:nvSpPr>
      <xdr:spPr>
        <a:xfrm>
          <a:off x="5405301" y="162560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9" name="【市民会館】&#10;一人当たり面積グラフ枠">
          <a:extLst>
            <a:ext uri="{FF2B5EF4-FFF2-40B4-BE49-F238E27FC236}">
              <a16:creationId xmlns:a16="http://schemas.microsoft.com/office/drawing/2014/main" id="{80B1EA0F-265D-4F81-B0D0-B619DDA0CD55}"/>
            </a:ext>
          </a:extLst>
        </xdr:cNvPr>
        <xdr:cNvSpPr/>
      </xdr:nvSpPr>
      <xdr:spPr>
        <a:xfrm>
          <a:off x="5826760" y="16394430"/>
          <a:ext cx="415290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99</xdr:row>
      <xdr:rowOff>60961</xdr:rowOff>
    </xdr:from>
    <xdr:to>
      <xdr:col>54</xdr:col>
      <xdr:colOff>189865</xdr:colOff>
      <xdr:row>108</xdr:row>
      <xdr:rowOff>126112</xdr:rowOff>
    </xdr:to>
    <xdr:cxnSp macro="">
      <xdr:nvCxnSpPr>
        <xdr:cNvPr id="460" name="直線コネクタ 459">
          <a:extLst>
            <a:ext uri="{FF2B5EF4-FFF2-40B4-BE49-F238E27FC236}">
              <a16:creationId xmlns:a16="http://schemas.microsoft.com/office/drawing/2014/main" id="{9BF26D7D-E647-44F9-8B67-D0FFAB8C723A}"/>
            </a:ext>
          </a:extLst>
        </xdr:cNvPr>
        <xdr:cNvCxnSpPr/>
      </xdr:nvCxnSpPr>
      <xdr:spPr>
        <a:xfrm flipV="1">
          <a:off x="9219565" y="16657321"/>
          <a:ext cx="0" cy="15739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129939</xdr:rowOff>
    </xdr:from>
    <xdr:ext cx="469744" cy="259045"/>
    <xdr:sp macro="" textlink="">
      <xdr:nvSpPr>
        <xdr:cNvPr id="461" name="【市民会館】&#10;一人当たり面積最小値テキスト">
          <a:extLst>
            <a:ext uri="{FF2B5EF4-FFF2-40B4-BE49-F238E27FC236}">
              <a16:creationId xmlns:a16="http://schemas.microsoft.com/office/drawing/2014/main" id="{7CF9617A-55C1-4343-A9DC-8401F918416E}"/>
            </a:ext>
          </a:extLst>
        </xdr:cNvPr>
        <xdr:cNvSpPr txBox="1"/>
      </xdr:nvSpPr>
      <xdr:spPr>
        <a:xfrm>
          <a:off x="9258300" y="182350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126112</xdr:rowOff>
    </xdr:from>
    <xdr:to>
      <xdr:col>55</xdr:col>
      <xdr:colOff>88900</xdr:colOff>
      <xdr:row>108</xdr:row>
      <xdr:rowOff>126112</xdr:rowOff>
    </xdr:to>
    <xdr:cxnSp macro="">
      <xdr:nvCxnSpPr>
        <xdr:cNvPr id="462" name="直線コネクタ 461">
          <a:extLst>
            <a:ext uri="{FF2B5EF4-FFF2-40B4-BE49-F238E27FC236}">
              <a16:creationId xmlns:a16="http://schemas.microsoft.com/office/drawing/2014/main" id="{D8285B10-363F-4769-B910-BC58727AE8B4}"/>
            </a:ext>
          </a:extLst>
        </xdr:cNvPr>
        <xdr:cNvCxnSpPr/>
      </xdr:nvCxnSpPr>
      <xdr:spPr>
        <a:xfrm>
          <a:off x="9154160" y="1823123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7638</xdr:rowOff>
    </xdr:from>
    <xdr:ext cx="469744" cy="259045"/>
    <xdr:sp macro="" textlink="">
      <xdr:nvSpPr>
        <xdr:cNvPr id="463" name="【市民会館】&#10;一人当たり面積最大値テキスト">
          <a:extLst>
            <a:ext uri="{FF2B5EF4-FFF2-40B4-BE49-F238E27FC236}">
              <a16:creationId xmlns:a16="http://schemas.microsoft.com/office/drawing/2014/main" id="{D4779354-1900-4065-A903-C1DB020DBA16}"/>
            </a:ext>
          </a:extLst>
        </xdr:cNvPr>
        <xdr:cNvSpPr txBox="1"/>
      </xdr:nvSpPr>
      <xdr:spPr>
        <a:xfrm>
          <a:off x="9258300" y="164363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60961</xdr:rowOff>
    </xdr:from>
    <xdr:to>
      <xdr:col>55</xdr:col>
      <xdr:colOff>88900</xdr:colOff>
      <xdr:row>99</xdr:row>
      <xdr:rowOff>60961</xdr:rowOff>
    </xdr:to>
    <xdr:cxnSp macro="">
      <xdr:nvCxnSpPr>
        <xdr:cNvPr id="464" name="直線コネクタ 463">
          <a:extLst>
            <a:ext uri="{FF2B5EF4-FFF2-40B4-BE49-F238E27FC236}">
              <a16:creationId xmlns:a16="http://schemas.microsoft.com/office/drawing/2014/main" id="{E46EBDA8-6DA1-4F33-8F95-AA54EF6780D7}"/>
            </a:ext>
          </a:extLst>
        </xdr:cNvPr>
        <xdr:cNvCxnSpPr/>
      </xdr:nvCxnSpPr>
      <xdr:spPr>
        <a:xfrm>
          <a:off x="9154160" y="1665732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105</xdr:row>
      <xdr:rowOff>75328</xdr:rowOff>
    </xdr:from>
    <xdr:ext cx="469744" cy="259045"/>
    <xdr:sp macro="" textlink="">
      <xdr:nvSpPr>
        <xdr:cNvPr id="465" name="【市民会館】&#10;一人当たり面積平均値テキスト">
          <a:extLst>
            <a:ext uri="{FF2B5EF4-FFF2-40B4-BE49-F238E27FC236}">
              <a16:creationId xmlns:a16="http://schemas.microsoft.com/office/drawing/2014/main" id="{CD4D3C4A-89C9-4BD9-86D2-971803D972B6}"/>
            </a:ext>
          </a:extLst>
        </xdr:cNvPr>
        <xdr:cNvSpPr txBox="1"/>
      </xdr:nvSpPr>
      <xdr:spPr>
        <a:xfrm>
          <a:off x="9258300" y="1767752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52451</xdr:rowOff>
    </xdr:from>
    <xdr:to>
      <xdr:col>55</xdr:col>
      <xdr:colOff>50800</xdr:colOff>
      <xdr:row>106</xdr:row>
      <xdr:rowOff>154051</xdr:rowOff>
    </xdr:to>
    <xdr:sp macro="" textlink="">
      <xdr:nvSpPr>
        <xdr:cNvPr id="466" name="フローチャート: 判断 465">
          <a:extLst>
            <a:ext uri="{FF2B5EF4-FFF2-40B4-BE49-F238E27FC236}">
              <a16:creationId xmlns:a16="http://schemas.microsoft.com/office/drawing/2014/main" id="{805BBA86-ED8A-485E-A224-C2F1CAFA20ED}"/>
            </a:ext>
          </a:extLst>
        </xdr:cNvPr>
        <xdr:cNvSpPr/>
      </xdr:nvSpPr>
      <xdr:spPr>
        <a:xfrm>
          <a:off x="9192260" y="17822291"/>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42545</xdr:rowOff>
    </xdr:from>
    <xdr:to>
      <xdr:col>50</xdr:col>
      <xdr:colOff>165100</xdr:colOff>
      <xdr:row>106</xdr:row>
      <xdr:rowOff>144145</xdr:rowOff>
    </xdr:to>
    <xdr:sp macro="" textlink="">
      <xdr:nvSpPr>
        <xdr:cNvPr id="467" name="フローチャート: 判断 466">
          <a:extLst>
            <a:ext uri="{FF2B5EF4-FFF2-40B4-BE49-F238E27FC236}">
              <a16:creationId xmlns:a16="http://schemas.microsoft.com/office/drawing/2014/main" id="{C15AB3B7-4A7C-4067-AF95-F2D92D9F2004}"/>
            </a:ext>
          </a:extLst>
        </xdr:cNvPr>
        <xdr:cNvSpPr/>
      </xdr:nvSpPr>
      <xdr:spPr>
        <a:xfrm>
          <a:off x="8445500" y="17812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69214</xdr:rowOff>
    </xdr:from>
    <xdr:to>
      <xdr:col>46</xdr:col>
      <xdr:colOff>38100</xdr:colOff>
      <xdr:row>106</xdr:row>
      <xdr:rowOff>170814</xdr:rowOff>
    </xdr:to>
    <xdr:sp macro="" textlink="">
      <xdr:nvSpPr>
        <xdr:cNvPr id="468" name="フローチャート: 判断 467">
          <a:extLst>
            <a:ext uri="{FF2B5EF4-FFF2-40B4-BE49-F238E27FC236}">
              <a16:creationId xmlns:a16="http://schemas.microsoft.com/office/drawing/2014/main" id="{4879C739-D102-4E82-AE3E-A8D188EBAA34}"/>
            </a:ext>
          </a:extLst>
        </xdr:cNvPr>
        <xdr:cNvSpPr/>
      </xdr:nvSpPr>
      <xdr:spPr>
        <a:xfrm>
          <a:off x="7670800" y="17839054"/>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106</xdr:row>
      <xdr:rowOff>80263</xdr:rowOff>
    </xdr:from>
    <xdr:to>
      <xdr:col>41</xdr:col>
      <xdr:colOff>101600</xdr:colOff>
      <xdr:row>107</xdr:row>
      <xdr:rowOff>10413</xdr:rowOff>
    </xdr:to>
    <xdr:sp macro="" textlink="">
      <xdr:nvSpPr>
        <xdr:cNvPr id="469" name="フローチャート: 判断 468">
          <a:extLst>
            <a:ext uri="{FF2B5EF4-FFF2-40B4-BE49-F238E27FC236}">
              <a16:creationId xmlns:a16="http://schemas.microsoft.com/office/drawing/2014/main" id="{3EE6D7A6-22DA-4160-8893-5D1B5ACF32D5}"/>
            </a:ext>
          </a:extLst>
        </xdr:cNvPr>
        <xdr:cNvSpPr/>
      </xdr:nvSpPr>
      <xdr:spPr>
        <a:xfrm>
          <a:off x="6873240" y="1785010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140081</xdr:rowOff>
    </xdr:from>
    <xdr:to>
      <xdr:col>36</xdr:col>
      <xdr:colOff>165100</xdr:colOff>
      <xdr:row>107</xdr:row>
      <xdr:rowOff>70231</xdr:rowOff>
    </xdr:to>
    <xdr:sp macro="" textlink="">
      <xdr:nvSpPr>
        <xdr:cNvPr id="470" name="フローチャート: 判断 469">
          <a:extLst>
            <a:ext uri="{FF2B5EF4-FFF2-40B4-BE49-F238E27FC236}">
              <a16:creationId xmlns:a16="http://schemas.microsoft.com/office/drawing/2014/main" id="{BA84FED5-AC10-4126-9FA9-CC6A59DFB5F7}"/>
            </a:ext>
          </a:extLst>
        </xdr:cNvPr>
        <xdr:cNvSpPr/>
      </xdr:nvSpPr>
      <xdr:spPr>
        <a:xfrm>
          <a:off x="6098540" y="1790992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71" name="テキスト ボックス 470">
          <a:extLst>
            <a:ext uri="{FF2B5EF4-FFF2-40B4-BE49-F238E27FC236}">
              <a16:creationId xmlns:a16="http://schemas.microsoft.com/office/drawing/2014/main" id="{456FC899-FB33-4450-A4A8-7468B5F7D2D6}"/>
            </a:ext>
          </a:extLst>
        </xdr:cNvPr>
        <xdr:cNvSpPr txBox="1"/>
      </xdr:nvSpPr>
      <xdr:spPr>
        <a:xfrm>
          <a:off x="90525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72" name="テキスト ボックス 471">
          <a:extLst>
            <a:ext uri="{FF2B5EF4-FFF2-40B4-BE49-F238E27FC236}">
              <a16:creationId xmlns:a16="http://schemas.microsoft.com/office/drawing/2014/main" id="{3A5F5025-4326-4E4B-8601-D0612A64B4C5}"/>
            </a:ext>
          </a:extLst>
        </xdr:cNvPr>
        <xdr:cNvSpPr txBox="1"/>
      </xdr:nvSpPr>
      <xdr:spPr>
        <a:xfrm>
          <a:off x="83286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3" name="テキスト ボックス 472">
          <a:extLst>
            <a:ext uri="{FF2B5EF4-FFF2-40B4-BE49-F238E27FC236}">
              <a16:creationId xmlns:a16="http://schemas.microsoft.com/office/drawing/2014/main" id="{56E1BF38-AB5B-425B-99F9-5C74C1CEA711}"/>
            </a:ext>
          </a:extLst>
        </xdr:cNvPr>
        <xdr:cNvSpPr txBox="1"/>
      </xdr:nvSpPr>
      <xdr:spPr>
        <a:xfrm>
          <a:off x="75463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4" name="テキスト ボックス 473">
          <a:extLst>
            <a:ext uri="{FF2B5EF4-FFF2-40B4-BE49-F238E27FC236}">
              <a16:creationId xmlns:a16="http://schemas.microsoft.com/office/drawing/2014/main" id="{42E7DFF3-35E5-4773-9A8A-2D92A8E69EB8}"/>
            </a:ext>
          </a:extLst>
        </xdr:cNvPr>
        <xdr:cNvSpPr txBox="1"/>
      </xdr:nvSpPr>
      <xdr:spPr>
        <a:xfrm>
          <a:off x="67564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5" name="テキスト ボックス 474">
          <a:extLst>
            <a:ext uri="{FF2B5EF4-FFF2-40B4-BE49-F238E27FC236}">
              <a16:creationId xmlns:a16="http://schemas.microsoft.com/office/drawing/2014/main" id="{748E1110-1E65-42B4-9DC4-5AE283AE416F}"/>
            </a:ext>
          </a:extLst>
        </xdr:cNvPr>
        <xdr:cNvSpPr txBox="1"/>
      </xdr:nvSpPr>
      <xdr:spPr>
        <a:xfrm>
          <a:off x="59817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108</xdr:row>
      <xdr:rowOff>17018</xdr:rowOff>
    </xdr:from>
    <xdr:to>
      <xdr:col>55</xdr:col>
      <xdr:colOff>50800</xdr:colOff>
      <xdr:row>108</xdr:row>
      <xdr:rowOff>118618</xdr:rowOff>
    </xdr:to>
    <xdr:sp macro="" textlink="">
      <xdr:nvSpPr>
        <xdr:cNvPr id="476" name="楕円 475">
          <a:extLst>
            <a:ext uri="{FF2B5EF4-FFF2-40B4-BE49-F238E27FC236}">
              <a16:creationId xmlns:a16="http://schemas.microsoft.com/office/drawing/2014/main" id="{844F80EE-898D-4B6F-BBD6-3A523624A36D}"/>
            </a:ext>
          </a:extLst>
        </xdr:cNvPr>
        <xdr:cNvSpPr/>
      </xdr:nvSpPr>
      <xdr:spPr>
        <a:xfrm>
          <a:off x="9192260" y="18122138"/>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107</xdr:row>
      <xdr:rowOff>103395</xdr:rowOff>
    </xdr:from>
    <xdr:ext cx="469744" cy="259045"/>
    <xdr:sp macro="" textlink="">
      <xdr:nvSpPr>
        <xdr:cNvPr id="477" name="【市民会館】&#10;一人当たり面積該当値テキスト">
          <a:extLst>
            <a:ext uri="{FF2B5EF4-FFF2-40B4-BE49-F238E27FC236}">
              <a16:creationId xmlns:a16="http://schemas.microsoft.com/office/drawing/2014/main" id="{8CC69833-AFBA-4447-B423-B0A40D5D7427}"/>
            </a:ext>
          </a:extLst>
        </xdr:cNvPr>
        <xdr:cNvSpPr txBox="1"/>
      </xdr:nvSpPr>
      <xdr:spPr>
        <a:xfrm>
          <a:off x="9258300" y="180408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108</xdr:row>
      <xdr:rowOff>20065</xdr:rowOff>
    </xdr:from>
    <xdr:to>
      <xdr:col>50</xdr:col>
      <xdr:colOff>165100</xdr:colOff>
      <xdr:row>108</xdr:row>
      <xdr:rowOff>121665</xdr:rowOff>
    </xdr:to>
    <xdr:sp macro="" textlink="">
      <xdr:nvSpPr>
        <xdr:cNvPr id="478" name="楕円 477">
          <a:extLst>
            <a:ext uri="{FF2B5EF4-FFF2-40B4-BE49-F238E27FC236}">
              <a16:creationId xmlns:a16="http://schemas.microsoft.com/office/drawing/2014/main" id="{1ACA1ED3-BA26-4C5E-B750-660AF194FEC3}"/>
            </a:ext>
          </a:extLst>
        </xdr:cNvPr>
        <xdr:cNvSpPr/>
      </xdr:nvSpPr>
      <xdr:spPr>
        <a:xfrm>
          <a:off x="8445500" y="18125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108</xdr:row>
      <xdr:rowOff>67818</xdr:rowOff>
    </xdr:from>
    <xdr:to>
      <xdr:col>55</xdr:col>
      <xdr:colOff>0</xdr:colOff>
      <xdr:row>108</xdr:row>
      <xdr:rowOff>70865</xdr:rowOff>
    </xdr:to>
    <xdr:cxnSp macro="">
      <xdr:nvCxnSpPr>
        <xdr:cNvPr id="479" name="直線コネクタ 478">
          <a:extLst>
            <a:ext uri="{FF2B5EF4-FFF2-40B4-BE49-F238E27FC236}">
              <a16:creationId xmlns:a16="http://schemas.microsoft.com/office/drawing/2014/main" id="{F3FD253D-4496-4267-BC67-FAAE45FBFDA4}"/>
            </a:ext>
          </a:extLst>
        </xdr:cNvPr>
        <xdr:cNvCxnSpPr/>
      </xdr:nvCxnSpPr>
      <xdr:spPr>
        <a:xfrm flipV="1">
          <a:off x="8496300" y="18172938"/>
          <a:ext cx="723900" cy="30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108</xdr:row>
      <xdr:rowOff>22733</xdr:rowOff>
    </xdr:from>
    <xdr:to>
      <xdr:col>46</xdr:col>
      <xdr:colOff>38100</xdr:colOff>
      <xdr:row>108</xdr:row>
      <xdr:rowOff>124333</xdr:rowOff>
    </xdr:to>
    <xdr:sp macro="" textlink="">
      <xdr:nvSpPr>
        <xdr:cNvPr id="480" name="楕円 479">
          <a:extLst>
            <a:ext uri="{FF2B5EF4-FFF2-40B4-BE49-F238E27FC236}">
              <a16:creationId xmlns:a16="http://schemas.microsoft.com/office/drawing/2014/main" id="{CB4A91AA-0C93-46B7-A6CF-1B7F5C14A54C}"/>
            </a:ext>
          </a:extLst>
        </xdr:cNvPr>
        <xdr:cNvSpPr/>
      </xdr:nvSpPr>
      <xdr:spPr>
        <a:xfrm>
          <a:off x="7670800" y="18127853"/>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108</xdr:row>
      <xdr:rowOff>70865</xdr:rowOff>
    </xdr:from>
    <xdr:to>
      <xdr:col>50</xdr:col>
      <xdr:colOff>114300</xdr:colOff>
      <xdr:row>108</xdr:row>
      <xdr:rowOff>73533</xdr:rowOff>
    </xdr:to>
    <xdr:cxnSp macro="">
      <xdr:nvCxnSpPr>
        <xdr:cNvPr id="481" name="直線コネクタ 480">
          <a:extLst>
            <a:ext uri="{FF2B5EF4-FFF2-40B4-BE49-F238E27FC236}">
              <a16:creationId xmlns:a16="http://schemas.microsoft.com/office/drawing/2014/main" id="{4FFF35B3-0146-4C35-8117-9C4D0FE98AC5}"/>
            </a:ext>
          </a:extLst>
        </xdr:cNvPr>
        <xdr:cNvCxnSpPr/>
      </xdr:nvCxnSpPr>
      <xdr:spPr>
        <a:xfrm flipV="1">
          <a:off x="7713980" y="18175985"/>
          <a:ext cx="782320" cy="26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108</xdr:row>
      <xdr:rowOff>25019</xdr:rowOff>
    </xdr:from>
    <xdr:to>
      <xdr:col>41</xdr:col>
      <xdr:colOff>101600</xdr:colOff>
      <xdr:row>108</xdr:row>
      <xdr:rowOff>126619</xdr:rowOff>
    </xdr:to>
    <xdr:sp macro="" textlink="">
      <xdr:nvSpPr>
        <xdr:cNvPr id="482" name="楕円 481">
          <a:extLst>
            <a:ext uri="{FF2B5EF4-FFF2-40B4-BE49-F238E27FC236}">
              <a16:creationId xmlns:a16="http://schemas.microsoft.com/office/drawing/2014/main" id="{A8647F78-5034-491B-B3C5-6468DAD68E3D}"/>
            </a:ext>
          </a:extLst>
        </xdr:cNvPr>
        <xdr:cNvSpPr/>
      </xdr:nvSpPr>
      <xdr:spPr>
        <a:xfrm>
          <a:off x="6873240" y="181301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108</xdr:row>
      <xdr:rowOff>73533</xdr:rowOff>
    </xdr:from>
    <xdr:to>
      <xdr:col>45</xdr:col>
      <xdr:colOff>177800</xdr:colOff>
      <xdr:row>108</xdr:row>
      <xdr:rowOff>75819</xdr:rowOff>
    </xdr:to>
    <xdr:cxnSp macro="">
      <xdr:nvCxnSpPr>
        <xdr:cNvPr id="483" name="直線コネクタ 482">
          <a:extLst>
            <a:ext uri="{FF2B5EF4-FFF2-40B4-BE49-F238E27FC236}">
              <a16:creationId xmlns:a16="http://schemas.microsoft.com/office/drawing/2014/main" id="{AA1DB03F-E671-40AE-AB47-2B73C2D137F0}"/>
            </a:ext>
          </a:extLst>
        </xdr:cNvPr>
        <xdr:cNvCxnSpPr/>
      </xdr:nvCxnSpPr>
      <xdr:spPr>
        <a:xfrm flipV="1">
          <a:off x="6924040" y="18178653"/>
          <a:ext cx="78994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108</xdr:row>
      <xdr:rowOff>26924</xdr:rowOff>
    </xdr:from>
    <xdr:to>
      <xdr:col>36</xdr:col>
      <xdr:colOff>165100</xdr:colOff>
      <xdr:row>108</xdr:row>
      <xdr:rowOff>128524</xdr:rowOff>
    </xdr:to>
    <xdr:sp macro="" textlink="">
      <xdr:nvSpPr>
        <xdr:cNvPr id="484" name="楕円 483">
          <a:extLst>
            <a:ext uri="{FF2B5EF4-FFF2-40B4-BE49-F238E27FC236}">
              <a16:creationId xmlns:a16="http://schemas.microsoft.com/office/drawing/2014/main" id="{35BE05F0-7244-4C70-A735-CC21E1A70736}"/>
            </a:ext>
          </a:extLst>
        </xdr:cNvPr>
        <xdr:cNvSpPr/>
      </xdr:nvSpPr>
      <xdr:spPr>
        <a:xfrm>
          <a:off x="6098540" y="181320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108</xdr:row>
      <xdr:rowOff>75819</xdr:rowOff>
    </xdr:from>
    <xdr:to>
      <xdr:col>41</xdr:col>
      <xdr:colOff>50800</xdr:colOff>
      <xdr:row>108</xdr:row>
      <xdr:rowOff>77724</xdr:rowOff>
    </xdr:to>
    <xdr:cxnSp macro="">
      <xdr:nvCxnSpPr>
        <xdr:cNvPr id="485" name="直線コネクタ 484">
          <a:extLst>
            <a:ext uri="{FF2B5EF4-FFF2-40B4-BE49-F238E27FC236}">
              <a16:creationId xmlns:a16="http://schemas.microsoft.com/office/drawing/2014/main" id="{907866E8-1004-4523-A7E8-94ADECCE5F30}"/>
            </a:ext>
          </a:extLst>
        </xdr:cNvPr>
        <xdr:cNvCxnSpPr/>
      </xdr:nvCxnSpPr>
      <xdr:spPr>
        <a:xfrm flipV="1">
          <a:off x="6149340" y="18180939"/>
          <a:ext cx="7747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104</xdr:row>
      <xdr:rowOff>160672</xdr:rowOff>
    </xdr:from>
    <xdr:ext cx="469744" cy="259045"/>
    <xdr:sp macro="" textlink="">
      <xdr:nvSpPr>
        <xdr:cNvPr id="486" name="n_1aveValue【市民会館】&#10;一人当たり面積">
          <a:extLst>
            <a:ext uri="{FF2B5EF4-FFF2-40B4-BE49-F238E27FC236}">
              <a16:creationId xmlns:a16="http://schemas.microsoft.com/office/drawing/2014/main" id="{D34FB364-C542-4344-8C80-1693868F4C2F}"/>
            </a:ext>
          </a:extLst>
        </xdr:cNvPr>
        <xdr:cNvSpPr txBox="1"/>
      </xdr:nvSpPr>
      <xdr:spPr>
        <a:xfrm>
          <a:off x="8271587" y="175952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105</xdr:row>
      <xdr:rowOff>15891</xdr:rowOff>
    </xdr:from>
    <xdr:ext cx="469744" cy="259045"/>
    <xdr:sp macro="" textlink="">
      <xdr:nvSpPr>
        <xdr:cNvPr id="487" name="n_2aveValue【市民会館】&#10;一人当たり面積">
          <a:extLst>
            <a:ext uri="{FF2B5EF4-FFF2-40B4-BE49-F238E27FC236}">
              <a16:creationId xmlns:a16="http://schemas.microsoft.com/office/drawing/2014/main" id="{8B332C88-2303-4B8D-BE9C-66ED529727C7}"/>
            </a:ext>
          </a:extLst>
        </xdr:cNvPr>
        <xdr:cNvSpPr txBox="1"/>
      </xdr:nvSpPr>
      <xdr:spPr>
        <a:xfrm>
          <a:off x="7509587" y="176180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105</xdr:row>
      <xdr:rowOff>26940</xdr:rowOff>
    </xdr:from>
    <xdr:ext cx="469744" cy="259045"/>
    <xdr:sp macro="" textlink="">
      <xdr:nvSpPr>
        <xdr:cNvPr id="488" name="n_3aveValue【市民会館】&#10;一人当たり面積">
          <a:extLst>
            <a:ext uri="{FF2B5EF4-FFF2-40B4-BE49-F238E27FC236}">
              <a16:creationId xmlns:a16="http://schemas.microsoft.com/office/drawing/2014/main" id="{5E57481A-4AC9-4FAC-A598-781A71D058BC}"/>
            </a:ext>
          </a:extLst>
        </xdr:cNvPr>
        <xdr:cNvSpPr txBox="1"/>
      </xdr:nvSpPr>
      <xdr:spPr>
        <a:xfrm>
          <a:off x="6712027" y="176291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105</xdr:row>
      <xdr:rowOff>86758</xdr:rowOff>
    </xdr:from>
    <xdr:ext cx="469744" cy="259045"/>
    <xdr:sp macro="" textlink="">
      <xdr:nvSpPr>
        <xdr:cNvPr id="489" name="n_4aveValue【市民会館】&#10;一人当たり面積">
          <a:extLst>
            <a:ext uri="{FF2B5EF4-FFF2-40B4-BE49-F238E27FC236}">
              <a16:creationId xmlns:a16="http://schemas.microsoft.com/office/drawing/2014/main" id="{97BE3734-AFD1-4519-8698-C87B722D747A}"/>
            </a:ext>
          </a:extLst>
        </xdr:cNvPr>
        <xdr:cNvSpPr txBox="1"/>
      </xdr:nvSpPr>
      <xdr:spPr>
        <a:xfrm>
          <a:off x="5937327" y="176889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108</xdr:row>
      <xdr:rowOff>112792</xdr:rowOff>
    </xdr:from>
    <xdr:ext cx="469744" cy="259045"/>
    <xdr:sp macro="" textlink="">
      <xdr:nvSpPr>
        <xdr:cNvPr id="490" name="n_1mainValue【市民会館】&#10;一人当たり面積">
          <a:extLst>
            <a:ext uri="{FF2B5EF4-FFF2-40B4-BE49-F238E27FC236}">
              <a16:creationId xmlns:a16="http://schemas.microsoft.com/office/drawing/2014/main" id="{B2C5BCB7-65CF-4C63-99F6-E90CD8227B6E}"/>
            </a:ext>
          </a:extLst>
        </xdr:cNvPr>
        <xdr:cNvSpPr txBox="1"/>
      </xdr:nvSpPr>
      <xdr:spPr>
        <a:xfrm>
          <a:off x="8271587" y="182179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108</xdr:row>
      <xdr:rowOff>115460</xdr:rowOff>
    </xdr:from>
    <xdr:ext cx="469744" cy="259045"/>
    <xdr:sp macro="" textlink="">
      <xdr:nvSpPr>
        <xdr:cNvPr id="491" name="n_2mainValue【市民会館】&#10;一人当たり面積">
          <a:extLst>
            <a:ext uri="{FF2B5EF4-FFF2-40B4-BE49-F238E27FC236}">
              <a16:creationId xmlns:a16="http://schemas.microsoft.com/office/drawing/2014/main" id="{D1E882F1-D1DB-4A63-AE17-5D32649786E6}"/>
            </a:ext>
          </a:extLst>
        </xdr:cNvPr>
        <xdr:cNvSpPr txBox="1"/>
      </xdr:nvSpPr>
      <xdr:spPr>
        <a:xfrm>
          <a:off x="7509587" y="182205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108</xdr:row>
      <xdr:rowOff>117746</xdr:rowOff>
    </xdr:from>
    <xdr:ext cx="469744" cy="259045"/>
    <xdr:sp macro="" textlink="">
      <xdr:nvSpPr>
        <xdr:cNvPr id="492" name="n_3mainValue【市民会館】&#10;一人当たり面積">
          <a:extLst>
            <a:ext uri="{FF2B5EF4-FFF2-40B4-BE49-F238E27FC236}">
              <a16:creationId xmlns:a16="http://schemas.microsoft.com/office/drawing/2014/main" id="{171221B1-63C3-4E95-80B0-F00162BBF71B}"/>
            </a:ext>
          </a:extLst>
        </xdr:cNvPr>
        <xdr:cNvSpPr txBox="1"/>
      </xdr:nvSpPr>
      <xdr:spPr>
        <a:xfrm>
          <a:off x="6712027" y="182228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108</xdr:row>
      <xdr:rowOff>119651</xdr:rowOff>
    </xdr:from>
    <xdr:ext cx="469744" cy="259045"/>
    <xdr:sp macro="" textlink="">
      <xdr:nvSpPr>
        <xdr:cNvPr id="493" name="n_4mainValue【市民会館】&#10;一人当たり面積">
          <a:extLst>
            <a:ext uri="{FF2B5EF4-FFF2-40B4-BE49-F238E27FC236}">
              <a16:creationId xmlns:a16="http://schemas.microsoft.com/office/drawing/2014/main" id="{5B7E71D2-687A-42F5-B176-EB9DE1B229D5}"/>
            </a:ext>
          </a:extLst>
        </xdr:cNvPr>
        <xdr:cNvSpPr txBox="1"/>
      </xdr:nvSpPr>
      <xdr:spPr>
        <a:xfrm>
          <a:off x="5937327" y="182247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4" name="正方形/長方形 493">
          <a:extLst>
            <a:ext uri="{FF2B5EF4-FFF2-40B4-BE49-F238E27FC236}">
              <a16:creationId xmlns:a16="http://schemas.microsoft.com/office/drawing/2014/main" id="{1461F676-2B08-4F98-BD3D-47AC1BF4A6FE}"/>
            </a:ext>
          </a:extLst>
        </xdr:cNvPr>
        <xdr:cNvSpPr/>
      </xdr:nvSpPr>
      <xdr:spPr>
        <a:xfrm>
          <a:off x="1096010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5" name="正方形/長方形 494">
          <a:extLst>
            <a:ext uri="{FF2B5EF4-FFF2-40B4-BE49-F238E27FC236}">
              <a16:creationId xmlns:a16="http://schemas.microsoft.com/office/drawing/2014/main" id="{15A77ED7-6C74-4284-958F-3ED5B863191D}"/>
            </a:ext>
          </a:extLst>
        </xdr:cNvPr>
        <xdr:cNvSpPr/>
      </xdr:nvSpPr>
      <xdr:spPr>
        <a:xfrm>
          <a:off x="11064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6" name="正方形/長方形 495">
          <a:extLst>
            <a:ext uri="{FF2B5EF4-FFF2-40B4-BE49-F238E27FC236}">
              <a16:creationId xmlns:a16="http://schemas.microsoft.com/office/drawing/2014/main" id="{2F27B9D6-1BC9-4738-9BFF-99B2DFCACCE3}"/>
            </a:ext>
          </a:extLst>
        </xdr:cNvPr>
        <xdr:cNvSpPr/>
      </xdr:nvSpPr>
      <xdr:spPr>
        <a:xfrm>
          <a:off x="11064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7" name="正方形/長方形 496">
          <a:extLst>
            <a:ext uri="{FF2B5EF4-FFF2-40B4-BE49-F238E27FC236}">
              <a16:creationId xmlns:a16="http://schemas.microsoft.com/office/drawing/2014/main" id="{381C1311-185C-4CDC-834F-0D848C1BD152}"/>
            </a:ext>
          </a:extLst>
        </xdr:cNvPr>
        <xdr:cNvSpPr/>
      </xdr:nvSpPr>
      <xdr:spPr>
        <a:xfrm>
          <a:off x="119659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8" name="正方形/長方形 497">
          <a:extLst>
            <a:ext uri="{FF2B5EF4-FFF2-40B4-BE49-F238E27FC236}">
              <a16:creationId xmlns:a16="http://schemas.microsoft.com/office/drawing/2014/main" id="{10FCCF9E-2141-4492-AAA2-43822CABAF52}"/>
            </a:ext>
          </a:extLst>
        </xdr:cNvPr>
        <xdr:cNvSpPr/>
      </xdr:nvSpPr>
      <xdr:spPr>
        <a:xfrm>
          <a:off x="119659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9" name="正方形/長方形 498">
          <a:extLst>
            <a:ext uri="{FF2B5EF4-FFF2-40B4-BE49-F238E27FC236}">
              <a16:creationId xmlns:a16="http://schemas.microsoft.com/office/drawing/2014/main" id="{5830EE86-0C99-4858-A4F1-33306E03EBA0}"/>
            </a:ext>
          </a:extLst>
        </xdr:cNvPr>
        <xdr:cNvSpPr/>
      </xdr:nvSpPr>
      <xdr:spPr>
        <a:xfrm>
          <a:off x="129717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500" name="正方形/長方形 499">
          <a:extLst>
            <a:ext uri="{FF2B5EF4-FFF2-40B4-BE49-F238E27FC236}">
              <a16:creationId xmlns:a16="http://schemas.microsoft.com/office/drawing/2014/main" id="{B6574CD4-10D0-4717-8CCC-7F3A278E8481}"/>
            </a:ext>
          </a:extLst>
        </xdr:cNvPr>
        <xdr:cNvSpPr/>
      </xdr:nvSpPr>
      <xdr:spPr>
        <a:xfrm>
          <a:off x="129717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501" name="正方形/長方形 500">
          <a:extLst>
            <a:ext uri="{FF2B5EF4-FFF2-40B4-BE49-F238E27FC236}">
              <a16:creationId xmlns:a16="http://schemas.microsoft.com/office/drawing/2014/main" id="{014E22D3-7236-4949-A13C-314B46FC2F1F}"/>
            </a:ext>
          </a:extLst>
        </xdr:cNvPr>
        <xdr:cNvSpPr/>
      </xdr:nvSpPr>
      <xdr:spPr>
        <a:xfrm>
          <a:off x="1096010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502" name="テキスト ボックス 501">
          <a:extLst>
            <a:ext uri="{FF2B5EF4-FFF2-40B4-BE49-F238E27FC236}">
              <a16:creationId xmlns:a16="http://schemas.microsoft.com/office/drawing/2014/main" id="{6C20337B-646D-4407-92AC-06991BD2F93D}"/>
            </a:ext>
          </a:extLst>
        </xdr:cNvPr>
        <xdr:cNvSpPr txBox="1"/>
      </xdr:nvSpPr>
      <xdr:spPr>
        <a:xfrm>
          <a:off x="1092200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3" name="直線コネクタ 502">
          <a:extLst>
            <a:ext uri="{FF2B5EF4-FFF2-40B4-BE49-F238E27FC236}">
              <a16:creationId xmlns:a16="http://schemas.microsoft.com/office/drawing/2014/main" id="{66FF673F-8F8C-4FED-B22B-8ED619B3C17A}"/>
            </a:ext>
          </a:extLst>
        </xdr:cNvPr>
        <xdr:cNvCxnSpPr/>
      </xdr:nvCxnSpPr>
      <xdr:spPr>
        <a:xfrm>
          <a:off x="10960100" y="74523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4" name="テキスト ボックス 503">
          <a:extLst>
            <a:ext uri="{FF2B5EF4-FFF2-40B4-BE49-F238E27FC236}">
              <a16:creationId xmlns:a16="http://schemas.microsoft.com/office/drawing/2014/main" id="{F78D5FA1-19B8-4F70-AE87-2C99F582EED2}"/>
            </a:ext>
          </a:extLst>
        </xdr:cNvPr>
        <xdr:cNvSpPr txBox="1"/>
      </xdr:nvSpPr>
      <xdr:spPr>
        <a:xfrm>
          <a:off x="1056150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505" name="直線コネクタ 504">
          <a:extLst>
            <a:ext uri="{FF2B5EF4-FFF2-40B4-BE49-F238E27FC236}">
              <a16:creationId xmlns:a16="http://schemas.microsoft.com/office/drawing/2014/main" id="{C97639A4-6AAD-4030-97AE-D67C1B7DA027}"/>
            </a:ext>
          </a:extLst>
        </xdr:cNvPr>
        <xdr:cNvCxnSpPr/>
      </xdr:nvCxnSpPr>
      <xdr:spPr>
        <a:xfrm>
          <a:off x="10960100" y="7133408"/>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506" name="テキスト ボックス 505">
          <a:extLst>
            <a:ext uri="{FF2B5EF4-FFF2-40B4-BE49-F238E27FC236}">
              <a16:creationId xmlns:a16="http://schemas.microsoft.com/office/drawing/2014/main" id="{D38F658B-7651-4BB1-AE07-615C3CE3B163}"/>
            </a:ext>
          </a:extLst>
        </xdr:cNvPr>
        <xdr:cNvSpPr txBox="1"/>
      </xdr:nvSpPr>
      <xdr:spPr>
        <a:xfrm>
          <a:off x="10561501" y="699499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507" name="直線コネクタ 506">
          <a:extLst>
            <a:ext uri="{FF2B5EF4-FFF2-40B4-BE49-F238E27FC236}">
              <a16:creationId xmlns:a16="http://schemas.microsoft.com/office/drawing/2014/main" id="{F3A03CDA-6B9D-4EF3-8924-E36752AEB4E5}"/>
            </a:ext>
          </a:extLst>
        </xdr:cNvPr>
        <xdr:cNvCxnSpPr/>
      </xdr:nvCxnSpPr>
      <xdr:spPr>
        <a:xfrm>
          <a:off x="10960100" y="681445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508" name="テキスト ボックス 507">
          <a:extLst>
            <a:ext uri="{FF2B5EF4-FFF2-40B4-BE49-F238E27FC236}">
              <a16:creationId xmlns:a16="http://schemas.microsoft.com/office/drawing/2014/main" id="{7E7ECDC6-A6E4-4CAC-B4B5-C50F22DEDF88}"/>
            </a:ext>
          </a:extLst>
        </xdr:cNvPr>
        <xdr:cNvSpPr txBox="1"/>
      </xdr:nvSpPr>
      <xdr:spPr>
        <a:xfrm>
          <a:off x="10602761" y="667604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509" name="直線コネクタ 508">
          <a:extLst>
            <a:ext uri="{FF2B5EF4-FFF2-40B4-BE49-F238E27FC236}">
              <a16:creationId xmlns:a16="http://schemas.microsoft.com/office/drawing/2014/main" id="{9E1E8A74-9009-46D2-9470-E83662CACE38}"/>
            </a:ext>
          </a:extLst>
        </xdr:cNvPr>
        <xdr:cNvCxnSpPr/>
      </xdr:nvCxnSpPr>
      <xdr:spPr>
        <a:xfrm>
          <a:off x="10960100" y="6495505"/>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510" name="テキスト ボックス 509">
          <a:extLst>
            <a:ext uri="{FF2B5EF4-FFF2-40B4-BE49-F238E27FC236}">
              <a16:creationId xmlns:a16="http://schemas.microsoft.com/office/drawing/2014/main" id="{7A743184-E7B5-4245-8898-3E312B876138}"/>
            </a:ext>
          </a:extLst>
        </xdr:cNvPr>
        <xdr:cNvSpPr txBox="1"/>
      </xdr:nvSpPr>
      <xdr:spPr>
        <a:xfrm>
          <a:off x="10602761" y="63570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511" name="直線コネクタ 510">
          <a:extLst>
            <a:ext uri="{FF2B5EF4-FFF2-40B4-BE49-F238E27FC236}">
              <a16:creationId xmlns:a16="http://schemas.microsoft.com/office/drawing/2014/main" id="{1BC0EB00-C528-4C0A-84A3-080C5BE2EE56}"/>
            </a:ext>
          </a:extLst>
        </xdr:cNvPr>
        <xdr:cNvCxnSpPr/>
      </xdr:nvCxnSpPr>
      <xdr:spPr>
        <a:xfrm>
          <a:off x="10960100" y="6176554"/>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512" name="テキスト ボックス 511">
          <a:extLst>
            <a:ext uri="{FF2B5EF4-FFF2-40B4-BE49-F238E27FC236}">
              <a16:creationId xmlns:a16="http://schemas.microsoft.com/office/drawing/2014/main" id="{B9E263DA-58E3-42FF-9AC8-EEACA7A125C4}"/>
            </a:ext>
          </a:extLst>
        </xdr:cNvPr>
        <xdr:cNvSpPr txBox="1"/>
      </xdr:nvSpPr>
      <xdr:spPr>
        <a:xfrm>
          <a:off x="10602761" y="60381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513" name="直線コネクタ 512">
          <a:extLst>
            <a:ext uri="{FF2B5EF4-FFF2-40B4-BE49-F238E27FC236}">
              <a16:creationId xmlns:a16="http://schemas.microsoft.com/office/drawing/2014/main" id="{264F7010-B914-4E94-8573-C9689FC41635}"/>
            </a:ext>
          </a:extLst>
        </xdr:cNvPr>
        <xdr:cNvCxnSpPr/>
      </xdr:nvCxnSpPr>
      <xdr:spPr>
        <a:xfrm>
          <a:off x="10960100" y="585760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514" name="テキスト ボックス 513">
          <a:extLst>
            <a:ext uri="{FF2B5EF4-FFF2-40B4-BE49-F238E27FC236}">
              <a16:creationId xmlns:a16="http://schemas.microsoft.com/office/drawing/2014/main" id="{A76ABCD8-44E7-468B-B33B-C1BD56B108B5}"/>
            </a:ext>
          </a:extLst>
        </xdr:cNvPr>
        <xdr:cNvSpPr txBox="1"/>
      </xdr:nvSpPr>
      <xdr:spPr>
        <a:xfrm>
          <a:off x="10602761" y="571538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515" name="直線コネクタ 514">
          <a:extLst>
            <a:ext uri="{FF2B5EF4-FFF2-40B4-BE49-F238E27FC236}">
              <a16:creationId xmlns:a16="http://schemas.microsoft.com/office/drawing/2014/main" id="{CD01A88D-0615-4C63-B528-530038CED69E}"/>
            </a:ext>
          </a:extLst>
        </xdr:cNvPr>
        <xdr:cNvCxnSpPr/>
      </xdr:nvCxnSpPr>
      <xdr:spPr>
        <a:xfrm>
          <a:off x="10960100" y="5534842"/>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516" name="テキスト ボックス 515">
          <a:extLst>
            <a:ext uri="{FF2B5EF4-FFF2-40B4-BE49-F238E27FC236}">
              <a16:creationId xmlns:a16="http://schemas.microsoft.com/office/drawing/2014/main" id="{AFE0FFC7-73C4-43B7-BF16-9F2F63B5AF6D}"/>
            </a:ext>
          </a:extLst>
        </xdr:cNvPr>
        <xdr:cNvSpPr txBox="1"/>
      </xdr:nvSpPr>
      <xdr:spPr>
        <a:xfrm>
          <a:off x="10666881" y="539642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7" name="直線コネクタ 516">
          <a:extLst>
            <a:ext uri="{FF2B5EF4-FFF2-40B4-BE49-F238E27FC236}">
              <a16:creationId xmlns:a16="http://schemas.microsoft.com/office/drawing/2014/main" id="{7408630A-1542-4A67-8284-3FAF3BBF4B77}"/>
            </a:ext>
          </a:extLst>
        </xdr:cNvPr>
        <xdr:cNvCxnSpPr/>
      </xdr:nvCxnSpPr>
      <xdr:spPr>
        <a:xfrm>
          <a:off x="10960100" y="52158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518" name="【一般廃棄物処理施設】&#10;有形固定資産減価償却率グラフ枠">
          <a:extLst>
            <a:ext uri="{FF2B5EF4-FFF2-40B4-BE49-F238E27FC236}">
              <a16:creationId xmlns:a16="http://schemas.microsoft.com/office/drawing/2014/main" id="{C19F4AF2-1980-49CC-9EDD-C4D2D07B02AE}"/>
            </a:ext>
          </a:extLst>
        </xdr:cNvPr>
        <xdr:cNvSpPr/>
      </xdr:nvSpPr>
      <xdr:spPr>
        <a:xfrm>
          <a:off x="1096010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125186</xdr:rowOff>
    </xdr:from>
    <xdr:to>
      <xdr:col>85</xdr:col>
      <xdr:colOff>126364</xdr:colOff>
      <xdr:row>42</xdr:row>
      <xdr:rowOff>92528</xdr:rowOff>
    </xdr:to>
    <xdr:cxnSp macro="">
      <xdr:nvCxnSpPr>
        <xdr:cNvPr id="519" name="直線コネクタ 518">
          <a:extLst>
            <a:ext uri="{FF2B5EF4-FFF2-40B4-BE49-F238E27FC236}">
              <a16:creationId xmlns:a16="http://schemas.microsoft.com/office/drawing/2014/main" id="{0B4A79F9-D352-4048-B47C-0189493A9391}"/>
            </a:ext>
          </a:extLst>
        </xdr:cNvPr>
        <xdr:cNvCxnSpPr/>
      </xdr:nvCxnSpPr>
      <xdr:spPr>
        <a:xfrm flipV="1">
          <a:off x="14375764" y="5657306"/>
          <a:ext cx="0" cy="14761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520" name="【一般廃棄物処理施設】&#10;有形固定資産減価償却率最小値テキスト">
          <a:extLst>
            <a:ext uri="{FF2B5EF4-FFF2-40B4-BE49-F238E27FC236}">
              <a16:creationId xmlns:a16="http://schemas.microsoft.com/office/drawing/2014/main" id="{F63BE8A9-B1C4-4DDC-ACEF-35D267F09393}"/>
            </a:ext>
          </a:extLst>
        </xdr:cNvPr>
        <xdr:cNvSpPr txBox="1"/>
      </xdr:nvSpPr>
      <xdr:spPr>
        <a:xfrm>
          <a:off x="14414500" y="71372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521" name="直線コネクタ 520">
          <a:extLst>
            <a:ext uri="{FF2B5EF4-FFF2-40B4-BE49-F238E27FC236}">
              <a16:creationId xmlns:a16="http://schemas.microsoft.com/office/drawing/2014/main" id="{02DCF300-2871-4E5A-A7DA-B629443E901D}"/>
            </a:ext>
          </a:extLst>
        </xdr:cNvPr>
        <xdr:cNvCxnSpPr/>
      </xdr:nvCxnSpPr>
      <xdr:spPr>
        <a:xfrm>
          <a:off x="14287500" y="713340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71863</xdr:rowOff>
    </xdr:from>
    <xdr:ext cx="340478" cy="259045"/>
    <xdr:sp macro="" textlink="">
      <xdr:nvSpPr>
        <xdr:cNvPr id="522" name="【一般廃棄物処理施設】&#10;有形固定資産減価償却率最大値テキスト">
          <a:extLst>
            <a:ext uri="{FF2B5EF4-FFF2-40B4-BE49-F238E27FC236}">
              <a16:creationId xmlns:a16="http://schemas.microsoft.com/office/drawing/2014/main" id="{3BB8FCED-DA0A-4060-B7AA-32C640087672}"/>
            </a:ext>
          </a:extLst>
        </xdr:cNvPr>
        <xdr:cNvSpPr txBox="1"/>
      </xdr:nvSpPr>
      <xdr:spPr>
        <a:xfrm>
          <a:off x="14414500" y="5436343"/>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125186</xdr:rowOff>
    </xdr:from>
    <xdr:to>
      <xdr:col>86</xdr:col>
      <xdr:colOff>25400</xdr:colOff>
      <xdr:row>33</xdr:row>
      <xdr:rowOff>125186</xdr:rowOff>
    </xdr:to>
    <xdr:cxnSp macro="">
      <xdr:nvCxnSpPr>
        <xdr:cNvPr id="523" name="直線コネクタ 522">
          <a:extLst>
            <a:ext uri="{FF2B5EF4-FFF2-40B4-BE49-F238E27FC236}">
              <a16:creationId xmlns:a16="http://schemas.microsoft.com/office/drawing/2014/main" id="{2DBFD805-674B-4856-AAC3-75B7C0086FD0}"/>
            </a:ext>
          </a:extLst>
        </xdr:cNvPr>
        <xdr:cNvCxnSpPr/>
      </xdr:nvCxnSpPr>
      <xdr:spPr>
        <a:xfrm>
          <a:off x="14287500" y="565730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126654</xdr:rowOff>
    </xdr:from>
    <xdr:ext cx="405111" cy="259045"/>
    <xdr:sp macro="" textlink="">
      <xdr:nvSpPr>
        <xdr:cNvPr id="524" name="【一般廃棄物処理施設】&#10;有形固定資産減価償却率平均値テキスト">
          <a:extLst>
            <a:ext uri="{FF2B5EF4-FFF2-40B4-BE49-F238E27FC236}">
              <a16:creationId xmlns:a16="http://schemas.microsoft.com/office/drawing/2014/main" id="{B9610F0A-59E6-40A5-B26D-FEA3DE07FA90}"/>
            </a:ext>
          </a:extLst>
        </xdr:cNvPr>
        <xdr:cNvSpPr txBox="1"/>
      </xdr:nvSpPr>
      <xdr:spPr>
        <a:xfrm>
          <a:off x="14414500" y="632933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103777</xdr:rowOff>
    </xdr:from>
    <xdr:to>
      <xdr:col>85</xdr:col>
      <xdr:colOff>177800</xdr:colOff>
      <xdr:row>39</xdr:row>
      <xdr:rowOff>33927</xdr:rowOff>
    </xdr:to>
    <xdr:sp macro="" textlink="">
      <xdr:nvSpPr>
        <xdr:cNvPr id="525" name="フローチャート: 判断 524">
          <a:extLst>
            <a:ext uri="{FF2B5EF4-FFF2-40B4-BE49-F238E27FC236}">
              <a16:creationId xmlns:a16="http://schemas.microsoft.com/office/drawing/2014/main" id="{5EFE374E-01F3-4D7D-B080-58B5B9186D5A}"/>
            </a:ext>
          </a:extLst>
        </xdr:cNvPr>
        <xdr:cNvSpPr/>
      </xdr:nvSpPr>
      <xdr:spPr>
        <a:xfrm>
          <a:off x="14325600" y="6474097"/>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80917</xdr:rowOff>
    </xdr:from>
    <xdr:to>
      <xdr:col>81</xdr:col>
      <xdr:colOff>101600</xdr:colOff>
      <xdr:row>39</xdr:row>
      <xdr:rowOff>11067</xdr:rowOff>
    </xdr:to>
    <xdr:sp macro="" textlink="">
      <xdr:nvSpPr>
        <xdr:cNvPr id="526" name="フローチャート: 判断 525">
          <a:extLst>
            <a:ext uri="{FF2B5EF4-FFF2-40B4-BE49-F238E27FC236}">
              <a16:creationId xmlns:a16="http://schemas.microsoft.com/office/drawing/2014/main" id="{6A1BB935-C072-420F-9B2D-16561FAED6A4}"/>
            </a:ext>
          </a:extLst>
        </xdr:cNvPr>
        <xdr:cNvSpPr/>
      </xdr:nvSpPr>
      <xdr:spPr>
        <a:xfrm>
          <a:off x="13578840" y="645123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80917</xdr:rowOff>
    </xdr:from>
    <xdr:to>
      <xdr:col>76</xdr:col>
      <xdr:colOff>165100</xdr:colOff>
      <xdr:row>39</xdr:row>
      <xdr:rowOff>11067</xdr:rowOff>
    </xdr:to>
    <xdr:sp macro="" textlink="">
      <xdr:nvSpPr>
        <xdr:cNvPr id="527" name="フローチャート: 判断 526">
          <a:extLst>
            <a:ext uri="{FF2B5EF4-FFF2-40B4-BE49-F238E27FC236}">
              <a16:creationId xmlns:a16="http://schemas.microsoft.com/office/drawing/2014/main" id="{EA833664-8EC5-4994-A188-6E80DF0B582E}"/>
            </a:ext>
          </a:extLst>
        </xdr:cNvPr>
        <xdr:cNvSpPr/>
      </xdr:nvSpPr>
      <xdr:spPr>
        <a:xfrm>
          <a:off x="12804140" y="645123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18869</xdr:rowOff>
    </xdr:from>
    <xdr:to>
      <xdr:col>72</xdr:col>
      <xdr:colOff>38100</xdr:colOff>
      <xdr:row>38</xdr:row>
      <xdr:rowOff>120469</xdr:rowOff>
    </xdr:to>
    <xdr:sp macro="" textlink="">
      <xdr:nvSpPr>
        <xdr:cNvPr id="528" name="フローチャート: 判断 527">
          <a:extLst>
            <a:ext uri="{FF2B5EF4-FFF2-40B4-BE49-F238E27FC236}">
              <a16:creationId xmlns:a16="http://schemas.microsoft.com/office/drawing/2014/main" id="{77BC91B0-FE21-482B-87C9-B288BE6BBA64}"/>
            </a:ext>
          </a:extLst>
        </xdr:cNvPr>
        <xdr:cNvSpPr/>
      </xdr:nvSpPr>
      <xdr:spPr>
        <a:xfrm>
          <a:off x="12029440" y="6389189"/>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35197</xdr:rowOff>
    </xdr:from>
    <xdr:to>
      <xdr:col>67</xdr:col>
      <xdr:colOff>101600</xdr:colOff>
      <xdr:row>38</xdr:row>
      <xdr:rowOff>136797</xdr:rowOff>
    </xdr:to>
    <xdr:sp macro="" textlink="">
      <xdr:nvSpPr>
        <xdr:cNvPr id="529" name="フローチャート: 判断 528">
          <a:extLst>
            <a:ext uri="{FF2B5EF4-FFF2-40B4-BE49-F238E27FC236}">
              <a16:creationId xmlns:a16="http://schemas.microsoft.com/office/drawing/2014/main" id="{6F01090D-FB0D-45E0-8786-0473C734B93A}"/>
            </a:ext>
          </a:extLst>
        </xdr:cNvPr>
        <xdr:cNvSpPr/>
      </xdr:nvSpPr>
      <xdr:spPr>
        <a:xfrm>
          <a:off x="11231880" y="64055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30" name="テキスト ボックス 529">
          <a:extLst>
            <a:ext uri="{FF2B5EF4-FFF2-40B4-BE49-F238E27FC236}">
              <a16:creationId xmlns:a16="http://schemas.microsoft.com/office/drawing/2014/main" id="{2D00EB86-7EA3-4FE4-A677-051A9F2B0D25}"/>
            </a:ext>
          </a:extLst>
        </xdr:cNvPr>
        <xdr:cNvSpPr txBox="1"/>
      </xdr:nvSpPr>
      <xdr:spPr>
        <a:xfrm>
          <a:off x="14208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31" name="テキスト ボックス 530">
          <a:extLst>
            <a:ext uri="{FF2B5EF4-FFF2-40B4-BE49-F238E27FC236}">
              <a16:creationId xmlns:a16="http://schemas.microsoft.com/office/drawing/2014/main" id="{87F62B8F-BD2A-4913-B9C7-784CB8F67C40}"/>
            </a:ext>
          </a:extLst>
        </xdr:cNvPr>
        <xdr:cNvSpPr txBox="1"/>
      </xdr:nvSpPr>
      <xdr:spPr>
        <a:xfrm>
          <a:off x="134620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32" name="テキスト ボックス 531">
          <a:extLst>
            <a:ext uri="{FF2B5EF4-FFF2-40B4-BE49-F238E27FC236}">
              <a16:creationId xmlns:a16="http://schemas.microsoft.com/office/drawing/2014/main" id="{EF4515AA-066B-414C-B5D3-E91147F42625}"/>
            </a:ext>
          </a:extLst>
        </xdr:cNvPr>
        <xdr:cNvSpPr txBox="1"/>
      </xdr:nvSpPr>
      <xdr:spPr>
        <a:xfrm>
          <a:off x="126873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33" name="テキスト ボックス 532">
          <a:extLst>
            <a:ext uri="{FF2B5EF4-FFF2-40B4-BE49-F238E27FC236}">
              <a16:creationId xmlns:a16="http://schemas.microsoft.com/office/drawing/2014/main" id="{DF48C4FD-A1E4-49B5-AFBA-7F5F69B5F2E6}"/>
            </a:ext>
          </a:extLst>
        </xdr:cNvPr>
        <xdr:cNvSpPr txBox="1"/>
      </xdr:nvSpPr>
      <xdr:spPr>
        <a:xfrm>
          <a:off x="119049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4" name="テキスト ボックス 533">
          <a:extLst>
            <a:ext uri="{FF2B5EF4-FFF2-40B4-BE49-F238E27FC236}">
              <a16:creationId xmlns:a16="http://schemas.microsoft.com/office/drawing/2014/main" id="{7AC21B7A-CE48-4BE6-9CEB-1EC503E8D0DF}"/>
            </a:ext>
          </a:extLst>
        </xdr:cNvPr>
        <xdr:cNvSpPr txBox="1"/>
      </xdr:nvSpPr>
      <xdr:spPr>
        <a:xfrm>
          <a:off x="111150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116840</xdr:rowOff>
    </xdr:from>
    <xdr:to>
      <xdr:col>85</xdr:col>
      <xdr:colOff>177800</xdr:colOff>
      <xdr:row>40</xdr:row>
      <xdr:rowOff>46990</xdr:rowOff>
    </xdr:to>
    <xdr:sp macro="" textlink="">
      <xdr:nvSpPr>
        <xdr:cNvPr id="535" name="楕円 534">
          <a:extLst>
            <a:ext uri="{FF2B5EF4-FFF2-40B4-BE49-F238E27FC236}">
              <a16:creationId xmlns:a16="http://schemas.microsoft.com/office/drawing/2014/main" id="{B10704E8-61C7-4112-A15D-6CBE516E2A24}"/>
            </a:ext>
          </a:extLst>
        </xdr:cNvPr>
        <xdr:cNvSpPr/>
      </xdr:nvSpPr>
      <xdr:spPr>
        <a:xfrm>
          <a:off x="14325600" y="6654800"/>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39</xdr:row>
      <xdr:rowOff>95267</xdr:rowOff>
    </xdr:from>
    <xdr:ext cx="405111" cy="259045"/>
    <xdr:sp macro="" textlink="">
      <xdr:nvSpPr>
        <xdr:cNvPr id="536" name="【一般廃棄物処理施設】&#10;有形固定資産減価償却率該当値テキスト">
          <a:extLst>
            <a:ext uri="{FF2B5EF4-FFF2-40B4-BE49-F238E27FC236}">
              <a16:creationId xmlns:a16="http://schemas.microsoft.com/office/drawing/2014/main" id="{053F895D-E7D1-4435-A39B-DD9B5C9FA9DB}"/>
            </a:ext>
          </a:extLst>
        </xdr:cNvPr>
        <xdr:cNvSpPr txBox="1"/>
      </xdr:nvSpPr>
      <xdr:spPr>
        <a:xfrm>
          <a:off x="14414500" y="6633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76019</xdr:rowOff>
    </xdr:from>
    <xdr:to>
      <xdr:col>81</xdr:col>
      <xdr:colOff>101600</xdr:colOff>
      <xdr:row>40</xdr:row>
      <xdr:rowOff>6169</xdr:rowOff>
    </xdr:to>
    <xdr:sp macro="" textlink="">
      <xdr:nvSpPr>
        <xdr:cNvPr id="537" name="楕円 536">
          <a:extLst>
            <a:ext uri="{FF2B5EF4-FFF2-40B4-BE49-F238E27FC236}">
              <a16:creationId xmlns:a16="http://schemas.microsoft.com/office/drawing/2014/main" id="{70AA83FC-489C-46FD-BFB1-6A672A3A3521}"/>
            </a:ext>
          </a:extLst>
        </xdr:cNvPr>
        <xdr:cNvSpPr/>
      </xdr:nvSpPr>
      <xdr:spPr>
        <a:xfrm>
          <a:off x="13578840" y="661397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39</xdr:row>
      <xdr:rowOff>126819</xdr:rowOff>
    </xdr:from>
    <xdr:to>
      <xdr:col>85</xdr:col>
      <xdr:colOff>127000</xdr:colOff>
      <xdr:row>39</xdr:row>
      <xdr:rowOff>167640</xdr:rowOff>
    </xdr:to>
    <xdr:cxnSp macro="">
      <xdr:nvCxnSpPr>
        <xdr:cNvPr id="538" name="直線コネクタ 537">
          <a:extLst>
            <a:ext uri="{FF2B5EF4-FFF2-40B4-BE49-F238E27FC236}">
              <a16:creationId xmlns:a16="http://schemas.microsoft.com/office/drawing/2014/main" id="{B666B157-3E57-4148-8B42-623DB608CAF0}"/>
            </a:ext>
          </a:extLst>
        </xdr:cNvPr>
        <xdr:cNvCxnSpPr/>
      </xdr:nvCxnSpPr>
      <xdr:spPr>
        <a:xfrm>
          <a:off x="13629640" y="6664779"/>
          <a:ext cx="746760" cy="408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97246</xdr:rowOff>
    </xdr:from>
    <xdr:to>
      <xdr:col>76</xdr:col>
      <xdr:colOff>165100</xdr:colOff>
      <xdr:row>40</xdr:row>
      <xdr:rowOff>27396</xdr:rowOff>
    </xdr:to>
    <xdr:sp macro="" textlink="">
      <xdr:nvSpPr>
        <xdr:cNvPr id="539" name="楕円 538">
          <a:extLst>
            <a:ext uri="{FF2B5EF4-FFF2-40B4-BE49-F238E27FC236}">
              <a16:creationId xmlns:a16="http://schemas.microsoft.com/office/drawing/2014/main" id="{501F2D77-2D78-459C-8E5B-FEBCC12AF43F}"/>
            </a:ext>
          </a:extLst>
        </xdr:cNvPr>
        <xdr:cNvSpPr/>
      </xdr:nvSpPr>
      <xdr:spPr>
        <a:xfrm>
          <a:off x="12804140" y="663520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126819</xdr:rowOff>
    </xdr:from>
    <xdr:to>
      <xdr:col>81</xdr:col>
      <xdr:colOff>50800</xdr:colOff>
      <xdr:row>39</xdr:row>
      <xdr:rowOff>148046</xdr:rowOff>
    </xdr:to>
    <xdr:cxnSp macro="">
      <xdr:nvCxnSpPr>
        <xdr:cNvPr id="540" name="直線コネクタ 539">
          <a:extLst>
            <a:ext uri="{FF2B5EF4-FFF2-40B4-BE49-F238E27FC236}">
              <a16:creationId xmlns:a16="http://schemas.microsoft.com/office/drawing/2014/main" id="{8CED4E45-4CDC-49A9-8345-473D1148793F}"/>
            </a:ext>
          </a:extLst>
        </xdr:cNvPr>
        <xdr:cNvCxnSpPr/>
      </xdr:nvCxnSpPr>
      <xdr:spPr>
        <a:xfrm flipV="1">
          <a:off x="12854940" y="6664779"/>
          <a:ext cx="774700" cy="21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59690</xdr:rowOff>
    </xdr:from>
    <xdr:to>
      <xdr:col>72</xdr:col>
      <xdr:colOff>38100</xdr:colOff>
      <xdr:row>39</xdr:row>
      <xdr:rowOff>161290</xdr:rowOff>
    </xdr:to>
    <xdr:sp macro="" textlink="">
      <xdr:nvSpPr>
        <xdr:cNvPr id="541" name="楕円 540">
          <a:extLst>
            <a:ext uri="{FF2B5EF4-FFF2-40B4-BE49-F238E27FC236}">
              <a16:creationId xmlns:a16="http://schemas.microsoft.com/office/drawing/2014/main" id="{84EA7D54-CD97-4F1A-99CE-BF6409D2B97D}"/>
            </a:ext>
          </a:extLst>
        </xdr:cNvPr>
        <xdr:cNvSpPr/>
      </xdr:nvSpPr>
      <xdr:spPr>
        <a:xfrm>
          <a:off x="12029440" y="659765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39</xdr:row>
      <xdr:rowOff>110490</xdr:rowOff>
    </xdr:from>
    <xdr:to>
      <xdr:col>76</xdr:col>
      <xdr:colOff>114300</xdr:colOff>
      <xdr:row>39</xdr:row>
      <xdr:rowOff>148046</xdr:rowOff>
    </xdr:to>
    <xdr:cxnSp macro="">
      <xdr:nvCxnSpPr>
        <xdr:cNvPr id="542" name="直線コネクタ 541">
          <a:extLst>
            <a:ext uri="{FF2B5EF4-FFF2-40B4-BE49-F238E27FC236}">
              <a16:creationId xmlns:a16="http://schemas.microsoft.com/office/drawing/2014/main" id="{5D8874A9-A0AF-4A8D-8FAB-6D3CFCCC15AF}"/>
            </a:ext>
          </a:extLst>
        </xdr:cNvPr>
        <xdr:cNvCxnSpPr/>
      </xdr:nvCxnSpPr>
      <xdr:spPr>
        <a:xfrm>
          <a:off x="12072620" y="6648450"/>
          <a:ext cx="782320"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39</xdr:row>
      <xdr:rowOff>17235</xdr:rowOff>
    </xdr:from>
    <xdr:to>
      <xdr:col>67</xdr:col>
      <xdr:colOff>101600</xdr:colOff>
      <xdr:row>39</xdr:row>
      <xdr:rowOff>118835</xdr:rowOff>
    </xdr:to>
    <xdr:sp macro="" textlink="">
      <xdr:nvSpPr>
        <xdr:cNvPr id="543" name="楕円 542">
          <a:extLst>
            <a:ext uri="{FF2B5EF4-FFF2-40B4-BE49-F238E27FC236}">
              <a16:creationId xmlns:a16="http://schemas.microsoft.com/office/drawing/2014/main" id="{7A611520-ED04-44CB-B14E-F01B0016F459}"/>
            </a:ext>
          </a:extLst>
        </xdr:cNvPr>
        <xdr:cNvSpPr/>
      </xdr:nvSpPr>
      <xdr:spPr>
        <a:xfrm>
          <a:off x="11231880" y="6555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39</xdr:row>
      <xdr:rowOff>68035</xdr:rowOff>
    </xdr:from>
    <xdr:to>
      <xdr:col>71</xdr:col>
      <xdr:colOff>177800</xdr:colOff>
      <xdr:row>39</xdr:row>
      <xdr:rowOff>110490</xdr:rowOff>
    </xdr:to>
    <xdr:cxnSp macro="">
      <xdr:nvCxnSpPr>
        <xdr:cNvPr id="544" name="直線コネクタ 543">
          <a:extLst>
            <a:ext uri="{FF2B5EF4-FFF2-40B4-BE49-F238E27FC236}">
              <a16:creationId xmlns:a16="http://schemas.microsoft.com/office/drawing/2014/main" id="{6D46DEC4-3A07-4DCD-A744-10C017933848}"/>
            </a:ext>
          </a:extLst>
        </xdr:cNvPr>
        <xdr:cNvCxnSpPr/>
      </xdr:nvCxnSpPr>
      <xdr:spPr>
        <a:xfrm>
          <a:off x="11282680" y="6605995"/>
          <a:ext cx="789940" cy="424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37</xdr:row>
      <xdr:rowOff>27594</xdr:rowOff>
    </xdr:from>
    <xdr:ext cx="405111" cy="259045"/>
    <xdr:sp macro="" textlink="">
      <xdr:nvSpPr>
        <xdr:cNvPr id="545" name="n_1aveValue【一般廃棄物処理施設】&#10;有形固定資産減価償却率">
          <a:extLst>
            <a:ext uri="{FF2B5EF4-FFF2-40B4-BE49-F238E27FC236}">
              <a16:creationId xmlns:a16="http://schemas.microsoft.com/office/drawing/2014/main" id="{7B17A314-33A2-4AB1-8C21-F951C8DA204E}"/>
            </a:ext>
          </a:extLst>
        </xdr:cNvPr>
        <xdr:cNvSpPr txBox="1"/>
      </xdr:nvSpPr>
      <xdr:spPr>
        <a:xfrm>
          <a:off x="13437244" y="62302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27594</xdr:rowOff>
    </xdr:from>
    <xdr:ext cx="405111" cy="259045"/>
    <xdr:sp macro="" textlink="">
      <xdr:nvSpPr>
        <xdr:cNvPr id="546" name="n_2aveValue【一般廃棄物処理施設】&#10;有形固定資産減価償却率">
          <a:extLst>
            <a:ext uri="{FF2B5EF4-FFF2-40B4-BE49-F238E27FC236}">
              <a16:creationId xmlns:a16="http://schemas.microsoft.com/office/drawing/2014/main" id="{940C39E1-DC3D-422B-B623-A652A75E30DA}"/>
            </a:ext>
          </a:extLst>
        </xdr:cNvPr>
        <xdr:cNvSpPr txBox="1"/>
      </xdr:nvSpPr>
      <xdr:spPr>
        <a:xfrm>
          <a:off x="12675244" y="62302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136996</xdr:rowOff>
    </xdr:from>
    <xdr:ext cx="405111" cy="259045"/>
    <xdr:sp macro="" textlink="">
      <xdr:nvSpPr>
        <xdr:cNvPr id="547" name="n_3aveValue【一般廃棄物処理施設】&#10;有形固定資産減価償却率">
          <a:extLst>
            <a:ext uri="{FF2B5EF4-FFF2-40B4-BE49-F238E27FC236}">
              <a16:creationId xmlns:a16="http://schemas.microsoft.com/office/drawing/2014/main" id="{32466315-4B6C-4A00-80E1-622A271599F0}"/>
            </a:ext>
          </a:extLst>
        </xdr:cNvPr>
        <xdr:cNvSpPr txBox="1"/>
      </xdr:nvSpPr>
      <xdr:spPr>
        <a:xfrm>
          <a:off x="11900544" y="61720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153324</xdr:rowOff>
    </xdr:from>
    <xdr:ext cx="405111" cy="259045"/>
    <xdr:sp macro="" textlink="">
      <xdr:nvSpPr>
        <xdr:cNvPr id="548" name="n_4aveValue【一般廃棄物処理施設】&#10;有形固定資産減価償却率">
          <a:extLst>
            <a:ext uri="{FF2B5EF4-FFF2-40B4-BE49-F238E27FC236}">
              <a16:creationId xmlns:a16="http://schemas.microsoft.com/office/drawing/2014/main" id="{1E83E70A-775D-4C15-B13C-8AABDA286A87}"/>
            </a:ext>
          </a:extLst>
        </xdr:cNvPr>
        <xdr:cNvSpPr txBox="1"/>
      </xdr:nvSpPr>
      <xdr:spPr>
        <a:xfrm>
          <a:off x="11102984" y="61883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39</xdr:row>
      <xdr:rowOff>168746</xdr:rowOff>
    </xdr:from>
    <xdr:ext cx="405111" cy="259045"/>
    <xdr:sp macro="" textlink="">
      <xdr:nvSpPr>
        <xdr:cNvPr id="549" name="n_1mainValue【一般廃棄物処理施設】&#10;有形固定資産減価償却率">
          <a:extLst>
            <a:ext uri="{FF2B5EF4-FFF2-40B4-BE49-F238E27FC236}">
              <a16:creationId xmlns:a16="http://schemas.microsoft.com/office/drawing/2014/main" id="{32958B28-07F2-4624-9DA0-E90529E27023}"/>
            </a:ext>
          </a:extLst>
        </xdr:cNvPr>
        <xdr:cNvSpPr txBox="1"/>
      </xdr:nvSpPr>
      <xdr:spPr>
        <a:xfrm>
          <a:off x="13437244" y="67067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40</xdr:row>
      <xdr:rowOff>18523</xdr:rowOff>
    </xdr:from>
    <xdr:ext cx="405111" cy="259045"/>
    <xdr:sp macro="" textlink="">
      <xdr:nvSpPr>
        <xdr:cNvPr id="550" name="n_2mainValue【一般廃棄物処理施設】&#10;有形固定資産減価償却率">
          <a:extLst>
            <a:ext uri="{FF2B5EF4-FFF2-40B4-BE49-F238E27FC236}">
              <a16:creationId xmlns:a16="http://schemas.microsoft.com/office/drawing/2014/main" id="{D0766A0A-4BE1-4110-BF4F-BF8B9A4A2CD0}"/>
            </a:ext>
          </a:extLst>
        </xdr:cNvPr>
        <xdr:cNvSpPr txBox="1"/>
      </xdr:nvSpPr>
      <xdr:spPr>
        <a:xfrm>
          <a:off x="12675244" y="67241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39</xdr:row>
      <xdr:rowOff>152417</xdr:rowOff>
    </xdr:from>
    <xdr:ext cx="405111" cy="259045"/>
    <xdr:sp macro="" textlink="">
      <xdr:nvSpPr>
        <xdr:cNvPr id="551" name="n_3mainValue【一般廃棄物処理施設】&#10;有形固定資産減価償却率">
          <a:extLst>
            <a:ext uri="{FF2B5EF4-FFF2-40B4-BE49-F238E27FC236}">
              <a16:creationId xmlns:a16="http://schemas.microsoft.com/office/drawing/2014/main" id="{F7A94331-E823-4D9E-A607-11FF4F789D69}"/>
            </a:ext>
          </a:extLst>
        </xdr:cNvPr>
        <xdr:cNvSpPr txBox="1"/>
      </xdr:nvSpPr>
      <xdr:spPr>
        <a:xfrm>
          <a:off x="11900544" y="6690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39</xdr:row>
      <xdr:rowOff>109962</xdr:rowOff>
    </xdr:from>
    <xdr:ext cx="405111" cy="259045"/>
    <xdr:sp macro="" textlink="">
      <xdr:nvSpPr>
        <xdr:cNvPr id="552" name="n_4mainValue【一般廃棄物処理施設】&#10;有形固定資産減価償却率">
          <a:extLst>
            <a:ext uri="{FF2B5EF4-FFF2-40B4-BE49-F238E27FC236}">
              <a16:creationId xmlns:a16="http://schemas.microsoft.com/office/drawing/2014/main" id="{D5B3E8A6-0450-4743-A299-09250FC4B9D4}"/>
            </a:ext>
          </a:extLst>
        </xdr:cNvPr>
        <xdr:cNvSpPr txBox="1"/>
      </xdr:nvSpPr>
      <xdr:spPr>
        <a:xfrm>
          <a:off x="11102984" y="66479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53" name="正方形/長方形 552">
          <a:extLst>
            <a:ext uri="{FF2B5EF4-FFF2-40B4-BE49-F238E27FC236}">
              <a16:creationId xmlns:a16="http://schemas.microsoft.com/office/drawing/2014/main" id="{B8E0C48A-3A92-4004-A245-1C1F226DA6BD}"/>
            </a:ext>
          </a:extLst>
        </xdr:cNvPr>
        <xdr:cNvSpPr/>
      </xdr:nvSpPr>
      <xdr:spPr>
        <a:xfrm>
          <a:off x="1609344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4" name="正方形/長方形 553">
          <a:extLst>
            <a:ext uri="{FF2B5EF4-FFF2-40B4-BE49-F238E27FC236}">
              <a16:creationId xmlns:a16="http://schemas.microsoft.com/office/drawing/2014/main" id="{36372CA7-C24A-4628-9844-7C0EA2027DA5}"/>
            </a:ext>
          </a:extLst>
        </xdr:cNvPr>
        <xdr:cNvSpPr/>
      </xdr:nvSpPr>
      <xdr:spPr>
        <a:xfrm>
          <a:off x="16220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5" name="正方形/長方形 554">
          <a:extLst>
            <a:ext uri="{FF2B5EF4-FFF2-40B4-BE49-F238E27FC236}">
              <a16:creationId xmlns:a16="http://schemas.microsoft.com/office/drawing/2014/main" id="{9903CD60-0F75-4E30-89C8-3BB35A156EFB}"/>
            </a:ext>
          </a:extLst>
        </xdr:cNvPr>
        <xdr:cNvSpPr/>
      </xdr:nvSpPr>
      <xdr:spPr>
        <a:xfrm>
          <a:off x="16220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6" name="正方形/長方形 555">
          <a:extLst>
            <a:ext uri="{FF2B5EF4-FFF2-40B4-BE49-F238E27FC236}">
              <a16:creationId xmlns:a16="http://schemas.microsoft.com/office/drawing/2014/main" id="{3EA6A7F0-978E-4B97-9975-1713C3A4E1A6}"/>
            </a:ext>
          </a:extLst>
        </xdr:cNvPr>
        <xdr:cNvSpPr/>
      </xdr:nvSpPr>
      <xdr:spPr>
        <a:xfrm>
          <a:off x="170992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7" name="正方形/長方形 556">
          <a:extLst>
            <a:ext uri="{FF2B5EF4-FFF2-40B4-BE49-F238E27FC236}">
              <a16:creationId xmlns:a16="http://schemas.microsoft.com/office/drawing/2014/main" id="{FF327B81-44BF-42DF-B604-68F06299B0BD}"/>
            </a:ext>
          </a:extLst>
        </xdr:cNvPr>
        <xdr:cNvSpPr/>
      </xdr:nvSpPr>
      <xdr:spPr>
        <a:xfrm>
          <a:off x="170992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8" name="正方形/長方形 557">
          <a:extLst>
            <a:ext uri="{FF2B5EF4-FFF2-40B4-BE49-F238E27FC236}">
              <a16:creationId xmlns:a16="http://schemas.microsoft.com/office/drawing/2014/main" id="{A62B8B2D-3571-43FE-8B32-62958629FA35}"/>
            </a:ext>
          </a:extLst>
        </xdr:cNvPr>
        <xdr:cNvSpPr/>
      </xdr:nvSpPr>
      <xdr:spPr>
        <a:xfrm>
          <a:off x="1810512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9" name="正方形/長方形 558">
          <a:extLst>
            <a:ext uri="{FF2B5EF4-FFF2-40B4-BE49-F238E27FC236}">
              <a16:creationId xmlns:a16="http://schemas.microsoft.com/office/drawing/2014/main" id="{0181931E-E346-4D07-B7E6-E8042F45BE37}"/>
            </a:ext>
          </a:extLst>
        </xdr:cNvPr>
        <xdr:cNvSpPr/>
      </xdr:nvSpPr>
      <xdr:spPr>
        <a:xfrm>
          <a:off x="1810512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80,933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60" name="正方形/長方形 559">
          <a:extLst>
            <a:ext uri="{FF2B5EF4-FFF2-40B4-BE49-F238E27FC236}">
              <a16:creationId xmlns:a16="http://schemas.microsoft.com/office/drawing/2014/main" id="{5508743B-561B-4CCA-993A-D1933D268012}"/>
            </a:ext>
          </a:extLst>
        </xdr:cNvPr>
        <xdr:cNvSpPr/>
      </xdr:nvSpPr>
      <xdr:spPr>
        <a:xfrm>
          <a:off x="1609344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61" name="テキスト ボックス 560">
          <a:extLst>
            <a:ext uri="{FF2B5EF4-FFF2-40B4-BE49-F238E27FC236}">
              <a16:creationId xmlns:a16="http://schemas.microsoft.com/office/drawing/2014/main" id="{A8D2A64E-10C6-4BD1-96C5-DF8C8FF69CF2}"/>
            </a:ext>
          </a:extLst>
        </xdr:cNvPr>
        <xdr:cNvSpPr txBox="1"/>
      </xdr:nvSpPr>
      <xdr:spPr>
        <a:xfrm>
          <a:off x="16078200" y="50292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62" name="直線コネクタ 561">
          <a:extLst>
            <a:ext uri="{FF2B5EF4-FFF2-40B4-BE49-F238E27FC236}">
              <a16:creationId xmlns:a16="http://schemas.microsoft.com/office/drawing/2014/main" id="{99239E6B-1116-45A8-959C-815ED636582C}"/>
            </a:ext>
          </a:extLst>
        </xdr:cNvPr>
        <xdr:cNvCxnSpPr/>
      </xdr:nvCxnSpPr>
      <xdr:spPr>
        <a:xfrm>
          <a:off x="1609344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563" name="直線コネクタ 562">
          <a:extLst>
            <a:ext uri="{FF2B5EF4-FFF2-40B4-BE49-F238E27FC236}">
              <a16:creationId xmlns:a16="http://schemas.microsoft.com/office/drawing/2014/main" id="{49D2AF66-475B-4C30-97BA-BF8CB9C73519}"/>
            </a:ext>
          </a:extLst>
        </xdr:cNvPr>
        <xdr:cNvCxnSpPr/>
      </xdr:nvCxnSpPr>
      <xdr:spPr>
        <a:xfrm>
          <a:off x="16093440" y="70065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macro="" textlink="">
      <xdr:nvSpPr>
        <xdr:cNvPr id="564" name="テキスト ボックス 563">
          <a:extLst>
            <a:ext uri="{FF2B5EF4-FFF2-40B4-BE49-F238E27FC236}">
              <a16:creationId xmlns:a16="http://schemas.microsoft.com/office/drawing/2014/main" id="{A26D28B3-84BF-477F-B504-464F74F159F1}"/>
            </a:ext>
          </a:extLst>
        </xdr:cNvPr>
        <xdr:cNvSpPr txBox="1"/>
      </xdr:nvSpPr>
      <xdr:spPr>
        <a:xfrm>
          <a:off x="15890374" y="68681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565" name="直線コネクタ 564">
          <a:extLst>
            <a:ext uri="{FF2B5EF4-FFF2-40B4-BE49-F238E27FC236}">
              <a16:creationId xmlns:a16="http://schemas.microsoft.com/office/drawing/2014/main" id="{7800CD7E-4741-45F6-9CA7-FA389F09D394}"/>
            </a:ext>
          </a:extLst>
        </xdr:cNvPr>
        <xdr:cNvCxnSpPr/>
      </xdr:nvCxnSpPr>
      <xdr:spPr>
        <a:xfrm>
          <a:off x="16093440" y="655701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38</xdr:row>
      <xdr:rowOff>48277</xdr:rowOff>
    </xdr:from>
    <xdr:ext cx="595419" cy="259045"/>
    <xdr:sp macro="" textlink="">
      <xdr:nvSpPr>
        <xdr:cNvPr id="566" name="テキスト ボックス 565">
          <a:extLst>
            <a:ext uri="{FF2B5EF4-FFF2-40B4-BE49-F238E27FC236}">
              <a16:creationId xmlns:a16="http://schemas.microsoft.com/office/drawing/2014/main" id="{737DDC48-ECD5-4E09-8FBC-67008E7C78B8}"/>
            </a:ext>
          </a:extLst>
        </xdr:cNvPr>
        <xdr:cNvSpPr txBox="1"/>
      </xdr:nvSpPr>
      <xdr:spPr>
        <a:xfrm>
          <a:off x="15589461" y="641859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567" name="直線コネクタ 566">
          <a:extLst>
            <a:ext uri="{FF2B5EF4-FFF2-40B4-BE49-F238E27FC236}">
              <a16:creationId xmlns:a16="http://schemas.microsoft.com/office/drawing/2014/main" id="{E7A6FA4B-E89D-49D4-806C-432EDFCA052C}"/>
            </a:ext>
          </a:extLst>
        </xdr:cNvPr>
        <xdr:cNvCxnSpPr/>
      </xdr:nvCxnSpPr>
      <xdr:spPr>
        <a:xfrm>
          <a:off x="16093440" y="61112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35</xdr:row>
      <xdr:rowOff>105427</xdr:rowOff>
    </xdr:from>
    <xdr:ext cx="685572" cy="259045"/>
    <xdr:sp macro="" textlink="">
      <xdr:nvSpPr>
        <xdr:cNvPr id="568" name="テキスト ボックス 567">
          <a:extLst>
            <a:ext uri="{FF2B5EF4-FFF2-40B4-BE49-F238E27FC236}">
              <a16:creationId xmlns:a16="http://schemas.microsoft.com/office/drawing/2014/main" id="{72808ADE-6084-44EE-9F99-8268D318EFBF}"/>
            </a:ext>
          </a:extLst>
        </xdr:cNvPr>
        <xdr:cNvSpPr txBox="1"/>
      </xdr:nvSpPr>
      <xdr:spPr>
        <a:xfrm>
          <a:off x="15499308" y="597282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569" name="直線コネクタ 568">
          <a:extLst>
            <a:ext uri="{FF2B5EF4-FFF2-40B4-BE49-F238E27FC236}">
              <a16:creationId xmlns:a16="http://schemas.microsoft.com/office/drawing/2014/main" id="{1B733D74-7D51-4E63-96D7-2CE5533782CD}"/>
            </a:ext>
          </a:extLst>
        </xdr:cNvPr>
        <xdr:cNvCxnSpPr/>
      </xdr:nvCxnSpPr>
      <xdr:spPr>
        <a:xfrm>
          <a:off x="16093440" y="56654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32</xdr:row>
      <xdr:rowOff>162577</xdr:rowOff>
    </xdr:from>
    <xdr:ext cx="685572" cy="259045"/>
    <xdr:sp macro="" textlink="">
      <xdr:nvSpPr>
        <xdr:cNvPr id="570" name="テキスト ボックス 569">
          <a:extLst>
            <a:ext uri="{FF2B5EF4-FFF2-40B4-BE49-F238E27FC236}">
              <a16:creationId xmlns:a16="http://schemas.microsoft.com/office/drawing/2014/main" id="{70140924-8B90-41BA-9777-18858B9C3AA7}"/>
            </a:ext>
          </a:extLst>
        </xdr:cNvPr>
        <xdr:cNvSpPr txBox="1"/>
      </xdr:nvSpPr>
      <xdr:spPr>
        <a:xfrm>
          <a:off x="15499308" y="552705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71" name="直線コネクタ 570">
          <a:extLst>
            <a:ext uri="{FF2B5EF4-FFF2-40B4-BE49-F238E27FC236}">
              <a16:creationId xmlns:a16="http://schemas.microsoft.com/office/drawing/2014/main" id="{2FEC8E61-CF18-49D6-AB04-6A0BA7BD2651}"/>
            </a:ext>
          </a:extLst>
        </xdr:cNvPr>
        <xdr:cNvCxnSpPr/>
      </xdr:nvCxnSpPr>
      <xdr:spPr>
        <a:xfrm>
          <a:off x="1609344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30</xdr:row>
      <xdr:rowOff>48277</xdr:rowOff>
    </xdr:from>
    <xdr:ext cx="685572" cy="259045"/>
    <xdr:sp macro="" textlink="">
      <xdr:nvSpPr>
        <xdr:cNvPr id="572" name="テキスト ボックス 571">
          <a:extLst>
            <a:ext uri="{FF2B5EF4-FFF2-40B4-BE49-F238E27FC236}">
              <a16:creationId xmlns:a16="http://schemas.microsoft.com/office/drawing/2014/main" id="{22A01EED-2CB2-4D59-A604-F3DA2C780DA9}"/>
            </a:ext>
          </a:extLst>
        </xdr:cNvPr>
        <xdr:cNvSpPr txBox="1"/>
      </xdr:nvSpPr>
      <xdr:spPr>
        <a:xfrm>
          <a:off x="15499308" y="50774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73" name="【一般廃棄物処理施設】&#10;一人当たり有形固定資産（償却資産）額グラフ枠">
          <a:extLst>
            <a:ext uri="{FF2B5EF4-FFF2-40B4-BE49-F238E27FC236}">
              <a16:creationId xmlns:a16="http://schemas.microsoft.com/office/drawing/2014/main" id="{A6B6A7D7-6F4A-4E55-826A-06A3BE65E31E}"/>
            </a:ext>
          </a:extLst>
        </xdr:cNvPr>
        <xdr:cNvSpPr/>
      </xdr:nvSpPr>
      <xdr:spPr>
        <a:xfrm>
          <a:off x="1609344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35189</xdr:rowOff>
    </xdr:from>
    <xdr:to>
      <xdr:col>116</xdr:col>
      <xdr:colOff>62864</xdr:colOff>
      <xdr:row>41</xdr:row>
      <xdr:rowOff>132030</xdr:rowOff>
    </xdr:to>
    <xdr:cxnSp macro="">
      <xdr:nvCxnSpPr>
        <xdr:cNvPr id="574" name="直線コネクタ 573">
          <a:extLst>
            <a:ext uri="{FF2B5EF4-FFF2-40B4-BE49-F238E27FC236}">
              <a16:creationId xmlns:a16="http://schemas.microsoft.com/office/drawing/2014/main" id="{80856E36-5143-45F0-9A8C-F294FDD55031}"/>
            </a:ext>
          </a:extLst>
        </xdr:cNvPr>
        <xdr:cNvCxnSpPr/>
      </xdr:nvCxnSpPr>
      <xdr:spPr>
        <a:xfrm flipV="1">
          <a:off x="19509104" y="5567309"/>
          <a:ext cx="0" cy="14379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135857</xdr:rowOff>
    </xdr:from>
    <xdr:ext cx="469744" cy="259045"/>
    <xdr:sp macro="" textlink="">
      <xdr:nvSpPr>
        <xdr:cNvPr id="575" name="【一般廃棄物処理施設】&#10;一人当たり有形固定資産（償却資産）額最小値テキスト">
          <a:extLst>
            <a:ext uri="{FF2B5EF4-FFF2-40B4-BE49-F238E27FC236}">
              <a16:creationId xmlns:a16="http://schemas.microsoft.com/office/drawing/2014/main" id="{2CE5EEA8-DFEA-4119-9DB5-9157041CE82D}"/>
            </a:ext>
          </a:extLst>
        </xdr:cNvPr>
        <xdr:cNvSpPr txBox="1"/>
      </xdr:nvSpPr>
      <xdr:spPr>
        <a:xfrm>
          <a:off x="19547840" y="70090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132030</xdr:rowOff>
    </xdr:from>
    <xdr:to>
      <xdr:col>116</xdr:col>
      <xdr:colOff>152400</xdr:colOff>
      <xdr:row>41</xdr:row>
      <xdr:rowOff>132030</xdr:rowOff>
    </xdr:to>
    <xdr:cxnSp macro="">
      <xdr:nvCxnSpPr>
        <xdr:cNvPr id="576" name="直線コネクタ 575">
          <a:extLst>
            <a:ext uri="{FF2B5EF4-FFF2-40B4-BE49-F238E27FC236}">
              <a16:creationId xmlns:a16="http://schemas.microsoft.com/office/drawing/2014/main" id="{80BAC7BD-88FE-4A79-B3E6-12BB4595B320}"/>
            </a:ext>
          </a:extLst>
        </xdr:cNvPr>
        <xdr:cNvCxnSpPr/>
      </xdr:nvCxnSpPr>
      <xdr:spPr>
        <a:xfrm>
          <a:off x="19443700" y="700527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31</xdr:row>
      <xdr:rowOff>153316</xdr:rowOff>
    </xdr:from>
    <xdr:ext cx="690189" cy="259045"/>
    <xdr:sp macro="" textlink="">
      <xdr:nvSpPr>
        <xdr:cNvPr id="577" name="【一般廃棄物処理施設】&#10;一人当たり有形固定資産（償却資産）額最大値テキスト">
          <a:extLst>
            <a:ext uri="{FF2B5EF4-FFF2-40B4-BE49-F238E27FC236}">
              <a16:creationId xmlns:a16="http://schemas.microsoft.com/office/drawing/2014/main" id="{7E25B82C-090B-4B50-B603-9D6470726373}"/>
            </a:ext>
          </a:extLst>
        </xdr:cNvPr>
        <xdr:cNvSpPr txBox="1"/>
      </xdr:nvSpPr>
      <xdr:spPr>
        <a:xfrm>
          <a:off x="19547840" y="535015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1,607,350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35189</xdr:rowOff>
    </xdr:from>
    <xdr:to>
      <xdr:col>116</xdr:col>
      <xdr:colOff>152400</xdr:colOff>
      <xdr:row>33</xdr:row>
      <xdr:rowOff>35189</xdr:rowOff>
    </xdr:to>
    <xdr:cxnSp macro="">
      <xdr:nvCxnSpPr>
        <xdr:cNvPr id="578" name="直線コネクタ 577">
          <a:extLst>
            <a:ext uri="{FF2B5EF4-FFF2-40B4-BE49-F238E27FC236}">
              <a16:creationId xmlns:a16="http://schemas.microsoft.com/office/drawing/2014/main" id="{2AE6549E-66DE-42C6-A63D-D58C691E4789}"/>
            </a:ext>
          </a:extLst>
        </xdr:cNvPr>
        <xdr:cNvCxnSpPr/>
      </xdr:nvCxnSpPr>
      <xdr:spPr>
        <a:xfrm>
          <a:off x="19443700" y="556730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78222</xdr:rowOff>
    </xdr:from>
    <xdr:ext cx="599010" cy="259045"/>
    <xdr:sp macro="" textlink="">
      <xdr:nvSpPr>
        <xdr:cNvPr id="579" name="【一般廃棄物処理施設】&#10;一人当たり有形固定資産（償却資産）額平均値テキスト">
          <a:extLst>
            <a:ext uri="{FF2B5EF4-FFF2-40B4-BE49-F238E27FC236}">
              <a16:creationId xmlns:a16="http://schemas.microsoft.com/office/drawing/2014/main" id="{D294887A-B1F3-4B86-984B-F96DD6A3FD19}"/>
            </a:ext>
          </a:extLst>
        </xdr:cNvPr>
        <xdr:cNvSpPr txBox="1"/>
      </xdr:nvSpPr>
      <xdr:spPr>
        <a:xfrm>
          <a:off x="19547840" y="661618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217,251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55345</xdr:rowOff>
    </xdr:from>
    <xdr:to>
      <xdr:col>116</xdr:col>
      <xdr:colOff>114300</xdr:colOff>
      <xdr:row>40</xdr:row>
      <xdr:rowOff>156945</xdr:rowOff>
    </xdr:to>
    <xdr:sp macro="" textlink="">
      <xdr:nvSpPr>
        <xdr:cNvPr id="580" name="フローチャート: 判断 579">
          <a:extLst>
            <a:ext uri="{FF2B5EF4-FFF2-40B4-BE49-F238E27FC236}">
              <a16:creationId xmlns:a16="http://schemas.microsoft.com/office/drawing/2014/main" id="{DD883F18-5631-4513-AC16-4785B4E115D4}"/>
            </a:ext>
          </a:extLst>
        </xdr:cNvPr>
        <xdr:cNvSpPr/>
      </xdr:nvSpPr>
      <xdr:spPr>
        <a:xfrm>
          <a:off x="19458940" y="67609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40</xdr:row>
      <xdr:rowOff>68121</xdr:rowOff>
    </xdr:from>
    <xdr:to>
      <xdr:col>112</xdr:col>
      <xdr:colOff>38100</xdr:colOff>
      <xdr:row>40</xdr:row>
      <xdr:rowOff>169721</xdr:rowOff>
    </xdr:to>
    <xdr:sp macro="" textlink="">
      <xdr:nvSpPr>
        <xdr:cNvPr id="581" name="フローチャート: 判断 580">
          <a:extLst>
            <a:ext uri="{FF2B5EF4-FFF2-40B4-BE49-F238E27FC236}">
              <a16:creationId xmlns:a16="http://schemas.microsoft.com/office/drawing/2014/main" id="{DC92DBD7-A7B3-4DB0-8C5B-D4F8FBFCC161}"/>
            </a:ext>
          </a:extLst>
        </xdr:cNvPr>
        <xdr:cNvSpPr/>
      </xdr:nvSpPr>
      <xdr:spPr>
        <a:xfrm>
          <a:off x="18735040" y="6773721"/>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40</xdr:row>
      <xdr:rowOff>85999</xdr:rowOff>
    </xdr:from>
    <xdr:to>
      <xdr:col>107</xdr:col>
      <xdr:colOff>101600</xdr:colOff>
      <xdr:row>41</xdr:row>
      <xdr:rowOff>16149</xdr:rowOff>
    </xdr:to>
    <xdr:sp macro="" textlink="">
      <xdr:nvSpPr>
        <xdr:cNvPr id="582" name="フローチャート: 判断 581">
          <a:extLst>
            <a:ext uri="{FF2B5EF4-FFF2-40B4-BE49-F238E27FC236}">
              <a16:creationId xmlns:a16="http://schemas.microsoft.com/office/drawing/2014/main" id="{22CCCF5F-5CC8-41D3-8B49-E676F357360A}"/>
            </a:ext>
          </a:extLst>
        </xdr:cNvPr>
        <xdr:cNvSpPr/>
      </xdr:nvSpPr>
      <xdr:spPr>
        <a:xfrm>
          <a:off x="17937480" y="679159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40</xdr:row>
      <xdr:rowOff>93088</xdr:rowOff>
    </xdr:from>
    <xdr:to>
      <xdr:col>102</xdr:col>
      <xdr:colOff>165100</xdr:colOff>
      <xdr:row>41</xdr:row>
      <xdr:rowOff>23238</xdr:rowOff>
    </xdr:to>
    <xdr:sp macro="" textlink="">
      <xdr:nvSpPr>
        <xdr:cNvPr id="583" name="フローチャート: 判断 582">
          <a:extLst>
            <a:ext uri="{FF2B5EF4-FFF2-40B4-BE49-F238E27FC236}">
              <a16:creationId xmlns:a16="http://schemas.microsoft.com/office/drawing/2014/main" id="{45EFC34C-2598-4736-BB92-46F7C5B902F6}"/>
            </a:ext>
          </a:extLst>
        </xdr:cNvPr>
        <xdr:cNvSpPr/>
      </xdr:nvSpPr>
      <xdr:spPr>
        <a:xfrm>
          <a:off x="17162780" y="679868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40</xdr:row>
      <xdr:rowOff>110727</xdr:rowOff>
    </xdr:from>
    <xdr:to>
      <xdr:col>98</xdr:col>
      <xdr:colOff>38100</xdr:colOff>
      <xdr:row>41</xdr:row>
      <xdr:rowOff>40877</xdr:rowOff>
    </xdr:to>
    <xdr:sp macro="" textlink="">
      <xdr:nvSpPr>
        <xdr:cNvPr id="584" name="フローチャート: 判断 583">
          <a:extLst>
            <a:ext uri="{FF2B5EF4-FFF2-40B4-BE49-F238E27FC236}">
              <a16:creationId xmlns:a16="http://schemas.microsoft.com/office/drawing/2014/main" id="{58DC5CE2-BB16-4D40-AA5C-25B5863D7E6B}"/>
            </a:ext>
          </a:extLst>
        </xdr:cNvPr>
        <xdr:cNvSpPr/>
      </xdr:nvSpPr>
      <xdr:spPr>
        <a:xfrm>
          <a:off x="16388080" y="6816327"/>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5" name="テキスト ボックス 584">
          <a:extLst>
            <a:ext uri="{FF2B5EF4-FFF2-40B4-BE49-F238E27FC236}">
              <a16:creationId xmlns:a16="http://schemas.microsoft.com/office/drawing/2014/main" id="{40621ABB-E7B0-4606-A9B1-A39BC47363AB}"/>
            </a:ext>
          </a:extLst>
        </xdr:cNvPr>
        <xdr:cNvSpPr txBox="1"/>
      </xdr:nvSpPr>
      <xdr:spPr>
        <a:xfrm>
          <a:off x="193421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6" name="テキスト ボックス 585">
          <a:extLst>
            <a:ext uri="{FF2B5EF4-FFF2-40B4-BE49-F238E27FC236}">
              <a16:creationId xmlns:a16="http://schemas.microsoft.com/office/drawing/2014/main" id="{EE45203E-BAD6-4B4E-8065-680D64A89EAE}"/>
            </a:ext>
          </a:extLst>
        </xdr:cNvPr>
        <xdr:cNvSpPr txBox="1"/>
      </xdr:nvSpPr>
      <xdr:spPr>
        <a:xfrm>
          <a:off x="186105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7" name="テキスト ボックス 586">
          <a:extLst>
            <a:ext uri="{FF2B5EF4-FFF2-40B4-BE49-F238E27FC236}">
              <a16:creationId xmlns:a16="http://schemas.microsoft.com/office/drawing/2014/main" id="{B946FE6B-64FA-4982-9B6C-ADD6A3DAA807}"/>
            </a:ext>
          </a:extLst>
        </xdr:cNvPr>
        <xdr:cNvSpPr txBox="1"/>
      </xdr:nvSpPr>
      <xdr:spPr>
        <a:xfrm>
          <a:off x="178206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8" name="テキスト ボックス 587">
          <a:extLst>
            <a:ext uri="{FF2B5EF4-FFF2-40B4-BE49-F238E27FC236}">
              <a16:creationId xmlns:a16="http://schemas.microsoft.com/office/drawing/2014/main" id="{59DC2932-645E-4AD5-857C-12F25E21AA85}"/>
            </a:ext>
          </a:extLst>
        </xdr:cNvPr>
        <xdr:cNvSpPr txBox="1"/>
      </xdr:nvSpPr>
      <xdr:spPr>
        <a:xfrm>
          <a:off x="170459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89" name="テキスト ボックス 588">
          <a:extLst>
            <a:ext uri="{FF2B5EF4-FFF2-40B4-BE49-F238E27FC236}">
              <a16:creationId xmlns:a16="http://schemas.microsoft.com/office/drawing/2014/main" id="{6761E454-4A67-4F61-8BF3-2D630635BE32}"/>
            </a:ext>
          </a:extLst>
        </xdr:cNvPr>
        <xdr:cNvSpPr txBox="1"/>
      </xdr:nvSpPr>
      <xdr:spPr>
        <a:xfrm>
          <a:off x="162636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118483</xdr:rowOff>
    </xdr:from>
    <xdr:to>
      <xdr:col>116</xdr:col>
      <xdr:colOff>114300</xdr:colOff>
      <xdr:row>41</xdr:row>
      <xdr:rowOff>48633</xdr:rowOff>
    </xdr:to>
    <xdr:sp macro="" textlink="">
      <xdr:nvSpPr>
        <xdr:cNvPr id="590" name="楕円 589">
          <a:extLst>
            <a:ext uri="{FF2B5EF4-FFF2-40B4-BE49-F238E27FC236}">
              <a16:creationId xmlns:a16="http://schemas.microsoft.com/office/drawing/2014/main" id="{8A524362-D753-4B34-9AB3-17874C55FE27}"/>
            </a:ext>
          </a:extLst>
        </xdr:cNvPr>
        <xdr:cNvSpPr/>
      </xdr:nvSpPr>
      <xdr:spPr>
        <a:xfrm>
          <a:off x="19458940" y="682408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96910</xdr:rowOff>
    </xdr:from>
    <xdr:ext cx="599010" cy="259045"/>
    <xdr:sp macro="" textlink="">
      <xdr:nvSpPr>
        <xdr:cNvPr id="591" name="【一般廃棄物処理施設】&#10;一人当たり有形固定資産（償却資産）額該当値テキスト">
          <a:extLst>
            <a:ext uri="{FF2B5EF4-FFF2-40B4-BE49-F238E27FC236}">
              <a16:creationId xmlns:a16="http://schemas.microsoft.com/office/drawing/2014/main" id="{9A22A3E8-26A1-4A2B-820A-995E05EB6281}"/>
            </a:ext>
          </a:extLst>
        </xdr:cNvPr>
        <xdr:cNvSpPr txBox="1"/>
      </xdr:nvSpPr>
      <xdr:spPr>
        <a:xfrm>
          <a:off x="19547840" y="68025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148,203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123190</xdr:rowOff>
    </xdr:from>
    <xdr:to>
      <xdr:col>112</xdr:col>
      <xdr:colOff>38100</xdr:colOff>
      <xdr:row>41</xdr:row>
      <xdr:rowOff>53340</xdr:rowOff>
    </xdr:to>
    <xdr:sp macro="" textlink="">
      <xdr:nvSpPr>
        <xdr:cNvPr id="592" name="楕円 591">
          <a:extLst>
            <a:ext uri="{FF2B5EF4-FFF2-40B4-BE49-F238E27FC236}">
              <a16:creationId xmlns:a16="http://schemas.microsoft.com/office/drawing/2014/main" id="{A3533BD4-3CCE-4DFB-AF8D-1403319546C8}"/>
            </a:ext>
          </a:extLst>
        </xdr:cNvPr>
        <xdr:cNvSpPr/>
      </xdr:nvSpPr>
      <xdr:spPr>
        <a:xfrm>
          <a:off x="18735040" y="682879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169283</xdr:rowOff>
    </xdr:from>
    <xdr:to>
      <xdr:col>116</xdr:col>
      <xdr:colOff>63500</xdr:colOff>
      <xdr:row>41</xdr:row>
      <xdr:rowOff>2540</xdr:rowOff>
    </xdr:to>
    <xdr:cxnSp macro="">
      <xdr:nvCxnSpPr>
        <xdr:cNvPr id="593" name="直線コネクタ 592">
          <a:extLst>
            <a:ext uri="{FF2B5EF4-FFF2-40B4-BE49-F238E27FC236}">
              <a16:creationId xmlns:a16="http://schemas.microsoft.com/office/drawing/2014/main" id="{9A8E2ABC-5E22-4260-8E0A-3D142DC3494B}"/>
            </a:ext>
          </a:extLst>
        </xdr:cNvPr>
        <xdr:cNvCxnSpPr/>
      </xdr:nvCxnSpPr>
      <xdr:spPr>
        <a:xfrm flipV="1">
          <a:off x="18778220" y="6874883"/>
          <a:ext cx="731520" cy="8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156638</xdr:rowOff>
    </xdr:from>
    <xdr:to>
      <xdr:col>107</xdr:col>
      <xdr:colOff>101600</xdr:colOff>
      <xdr:row>41</xdr:row>
      <xdr:rowOff>86788</xdr:rowOff>
    </xdr:to>
    <xdr:sp macro="" textlink="">
      <xdr:nvSpPr>
        <xdr:cNvPr id="594" name="楕円 593">
          <a:extLst>
            <a:ext uri="{FF2B5EF4-FFF2-40B4-BE49-F238E27FC236}">
              <a16:creationId xmlns:a16="http://schemas.microsoft.com/office/drawing/2014/main" id="{EEFB58EB-BE68-4D93-8152-76AED73D421D}"/>
            </a:ext>
          </a:extLst>
        </xdr:cNvPr>
        <xdr:cNvSpPr/>
      </xdr:nvSpPr>
      <xdr:spPr>
        <a:xfrm>
          <a:off x="17937480" y="686223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41</xdr:row>
      <xdr:rowOff>2540</xdr:rowOff>
    </xdr:from>
    <xdr:to>
      <xdr:col>111</xdr:col>
      <xdr:colOff>177800</xdr:colOff>
      <xdr:row>41</xdr:row>
      <xdr:rowOff>35988</xdr:rowOff>
    </xdr:to>
    <xdr:cxnSp macro="">
      <xdr:nvCxnSpPr>
        <xdr:cNvPr id="595" name="直線コネクタ 594">
          <a:extLst>
            <a:ext uri="{FF2B5EF4-FFF2-40B4-BE49-F238E27FC236}">
              <a16:creationId xmlns:a16="http://schemas.microsoft.com/office/drawing/2014/main" id="{D00DC0CF-3C36-4144-B9E3-695C341C7836}"/>
            </a:ext>
          </a:extLst>
        </xdr:cNvPr>
        <xdr:cNvCxnSpPr/>
      </xdr:nvCxnSpPr>
      <xdr:spPr>
        <a:xfrm flipV="1">
          <a:off x="17988280" y="6875780"/>
          <a:ext cx="789940" cy="334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159886</xdr:rowOff>
    </xdr:from>
    <xdr:to>
      <xdr:col>102</xdr:col>
      <xdr:colOff>165100</xdr:colOff>
      <xdr:row>41</xdr:row>
      <xdr:rowOff>90036</xdr:rowOff>
    </xdr:to>
    <xdr:sp macro="" textlink="">
      <xdr:nvSpPr>
        <xdr:cNvPr id="596" name="楕円 595">
          <a:extLst>
            <a:ext uri="{FF2B5EF4-FFF2-40B4-BE49-F238E27FC236}">
              <a16:creationId xmlns:a16="http://schemas.microsoft.com/office/drawing/2014/main" id="{2A4608E0-878C-4393-A2C3-71141F342A43}"/>
            </a:ext>
          </a:extLst>
        </xdr:cNvPr>
        <xdr:cNvSpPr/>
      </xdr:nvSpPr>
      <xdr:spPr>
        <a:xfrm>
          <a:off x="17162780" y="686548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41</xdr:row>
      <xdr:rowOff>35988</xdr:rowOff>
    </xdr:from>
    <xdr:to>
      <xdr:col>107</xdr:col>
      <xdr:colOff>50800</xdr:colOff>
      <xdr:row>41</xdr:row>
      <xdr:rowOff>39236</xdr:rowOff>
    </xdr:to>
    <xdr:cxnSp macro="">
      <xdr:nvCxnSpPr>
        <xdr:cNvPr id="597" name="直線コネクタ 596">
          <a:extLst>
            <a:ext uri="{FF2B5EF4-FFF2-40B4-BE49-F238E27FC236}">
              <a16:creationId xmlns:a16="http://schemas.microsoft.com/office/drawing/2014/main" id="{99C9D4EA-522F-4CE3-A770-F9CA28EF2E0D}"/>
            </a:ext>
          </a:extLst>
        </xdr:cNvPr>
        <xdr:cNvCxnSpPr/>
      </xdr:nvCxnSpPr>
      <xdr:spPr>
        <a:xfrm flipV="1">
          <a:off x="17213580" y="6909228"/>
          <a:ext cx="774700" cy="32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162257</xdr:rowOff>
    </xdr:from>
    <xdr:to>
      <xdr:col>98</xdr:col>
      <xdr:colOff>38100</xdr:colOff>
      <xdr:row>41</xdr:row>
      <xdr:rowOff>92407</xdr:rowOff>
    </xdr:to>
    <xdr:sp macro="" textlink="">
      <xdr:nvSpPr>
        <xdr:cNvPr id="598" name="楕円 597">
          <a:extLst>
            <a:ext uri="{FF2B5EF4-FFF2-40B4-BE49-F238E27FC236}">
              <a16:creationId xmlns:a16="http://schemas.microsoft.com/office/drawing/2014/main" id="{E93B7442-B78E-4AB5-9CB5-47C43EDE4664}"/>
            </a:ext>
          </a:extLst>
        </xdr:cNvPr>
        <xdr:cNvSpPr/>
      </xdr:nvSpPr>
      <xdr:spPr>
        <a:xfrm>
          <a:off x="16388080" y="6867857"/>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41</xdr:row>
      <xdr:rowOff>39236</xdr:rowOff>
    </xdr:from>
    <xdr:to>
      <xdr:col>102</xdr:col>
      <xdr:colOff>114300</xdr:colOff>
      <xdr:row>41</xdr:row>
      <xdr:rowOff>41607</xdr:rowOff>
    </xdr:to>
    <xdr:cxnSp macro="">
      <xdr:nvCxnSpPr>
        <xdr:cNvPr id="599" name="直線コネクタ 598">
          <a:extLst>
            <a:ext uri="{FF2B5EF4-FFF2-40B4-BE49-F238E27FC236}">
              <a16:creationId xmlns:a16="http://schemas.microsoft.com/office/drawing/2014/main" id="{6A8A2827-0915-467C-8641-826C842AC02D}"/>
            </a:ext>
          </a:extLst>
        </xdr:cNvPr>
        <xdr:cNvCxnSpPr/>
      </xdr:nvCxnSpPr>
      <xdr:spPr>
        <a:xfrm flipV="1">
          <a:off x="16431260" y="6912476"/>
          <a:ext cx="782320" cy="23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39</xdr:row>
      <xdr:rowOff>14798</xdr:rowOff>
    </xdr:from>
    <xdr:ext cx="599010" cy="259045"/>
    <xdr:sp macro="" textlink="">
      <xdr:nvSpPr>
        <xdr:cNvPr id="600" name="n_1aveValue【一般廃棄物処理施設】&#10;一人当たり有形固定資産（償却資産）額">
          <a:extLst>
            <a:ext uri="{FF2B5EF4-FFF2-40B4-BE49-F238E27FC236}">
              <a16:creationId xmlns:a16="http://schemas.microsoft.com/office/drawing/2014/main" id="{F1753467-4D2A-407A-BBA0-63D441DE9EC1}"/>
            </a:ext>
          </a:extLst>
        </xdr:cNvPr>
        <xdr:cNvSpPr txBox="1"/>
      </xdr:nvSpPr>
      <xdr:spPr>
        <a:xfrm>
          <a:off x="18496495" y="65527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203,280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39</xdr:row>
      <xdr:rowOff>32676</xdr:rowOff>
    </xdr:from>
    <xdr:ext cx="599010" cy="259045"/>
    <xdr:sp macro="" textlink="">
      <xdr:nvSpPr>
        <xdr:cNvPr id="601" name="n_2aveValue【一般廃棄物処理施設】&#10;一人当たり有形固定資産（償却資産）額">
          <a:extLst>
            <a:ext uri="{FF2B5EF4-FFF2-40B4-BE49-F238E27FC236}">
              <a16:creationId xmlns:a16="http://schemas.microsoft.com/office/drawing/2014/main" id="{5A7F845C-4294-447F-885C-1E69C9B68F2D}"/>
            </a:ext>
          </a:extLst>
        </xdr:cNvPr>
        <xdr:cNvSpPr txBox="1"/>
      </xdr:nvSpPr>
      <xdr:spPr>
        <a:xfrm>
          <a:off x="17734495" y="65706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183,728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39</xdr:row>
      <xdr:rowOff>39765</xdr:rowOff>
    </xdr:from>
    <xdr:ext cx="599010" cy="259045"/>
    <xdr:sp macro="" textlink="">
      <xdr:nvSpPr>
        <xdr:cNvPr id="602" name="n_3aveValue【一般廃棄物処理施設】&#10;一人当たり有形固定資産（償却資産）額">
          <a:extLst>
            <a:ext uri="{FF2B5EF4-FFF2-40B4-BE49-F238E27FC236}">
              <a16:creationId xmlns:a16="http://schemas.microsoft.com/office/drawing/2014/main" id="{EE324305-07F1-49C2-A5CC-B0098F8D2E27}"/>
            </a:ext>
          </a:extLst>
        </xdr:cNvPr>
        <xdr:cNvSpPr txBox="1"/>
      </xdr:nvSpPr>
      <xdr:spPr>
        <a:xfrm>
          <a:off x="16936935" y="65777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39</xdr:row>
      <xdr:rowOff>57404</xdr:rowOff>
    </xdr:from>
    <xdr:ext cx="599010" cy="259045"/>
    <xdr:sp macro="" textlink="">
      <xdr:nvSpPr>
        <xdr:cNvPr id="603" name="n_4aveValue【一般廃棄物処理施設】&#10;一人当たり有形固定資産（償却資産）額">
          <a:extLst>
            <a:ext uri="{FF2B5EF4-FFF2-40B4-BE49-F238E27FC236}">
              <a16:creationId xmlns:a16="http://schemas.microsoft.com/office/drawing/2014/main" id="{DF41EFBF-9A35-4324-83C2-1B1FDCFBC793}"/>
            </a:ext>
          </a:extLst>
        </xdr:cNvPr>
        <xdr:cNvSpPr txBox="1"/>
      </xdr:nvSpPr>
      <xdr:spPr>
        <a:xfrm>
          <a:off x="16162235" y="65953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56095</xdr:colOff>
      <xdr:row>41</xdr:row>
      <xdr:rowOff>44467</xdr:rowOff>
    </xdr:from>
    <xdr:ext cx="599010" cy="259045"/>
    <xdr:sp macro="" textlink="">
      <xdr:nvSpPr>
        <xdr:cNvPr id="604" name="n_1mainValue【一般廃棄物処理施設】&#10;一人当たり有形固定資産（償却資産）額">
          <a:extLst>
            <a:ext uri="{FF2B5EF4-FFF2-40B4-BE49-F238E27FC236}">
              <a16:creationId xmlns:a16="http://schemas.microsoft.com/office/drawing/2014/main" id="{922A8E78-8758-404B-ABE8-05FD32F7F49F}"/>
            </a:ext>
          </a:extLst>
        </xdr:cNvPr>
        <xdr:cNvSpPr txBox="1"/>
      </xdr:nvSpPr>
      <xdr:spPr>
        <a:xfrm>
          <a:off x="18496495" y="69177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41</xdr:row>
      <xdr:rowOff>77915</xdr:rowOff>
    </xdr:from>
    <xdr:ext cx="599010" cy="259045"/>
    <xdr:sp macro="" textlink="">
      <xdr:nvSpPr>
        <xdr:cNvPr id="605" name="n_2mainValue【一般廃棄物処理施設】&#10;一人当たり有形固定資産（償却資産）額">
          <a:extLst>
            <a:ext uri="{FF2B5EF4-FFF2-40B4-BE49-F238E27FC236}">
              <a16:creationId xmlns:a16="http://schemas.microsoft.com/office/drawing/2014/main" id="{7E3E6E9B-F9CD-45C4-BA64-0A341F98521D}"/>
            </a:ext>
          </a:extLst>
        </xdr:cNvPr>
        <xdr:cNvSpPr txBox="1"/>
      </xdr:nvSpPr>
      <xdr:spPr>
        <a:xfrm>
          <a:off x="17734495" y="69511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106,477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41</xdr:row>
      <xdr:rowOff>81163</xdr:rowOff>
    </xdr:from>
    <xdr:ext cx="599010" cy="259045"/>
    <xdr:sp macro="" textlink="">
      <xdr:nvSpPr>
        <xdr:cNvPr id="606" name="n_3mainValue【一般廃棄物処理施設】&#10;一人当たり有形固定資産（償却資産）額">
          <a:extLst>
            <a:ext uri="{FF2B5EF4-FFF2-40B4-BE49-F238E27FC236}">
              <a16:creationId xmlns:a16="http://schemas.microsoft.com/office/drawing/2014/main" id="{28A5692D-0949-4143-9D0D-28F4502B4DB7}"/>
            </a:ext>
          </a:extLst>
        </xdr:cNvPr>
        <xdr:cNvSpPr txBox="1"/>
      </xdr:nvSpPr>
      <xdr:spPr>
        <a:xfrm>
          <a:off x="16936935" y="69544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102,924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41</xdr:row>
      <xdr:rowOff>83534</xdr:rowOff>
    </xdr:from>
    <xdr:ext cx="599010" cy="259045"/>
    <xdr:sp macro="" textlink="">
      <xdr:nvSpPr>
        <xdr:cNvPr id="607" name="n_4mainValue【一般廃棄物処理施設】&#10;一人当たり有形固定資産（償却資産）額">
          <a:extLst>
            <a:ext uri="{FF2B5EF4-FFF2-40B4-BE49-F238E27FC236}">
              <a16:creationId xmlns:a16="http://schemas.microsoft.com/office/drawing/2014/main" id="{819C613C-152B-4264-BE04-4221E498A2B5}"/>
            </a:ext>
          </a:extLst>
        </xdr:cNvPr>
        <xdr:cNvSpPr txBox="1"/>
      </xdr:nvSpPr>
      <xdr:spPr>
        <a:xfrm>
          <a:off x="16162235" y="69567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100,332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8" name="正方形/長方形 607">
          <a:extLst>
            <a:ext uri="{FF2B5EF4-FFF2-40B4-BE49-F238E27FC236}">
              <a16:creationId xmlns:a16="http://schemas.microsoft.com/office/drawing/2014/main" id="{130F9AC5-1323-48A0-B187-EC4472F7D3CA}"/>
            </a:ext>
          </a:extLst>
        </xdr:cNvPr>
        <xdr:cNvSpPr/>
      </xdr:nvSpPr>
      <xdr:spPr>
        <a:xfrm>
          <a:off x="1096010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09" name="正方形/長方形 608">
          <a:extLst>
            <a:ext uri="{FF2B5EF4-FFF2-40B4-BE49-F238E27FC236}">
              <a16:creationId xmlns:a16="http://schemas.microsoft.com/office/drawing/2014/main" id="{458BCBED-F2CE-49B4-962B-46EC64757654}"/>
            </a:ext>
          </a:extLst>
        </xdr:cNvPr>
        <xdr:cNvSpPr/>
      </xdr:nvSpPr>
      <xdr:spPr>
        <a:xfrm>
          <a:off x="11064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10" name="正方形/長方形 609">
          <a:extLst>
            <a:ext uri="{FF2B5EF4-FFF2-40B4-BE49-F238E27FC236}">
              <a16:creationId xmlns:a16="http://schemas.microsoft.com/office/drawing/2014/main" id="{6E69A68E-6ABB-4A53-9B63-FB4B933683E5}"/>
            </a:ext>
          </a:extLst>
        </xdr:cNvPr>
        <xdr:cNvSpPr/>
      </xdr:nvSpPr>
      <xdr:spPr>
        <a:xfrm>
          <a:off x="11064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11" name="正方形/長方形 610">
          <a:extLst>
            <a:ext uri="{FF2B5EF4-FFF2-40B4-BE49-F238E27FC236}">
              <a16:creationId xmlns:a16="http://schemas.microsoft.com/office/drawing/2014/main" id="{9173D815-D2B4-4B10-BE06-769D224C9E3A}"/>
            </a:ext>
          </a:extLst>
        </xdr:cNvPr>
        <xdr:cNvSpPr/>
      </xdr:nvSpPr>
      <xdr:spPr>
        <a:xfrm>
          <a:off x="119659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12" name="正方形/長方形 611">
          <a:extLst>
            <a:ext uri="{FF2B5EF4-FFF2-40B4-BE49-F238E27FC236}">
              <a16:creationId xmlns:a16="http://schemas.microsoft.com/office/drawing/2014/main" id="{309FEB5E-1C33-41C5-905D-E3A241C49111}"/>
            </a:ext>
          </a:extLst>
        </xdr:cNvPr>
        <xdr:cNvSpPr/>
      </xdr:nvSpPr>
      <xdr:spPr>
        <a:xfrm>
          <a:off x="119659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13" name="正方形/長方形 612">
          <a:extLst>
            <a:ext uri="{FF2B5EF4-FFF2-40B4-BE49-F238E27FC236}">
              <a16:creationId xmlns:a16="http://schemas.microsoft.com/office/drawing/2014/main" id="{5620A23C-CFDD-4CC9-976D-A8AE0BF46A61}"/>
            </a:ext>
          </a:extLst>
        </xdr:cNvPr>
        <xdr:cNvSpPr/>
      </xdr:nvSpPr>
      <xdr:spPr>
        <a:xfrm>
          <a:off x="129717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4" name="正方形/長方形 613">
          <a:extLst>
            <a:ext uri="{FF2B5EF4-FFF2-40B4-BE49-F238E27FC236}">
              <a16:creationId xmlns:a16="http://schemas.microsoft.com/office/drawing/2014/main" id="{17F4C51C-D8A5-415D-B4FE-5E90F699253A}"/>
            </a:ext>
          </a:extLst>
        </xdr:cNvPr>
        <xdr:cNvSpPr/>
      </xdr:nvSpPr>
      <xdr:spPr>
        <a:xfrm>
          <a:off x="129717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5" name="正方形/長方形 614">
          <a:extLst>
            <a:ext uri="{FF2B5EF4-FFF2-40B4-BE49-F238E27FC236}">
              <a16:creationId xmlns:a16="http://schemas.microsoft.com/office/drawing/2014/main" id="{2667C11B-271A-4059-AC21-027BF541FFD3}"/>
            </a:ext>
          </a:extLst>
        </xdr:cNvPr>
        <xdr:cNvSpPr/>
      </xdr:nvSpPr>
      <xdr:spPr>
        <a:xfrm>
          <a:off x="1096010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16" name="テキスト ボックス 615">
          <a:extLst>
            <a:ext uri="{FF2B5EF4-FFF2-40B4-BE49-F238E27FC236}">
              <a16:creationId xmlns:a16="http://schemas.microsoft.com/office/drawing/2014/main" id="{BB2A736A-D390-4008-87BE-A686076F62F5}"/>
            </a:ext>
          </a:extLst>
        </xdr:cNvPr>
        <xdr:cNvSpPr txBox="1"/>
      </xdr:nvSpPr>
      <xdr:spPr>
        <a:xfrm>
          <a:off x="1092200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7" name="直線コネクタ 616">
          <a:extLst>
            <a:ext uri="{FF2B5EF4-FFF2-40B4-BE49-F238E27FC236}">
              <a16:creationId xmlns:a16="http://schemas.microsoft.com/office/drawing/2014/main" id="{BFF62FBE-7765-44DF-B3D9-35D7C5B6A653}"/>
            </a:ext>
          </a:extLst>
        </xdr:cNvPr>
        <xdr:cNvCxnSpPr/>
      </xdr:nvCxnSpPr>
      <xdr:spPr>
        <a:xfrm>
          <a:off x="10960100" y="111785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18" name="テキスト ボックス 617">
          <a:extLst>
            <a:ext uri="{FF2B5EF4-FFF2-40B4-BE49-F238E27FC236}">
              <a16:creationId xmlns:a16="http://schemas.microsoft.com/office/drawing/2014/main" id="{49AD0F17-D523-410E-901B-F33E3858B467}"/>
            </a:ext>
          </a:extLst>
        </xdr:cNvPr>
        <xdr:cNvSpPr txBox="1"/>
      </xdr:nvSpPr>
      <xdr:spPr>
        <a:xfrm>
          <a:off x="1056150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619" name="直線コネクタ 618">
          <a:extLst>
            <a:ext uri="{FF2B5EF4-FFF2-40B4-BE49-F238E27FC236}">
              <a16:creationId xmlns:a16="http://schemas.microsoft.com/office/drawing/2014/main" id="{A16CF572-2405-4AE2-955B-F7784A0A37C5}"/>
            </a:ext>
          </a:extLst>
        </xdr:cNvPr>
        <xdr:cNvCxnSpPr/>
      </xdr:nvCxnSpPr>
      <xdr:spPr>
        <a:xfrm>
          <a:off x="10960100" y="10859588"/>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159855</xdr:rowOff>
    </xdr:from>
    <xdr:ext cx="467179" cy="259045"/>
    <xdr:sp macro="" textlink="">
      <xdr:nvSpPr>
        <xdr:cNvPr id="620" name="テキスト ボックス 619">
          <a:extLst>
            <a:ext uri="{FF2B5EF4-FFF2-40B4-BE49-F238E27FC236}">
              <a16:creationId xmlns:a16="http://schemas.microsoft.com/office/drawing/2014/main" id="{3D8D730D-C2B8-4C66-A14C-E8F5BDCCD930}"/>
            </a:ext>
          </a:extLst>
        </xdr:cNvPr>
        <xdr:cNvSpPr txBox="1"/>
      </xdr:nvSpPr>
      <xdr:spPr>
        <a:xfrm>
          <a:off x="10561501" y="1072117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621" name="直線コネクタ 620">
          <a:extLst>
            <a:ext uri="{FF2B5EF4-FFF2-40B4-BE49-F238E27FC236}">
              <a16:creationId xmlns:a16="http://schemas.microsoft.com/office/drawing/2014/main" id="{4E43BE84-6F7C-421E-8985-0EF90D0E3B71}"/>
            </a:ext>
          </a:extLst>
        </xdr:cNvPr>
        <xdr:cNvCxnSpPr/>
      </xdr:nvCxnSpPr>
      <xdr:spPr>
        <a:xfrm>
          <a:off x="10960100" y="1054063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622" name="テキスト ボックス 621">
          <a:extLst>
            <a:ext uri="{FF2B5EF4-FFF2-40B4-BE49-F238E27FC236}">
              <a16:creationId xmlns:a16="http://schemas.microsoft.com/office/drawing/2014/main" id="{83AD7DB2-116F-4AFD-B6D4-8E5C500B3DCC}"/>
            </a:ext>
          </a:extLst>
        </xdr:cNvPr>
        <xdr:cNvSpPr txBox="1"/>
      </xdr:nvSpPr>
      <xdr:spPr>
        <a:xfrm>
          <a:off x="10602761" y="1039841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623" name="直線コネクタ 622">
          <a:extLst>
            <a:ext uri="{FF2B5EF4-FFF2-40B4-BE49-F238E27FC236}">
              <a16:creationId xmlns:a16="http://schemas.microsoft.com/office/drawing/2014/main" id="{AEFD62FF-DFB2-4685-9A79-6BF701B29C1E}"/>
            </a:ext>
          </a:extLst>
        </xdr:cNvPr>
        <xdr:cNvCxnSpPr/>
      </xdr:nvCxnSpPr>
      <xdr:spPr>
        <a:xfrm>
          <a:off x="10960100" y="10221685"/>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624" name="テキスト ボックス 623">
          <a:extLst>
            <a:ext uri="{FF2B5EF4-FFF2-40B4-BE49-F238E27FC236}">
              <a16:creationId xmlns:a16="http://schemas.microsoft.com/office/drawing/2014/main" id="{A74996F4-7F79-4C9B-9B0F-55CC4FE724C6}"/>
            </a:ext>
          </a:extLst>
        </xdr:cNvPr>
        <xdr:cNvSpPr txBox="1"/>
      </xdr:nvSpPr>
      <xdr:spPr>
        <a:xfrm>
          <a:off x="10602761" y="100794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625" name="直線コネクタ 624">
          <a:extLst>
            <a:ext uri="{FF2B5EF4-FFF2-40B4-BE49-F238E27FC236}">
              <a16:creationId xmlns:a16="http://schemas.microsoft.com/office/drawing/2014/main" id="{F9EC36FB-ADAF-4DB3-B457-3E52B37E5B98}"/>
            </a:ext>
          </a:extLst>
        </xdr:cNvPr>
        <xdr:cNvCxnSpPr/>
      </xdr:nvCxnSpPr>
      <xdr:spPr>
        <a:xfrm>
          <a:off x="10960100" y="9898925"/>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626" name="テキスト ボックス 625">
          <a:extLst>
            <a:ext uri="{FF2B5EF4-FFF2-40B4-BE49-F238E27FC236}">
              <a16:creationId xmlns:a16="http://schemas.microsoft.com/office/drawing/2014/main" id="{E4ED1305-014C-452F-BDCC-133B0F6CD8EF}"/>
            </a:ext>
          </a:extLst>
        </xdr:cNvPr>
        <xdr:cNvSpPr txBox="1"/>
      </xdr:nvSpPr>
      <xdr:spPr>
        <a:xfrm>
          <a:off x="10602761" y="976051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627" name="直線コネクタ 626">
          <a:extLst>
            <a:ext uri="{FF2B5EF4-FFF2-40B4-BE49-F238E27FC236}">
              <a16:creationId xmlns:a16="http://schemas.microsoft.com/office/drawing/2014/main" id="{CC168F22-1E0D-48E8-8206-E2B15A385ADA}"/>
            </a:ext>
          </a:extLst>
        </xdr:cNvPr>
        <xdr:cNvCxnSpPr/>
      </xdr:nvCxnSpPr>
      <xdr:spPr>
        <a:xfrm>
          <a:off x="10960100" y="957997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628" name="テキスト ボックス 627">
          <a:extLst>
            <a:ext uri="{FF2B5EF4-FFF2-40B4-BE49-F238E27FC236}">
              <a16:creationId xmlns:a16="http://schemas.microsoft.com/office/drawing/2014/main" id="{74A7D508-B333-4BB9-A8E9-41889AB7FEE1}"/>
            </a:ext>
          </a:extLst>
        </xdr:cNvPr>
        <xdr:cNvSpPr txBox="1"/>
      </xdr:nvSpPr>
      <xdr:spPr>
        <a:xfrm>
          <a:off x="10602761" y="944156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629" name="直線コネクタ 628">
          <a:extLst>
            <a:ext uri="{FF2B5EF4-FFF2-40B4-BE49-F238E27FC236}">
              <a16:creationId xmlns:a16="http://schemas.microsoft.com/office/drawing/2014/main" id="{62C52890-53C3-447A-9E77-5C1C3C3F3E9B}"/>
            </a:ext>
          </a:extLst>
        </xdr:cNvPr>
        <xdr:cNvCxnSpPr/>
      </xdr:nvCxnSpPr>
      <xdr:spPr>
        <a:xfrm>
          <a:off x="10960100" y="9261022"/>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70049</xdr:rowOff>
    </xdr:from>
    <xdr:ext cx="338939" cy="259045"/>
    <xdr:sp macro="" textlink="">
      <xdr:nvSpPr>
        <xdr:cNvPr id="630" name="テキスト ボックス 629">
          <a:extLst>
            <a:ext uri="{FF2B5EF4-FFF2-40B4-BE49-F238E27FC236}">
              <a16:creationId xmlns:a16="http://schemas.microsoft.com/office/drawing/2014/main" id="{3AAFAB76-CB1E-436E-8FD1-70A260AC5C65}"/>
            </a:ext>
          </a:extLst>
        </xdr:cNvPr>
        <xdr:cNvSpPr txBox="1"/>
      </xdr:nvSpPr>
      <xdr:spPr>
        <a:xfrm>
          <a:off x="10666881" y="912260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31" name="直線コネクタ 630">
          <a:extLst>
            <a:ext uri="{FF2B5EF4-FFF2-40B4-BE49-F238E27FC236}">
              <a16:creationId xmlns:a16="http://schemas.microsoft.com/office/drawing/2014/main" id="{8BAA42E1-C318-4556-9CBB-C67EADDB1E72}"/>
            </a:ext>
          </a:extLst>
        </xdr:cNvPr>
        <xdr:cNvCxnSpPr/>
      </xdr:nvCxnSpPr>
      <xdr:spPr>
        <a:xfrm>
          <a:off x="10960100" y="89420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632" name="【保健センター・保健所】&#10;有形固定資産減価償却率グラフ枠">
          <a:extLst>
            <a:ext uri="{FF2B5EF4-FFF2-40B4-BE49-F238E27FC236}">
              <a16:creationId xmlns:a16="http://schemas.microsoft.com/office/drawing/2014/main" id="{C276AAAC-F2CD-48BA-901C-D27A0BC3D92E}"/>
            </a:ext>
          </a:extLst>
        </xdr:cNvPr>
        <xdr:cNvSpPr/>
      </xdr:nvSpPr>
      <xdr:spPr>
        <a:xfrm>
          <a:off x="1096010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48985</xdr:rowOff>
    </xdr:from>
    <xdr:to>
      <xdr:col>85</xdr:col>
      <xdr:colOff>126364</xdr:colOff>
      <xdr:row>64</xdr:row>
      <xdr:rowOff>130628</xdr:rowOff>
    </xdr:to>
    <xdr:cxnSp macro="">
      <xdr:nvCxnSpPr>
        <xdr:cNvPr id="633" name="直線コネクタ 632">
          <a:extLst>
            <a:ext uri="{FF2B5EF4-FFF2-40B4-BE49-F238E27FC236}">
              <a16:creationId xmlns:a16="http://schemas.microsoft.com/office/drawing/2014/main" id="{D3DCDC7A-FC39-4854-A1FB-01131214A2DA}"/>
            </a:ext>
          </a:extLst>
        </xdr:cNvPr>
        <xdr:cNvCxnSpPr/>
      </xdr:nvCxnSpPr>
      <xdr:spPr>
        <a:xfrm flipV="1">
          <a:off x="14375764" y="9269185"/>
          <a:ext cx="0" cy="15904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134455</xdr:rowOff>
    </xdr:from>
    <xdr:ext cx="469744" cy="259045"/>
    <xdr:sp macro="" textlink="">
      <xdr:nvSpPr>
        <xdr:cNvPr id="634" name="【保健センター・保健所】&#10;有形固定資産減価償却率最小値テキスト">
          <a:extLst>
            <a:ext uri="{FF2B5EF4-FFF2-40B4-BE49-F238E27FC236}">
              <a16:creationId xmlns:a16="http://schemas.microsoft.com/office/drawing/2014/main" id="{6301E8A7-B13D-4298-84B1-2EA1A9439324}"/>
            </a:ext>
          </a:extLst>
        </xdr:cNvPr>
        <xdr:cNvSpPr txBox="1"/>
      </xdr:nvSpPr>
      <xdr:spPr>
        <a:xfrm>
          <a:off x="14414500" y="108634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130628</xdr:rowOff>
    </xdr:from>
    <xdr:to>
      <xdr:col>86</xdr:col>
      <xdr:colOff>25400</xdr:colOff>
      <xdr:row>64</xdr:row>
      <xdr:rowOff>130628</xdr:rowOff>
    </xdr:to>
    <xdr:cxnSp macro="">
      <xdr:nvCxnSpPr>
        <xdr:cNvPr id="635" name="直線コネクタ 634">
          <a:extLst>
            <a:ext uri="{FF2B5EF4-FFF2-40B4-BE49-F238E27FC236}">
              <a16:creationId xmlns:a16="http://schemas.microsoft.com/office/drawing/2014/main" id="{89FF328B-2CAD-4D6C-85DD-6F2BBEA5719B}"/>
            </a:ext>
          </a:extLst>
        </xdr:cNvPr>
        <xdr:cNvCxnSpPr/>
      </xdr:nvCxnSpPr>
      <xdr:spPr>
        <a:xfrm>
          <a:off x="14287500" y="1085958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167112</xdr:rowOff>
    </xdr:from>
    <xdr:ext cx="340478" cy="259045"/>
    <xdr:sp macro="" textlink="">
      <xdr:nvSpPr>
        <xdr:cNvPr id="636" name="【保健センター・保健所】&#10;有形固定資産減価償却率最大値テキスト">
          <a:extLst>
            <a:ext uri="{FF2B5EF4-FFF2-40B4-BE49-F238E27FC236}">
              <a16:creationId xmlns:a16="http://schemas.microsoft.com/office/drawing/2014/main" id="{01FC6DD8-4ED3-4AE4-9711-01685B3FE982}"/>
            </a:ext>
          </a:extLst>
        </xdr:cNvPr>
        <xdr:cNvSpPr txBox="1"/>
      </xdr:nvSpPr>
      <xdr:spPr>
        <a:xfrm>
          <a:off x="14414500" y="905203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48985</xdr:rowOff>
    </xdr:from>
    <xdr:to>
      <xdr:col>86</xdr:col>
      <xdr:colOff>25400</xdr:colOff>
      <xdr:row>55</xdr:row>
      <xdr:rowOff>48985</xdr:rowOff>
    </xdr:to>
    <xdr:cxnSp macro="">
      <xdr:nvCxnSpPr>
        <xdr:cNvPr id="637" name="直線コネクタ 636">
          <a:extLst>
            <a:ext uri="{FF2B5EF4-FFF2-40B4-BE49-F238E27FC236}">
              <a16:creationId xmlns:a16="http://schemas.microsoft.com/office/drawing/2014/main" id="{CF67492D-3A96-4E85-9FFB-D3CD679E5B80}"/>
            </a:ext>
          </a:extLst>
        </xdr:cNvPr>
        <xdr:cNvCxnSpPr/>
      </xdr:nvCxnSpPr>
      <xdr:spPr>
        <a:xfrm>
          <a:off x="14287500" y="926918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37028</xdr:rowOff>
    </xdr:from>
    <xdr:ext cx="405111" cy="259045"/>
    <xdr:sp macro="" textlink="">
      <xdr:nvSpPr>
        <xdr:cNvPr id="638" name="【保健センター・保健所】&#10;有形固定資産減価償却率平均値テキスト">
          <a:extLst>
            <a:ext uri="{FF2B5EF4-FFF2-40B4-BE49-F238E27FC236}">
              <a16:creationId xmlns:a16="http://schemas.microsoft.com/office/drawing/2014/main" id="{87038A36-BDAC-4CAB-AE28-589396E8F01C}"/>
            </a:ext>
          </a:extLst>
        </xdr:cNvPr>
        <xdr:cNvSpPr txBox="1"/>
      </xdr:nvSpPr>
      <xdr:spPr>
        <a:xfrm>
          <a:off x="14414500" y="1009542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58601</xdr:rowOff>
    </xdr:from>
    <xdr:to>
      <xdr:col>85</xdr:col>
      <xdr:colOff>177800</xdr:colOff>
      <xdr:row>60</xdr:row>
      <xdr:rowOff>160201</xdr:rowOff>
    </xdr:to>
    <xdr:sp macro="" textlink="">
      <xdr:nvSpPr>
        <xdr:cNvPr id="639" name="フローチャート: 判断 638">
          <a:extLst>
            <a:ext uri="{FF2B5EF4-FFF2-40B4-BE49-F238E27FC236}">
              <a16:creationId xmlns:a16="http://schemas.microsoft.com/office/drawing/2014/main" id="{5225B1A1-E890-4AE0-8B7D-3FA7AEE73279}"/>
            </a:ext>
          </a:extLst>
        </xdr:cNvPr>
        <xdr:cNvSpPr/>
      </xdr:nvSpPr>
      <xdr:spPr>
        <a:xfrm>
          <a:off x="14325600" y="10117001"/>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25944</xdr:rowOff>
    </xdr:from>
    <xdr:to>
      <xdr:col>81</xdr:col>
      <xdr:colOff>101600</xdr:colOff>
      <xdr:row>60</xdr:row>
      <xdr:rowOff>127544</xdr:rowOff>
    </xdr:to>
    <xdr:sp macro="" textlink="">
      <xdr:nvSpPr>
        <xdr:cNvPr id="640" name="フローチャート: 判断 639">
          <a:extLst>
            <a:ext uri="{FF2B5EF4-FFF2-40B4-BE49-F238E27FC236}">
              <a16:creationId xmlns:a16="http://schemas.microsoft.com/office/drawing/2014/main" id="{0D926C20-D5C5-428C-BDBD-0A63118DDCB2}"/>
            </a:ext>
          </a:extLst>
        </xdr:cNvPr>
        <xdr:cNvSpPr/>
      </xdr:nvSpPr>
      <xdr:spPr>
        <a:xfrm>
          <a:off x="13578840" y="100843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166370</xdr:rowOff>
    </xdr:from>
    <xdr:to>
      <xdr:col>76</xdr:col>
      <xdr:colOff>165100</xdr:colOff>
      <xdr:row>60</xdr:row>
      <xdr:rowOff>96520</xdr:rowOff>
    </xdr:to>
    <xdr:sp macro="" textlink="">
      <xdr:nvSpPr>
        <xdr:cNvPr id="641" name="フローチャート: 判断 640">
          <a:extLst>
            <a:ext uri="{FF2B5EF4-FFF2-40B4-BE49-F238E27FC236}">
              <a16:creationId xmlns:a16="http://schemas.microsoft.com/office/drawing/2014/main" id="{436F7611-B7DB-445F-8A36-AB99D889026B}"/>
            </a:ext>
          </a:extLst>
        </xdr:cNvPr>
        <xdr:cNvSpPr/>
      </xdr:nvSpPr>
      <xdr:spPr>
        <a:xfrm>
          <a:off x="12804140" y="1005713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159838</xdr:rowOff>
    </xdr:from>
    <xdr:to>
      <xdr:col>72</xdr:col>
      <xdr:colOff>38100</xdr:colOff>
      <xdr:row>60</xdr:row>
      <xdr:rowOff>89988</xdr:rowOff>
    </xdr:to>
    <xdr:sp macro="" textlink="">
      <xdr:nvSpPr>
        <xdr:cNvPr id="642" name="フローチャート: 判断 641">
          <a:extLst>
            <a:ext uri="{FF2B5EF4-FFF2-40B4-BE49-F238E27FC236}">
              <a16:creationId xmlns:a16="http://schemas.microsoft.com/office/drawing/2014/main" id="{6D7A6D0A-A057-4B43-88B6-D6322AC9FB13}"/>
            </a:ext>
          </a:extLst>
        </xdr:cNvPr>
        <xdr:cNvSpPr/>
      </xdr:nvSpPr>
      <xdr:spPr>
        <a:xfrm>
          <a:off x="12029440" y="1005059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171269</xdr:rowOff>
    </xdr:from>
    <xdr:to>
      <xdr:col>67</xdr:col>
      <xdr:colOff>101600</xdr:colOff>
      <xdr:row>60</xdr:row>
      <xdr:rowOff>101419</xdr:rowOff>
    </xdr:to>
    <xdr:sp macro="" textlink="">
      <xdr:nvSpPr>
        <xdr:cNvPr id="643" name="フローチャート: 判断 642">
          <a:extLst>
            <a:ext uri="{FF2B5EF4-FFF2-40B4-BE49-F238E27FC236}">
              <a16:creationId xmlns:a16="http://schemas.microsoft.com/office/drawing/2014/main" id="{A6D56801-D132-4463-B722-51A05BCFA94D}"/>
            </a:ext>
          </a:extLst>
        </xdr:cNvPr>
        <xdr:cNvSpPr/>
      </xdr:nvSpPr>
      <xdr:spPr>
        <a:xfrm>
          <a:off x="11231880" y="1006202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44" name="テキスト ボックス 643">
          <a:extLst>
            <a:ext uri="{FF2B5EF4-FFF2-40B4-BE49-F238E27FC236}">
              <a16:creationId xmlns:a16="http://schemas.microsoft.com/office/drawing/2014/main" id="{CF446E07-69BD-4830-B695-D6286D28C040}"/>
            </a:ext>
          </a:extLst>
        </xdr:cNvPr>
        <xdr:cNvSpPr txBox="1"/>
      </xdr:nvSpPr>
      <xdr:spPr>
        <a:xfrm>
          <a:off x="14208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45" name="テキスト ボックス 644">
          <a:extLst>
            <a:ext uri="{FF2B5EF4-FFF2-40B4-BE49-F238E27FC236}">
              <a16:creationId xmlns:a16="http://schemas.microsoft.com/office/drawing/2014/main" id="{7F35EAF1-5E59-43D4-AF87-27CEC740D019}"/>
            </a:ext>
          </a:extLst>
        </xdr:cNvPr>
        <xdr:cNvSpPr txBox="1"/>
      </xdr:nvSpPr>
      <xdr:spPr>
        <a:xfrm>
          <a:off x="134620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46" name="テキスト ボックス 645">
          <a:extLst>
            <a:ext uri="{FF2B5EF4-FFF2-40B4-BE49-F238E27FC236}">
              <a16:creationId xmlns:a16="http://schemas.microsoft.com/office/drawing/2014/main" id="{C476C3B9-CBB2-4C64-87EE-978C48A8A39E}"/>
            </a:ext>
          </a:extLst>
        </xdr:cNvPr>
        <xdr:cNvSpPr txBox="1"/>
      </xdr:nvSpPr>
      <xdr:spPr>
        <a:xfrm>
          <a:off x="126873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47" name="テキスト ボックス 646">
          <a:extLst>
            <a:ext uri="{FF2B5EF4-FFF2-40B4-BE49-F238E27FC236}">
              <a16:creationId xmlns:a16="http://schemas.microsoft.com/office/drawing/2014/main" id="{88C48A74-ED78-4B2E-B48F-60E975ACA47D}"/>
            </a:ext>
          </a:extLst>
        </xdr:cNvPr>
        <xdr:cNvSpPr txBox="1"/>
      </xdr:nvSpPr>
      <xdr:spPr>
        <a:xfrm>
          <a:off x="119049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48" name="テキスト ボックス 647">
          <a:extLst>
            <a:ext uri="{FF2B5EF4-FFF2-40B4-BE49-F238E27FC236}">
              <a16:creationId xmlns:a16="http://schemas.microsoft.com/office/drawing/2014/main" id="{6EEEAE8A-21AD-4D2A-9F56-94DEF12EC760}"/>
            </a:ext>
          </a:extLst>
        </xdr:cNvPr>
        <xdr:cNvSpPr txBox="1"/>
      </xdr:nvSpPr>
      <xdr:spPr>
        <a:xfrm>
          <a:off x="111150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37374</xdr:rowOff>
    </xdr:from>
    <xdr:to>
      <xdr:col>85</xdr:col>
      <xdr:colOff>177800</xdr:colOff>
      <xdr:row>59</xdr:row>
      <xdr:rowOff>138974</xdr:rowOff>
    </xdr:to>
    <xdr:sp macro="" textlink="">
      <xdr:nvSpPr>
        <xdr:cNvPr id="649" name="楕円 648">
          <a:extLst>
            <a:ext uri="{FF2B5EF4-FFF2-40B4-BE49-F238E27FC236}">
              <a16:creationId xmlns:a16="http://schemas.microsoft.com/office/drawing/2014/main" id="{0C1F0AE4-8239-4E15-8394-88A1CF0D51B7}"/>
            </a:ext>
          </a:extLst>
        </xdr:cNvPr>
        <xdr:cNvSpPr/>
      </xdr:nvSpPr>
      <xdr:spPr>
        <a:xfrm>
          <a:off x="14325600" y="9928134"/>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58</xdr:row>
      <xdr:rowOff>60251</xdr:rowOff>
    </xdr:from>
    <xdr:ext cx="405111" cy="259045"/>
    <xdr:sp macro="" textlink="">
      <xdr:nvSpPr>
        <xdr:cNvPr id="650" name="【保健センター・保健所】&#10;有形固定資産減価償却率該当値テキスト">
          <a:extLst>
            <a:ext uri="{FF2B5EF4-FFF2-40B4-BE49-F238E27FC236}">
              <a16:creationId xmlns:a16="http://schemas.microsoft.com/office/drawing/2014/main" id="{EB1F9831-C4F6-4A54-8EA3-85DF8267DA4B}"/>
            </a:ext>
          </a:extLst>
        </xdr:cNvPr>
        <xdr:cNvSpPr txBox="1"/>
      </xdr:nvSpPr>
      <xdr:spPr>
        <a:xfrm>
          <a:off x="14414500" y="97833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3084</xdr:rowOff>
    </xdr:from>
    <xdr:to>
      <xdr:col>81</xdr:col>
      <xdr:colOff>101600</xdr:colOff>
      <xdr:row>59</xdr:row>
      <xdr:rowOff>104684</xdr:rowOff>
    </xdr:to>
    <xdr:sp macro="" textlink="">
      <xdr:nvSpPr>
        <xdr:cNvPr id="651" name="楕円 650">
          <a:extLst>
            <a:ext uri="{FF2B5EF4-FFF2-40B4-BE49-F238E27FC236}">
              <a16:creationId xmlns:a16="http://schemas.microsoft.com/office/drawing/2014/main" id="{6DD0F690-98A2-4BE2-BF8C-85B54DEEA61F}"/>
            </a:ext>
          </a:extLst>
        </xdr:cNvPr>
        <xdr:cNvSpPr/>
      </xdr:nvSpPr>
      <xdr:spPr>
        <a:xfrm>
          <a:off x="13578840" y="9893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59</xdr:row>
      <xdr:rowOff>53884</xdr:rowOff>
    </xdr:from>
    <xdr:to>
      <xdr:col>85</xdr:col>
      <xdr:colOff>127000</xdr:colOff>
      <xdr:row>59</xdr:row>
      <xdr:rowOff>88174</xdr:rowOff>
    </xdr:to>
    <xdr:cxnSp macro="">
      <xdr:nvCxnSpPr>
        <xdr:cNvPr id="652" name="直線コネクタ 651">
          <a:extLst>
            <a:ext uri="{FF2B5EF4-FFF2-40B4-BE49-F238E27FC236}">
              <a16:creationId xmlns:a16="http://schemas.microsoft.com/office/drawing/2014/main" id="{ACA69672-4F2A-42CF-9BC4-302120D78AD9}"/>
            </a:ext>
          </a:extLst>
        </xdr:cNvPr>
        <xdr:cNvCxnSpPr/>
      </xdr:nvCxnSpPr>
      <xdr:spPr>
        <a:xfrm>
          <a:off x="13629640" y="9944644"/>
          <a:ext cx="74676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58</xdr:row>
      <xdr:rowOff>146776</xdr:rowOff>
    </xdr:from>
    <xdr:to>
      <xdr:col>76</xdr:col>
      <xdr:colOff>165100</xdr:colOff>
      <xdr:row>59</xdr:row>
      <xdr:rowOff>76926</xdr:rowOff>
    </xdr:to>
    <xdr:sp macro="" textlink="">
      <xdr:nvSpPr>
        <xdr:cNvPr id="653" name="楕円 652">
          <a:extLst>
            <a:ext uri="{FF2B5EF4-FFF2-40B4-BE49-F238E27FC236}">
              <a16:creationId xmlns:a16="http://schemas.microsoft.com/office/drawing/2014/main" id="{D76DAE2B-9D0B-486F-898A-DF1AB6DC985B}"/>
            </a:ext>
          </a:extLst>
        </xdr:cNvPr>
        <xdr:cNvSpPr/>
      </xdr:nvSpPr>
      <xdr:spPr>
        <a:xfrm>
          <a:off x="12804140" y="986989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26126</xdr:rowOff>
    </xdr:from>
    <xdr:to>
      <xdr:col>81</xdr:col>
      <xdr:colOff>50800</xdr:colOff>
      <xdr:row>59</xdr:row>
      <xdr:rowOff>53884</xdr:rowOff>
    </xdr:to>
    <xdr:cxnSp macro="">
      <xdr:nvCxnSpPr>
        <xdr:cNvPr id="654" name="直線コネクタ 653">
          <a:extLst>
            <a:ext uri="{FF2B5EF4-FFF2-40B4-BE49-F238E27FC236}">
              <a16:creationId xmlns:a16="http://schemas.microsoft.com/office/drawing/2014/main" id="{484B92FE-5AC1-4B6B-8069-564717EDCA14}"/>
            </a:ext>
          </a:extLst>
        </xdr:cNvPr>
        <xdr:cNvCxnSpPr/>
      </xdr:nvCxnSpPr>
      <xdr:spPr>
        <a:xfrm>
          <a:off x="12854940" y="9916886"/>
          <a:ext cx="774700" cy="27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58</xdr:row>
      <xdr:rowOff>112485</xdr:rowOff>
    </xdr:from>
    <xdr:to>
      <xdr:col>72</xdr:col>
      <xdr:colOff>38100</xdr:colOff>
      <xdr:row>59</xdr:row>
      <xdr:rowOff>42635</xdr:rowOff>
    </xdr:to>
    <xdr:sp macro="" textlink="">
      <xdr:nvSpPr>
        <xdr:cNvPr id="655" name="楕円 654">
          <a:extLst>
            <a:ext uri="{FF2B5EF4-FFF2-40B4-BE49-F238E27FC236}">
              <a16:creationId xmlns:a16="http://schemas.microsoft.com/office/drawing/2014/main" id="{6CD937D2-C338-4142-B488-DC0B7D880D4F}"/>
            </a:ext>
          </a:extLst>
        </xdr:cNvPr>
        <xdr:cNvSpPr/>
      </xdr:nvSpPr>
      <xdr:spPr>
        <a:xfrm>
          <a:off x="12029440" y="983560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58</xdr:row>
      <xdr:rowOff>163285</xdr:rowOff>
    </xdr:from>
    <xdr:to>
      <xdr:col>76</xdr:col>
      <xdr:colOff>114300</xdr:colOff>
      <xdr:row>59</xdr:row>
      <xdr:rowOff>26126</xdr:rowOff>
    </xdr:to>
    <xdr:cxnSp macro="">
      <xdr:nvCxnSpPr>
        <xdr:cNvPr id="656" name="直線コネクタ 655">
          <a:extLst>
            <a:ext uri="{FF2B5EF4-FFF2-40B4-BE49-F238E27FC236}">
              <a16:creationId xmlns:a16="http://schemas.microsoft.com/office/drawing/2014/main" id="{EF523598-4CEC-4DA4-ACF7-51CEE2390F85}"/>
            </a:ext>
          </a:extLst>
        </xdr:cNvPr>
        <xdr:cNvCxnSpPr/>
      </xdr:nvCxnSpPr>
      <xdr:spPr>
        <a:xfrm>
          <a:off x="12072620" y="9886405"/>
          <a:ext cx="782320" cy="304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58</xdr:row>
      <xdr:rowOff>78196</xdr:rowOff>
    </xdr:from>
    <xdr:to>
      <xdr:col>67</xdr:col>
      <xdr:colOff>101600</xdr:colOff>
      <xdr:row>59</xdr:row>
      <xdr:rowOff>8346</xdr:rowOff>
    </xdr:to>
    <xdr:sp macro="" textlink="">
      <xdr:nvSpPr>
        <xdr:cNvPr id="657" name="楕円 656">
          <a:extLst>
            <a:ext uri="{FF2B5EF4-FFF2-40B4-BE49-F238E27FC236}">
              <a16:creationId xmlns:a16="http://schemas.microsoft.com/office/drawing/2014/main" id="{DA29542E-7A91-4957-9C04-51EBFF3D1FC6}"/>
            </a:ext>
          </a:extLst>
        </xdr:cNvPr>
        <xdr:cNvSpPr/>
      </xdr:nvSpPr>
      <xdr:spPr>
        <a:xfrm>
          <a:off x="11231880" y="980131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58</xdr:row>
      <xdr:rowOff>128996</xdr:rowOff>
    </xdr:from>
    <xdr:to>
      <xdr:col>71</xdr:col>
      <xdr:colOff>177800</xdr:colOff>
      <xdr:row>58</xdr:row>
      <xdr:rowOff>163285</xdr:rowOff>
    </xdr:to>
    <xdr:cxnSp macro="">
      <xdr:nvCxnSpPr>
        <xdr:cNvPr id="658" name="直線コネクタ 657">
          <a:extLst>
            <a:ext uri="{FF2B5EF4-FFF2-40B4-BE49-F238E27FC236}">
              <a16:creationId xmlns:a16="http://schemas.microsoft.com/office/drawing/2014/main" id="{B04C585B-A679-4668-8DCF-1D167D0D6C83}"/>
            </a:ext>
          </a:extLst>
        </xdr:cNvPr>
        <xdr:cNvCxnSpPr/>
      </xdr:nvCxnSpPr>
      <xdr:spPr>
        <a:xfrm>
          <a:off x="11282680" y="9852116"/>
          <a:ext cx="789940" cy="3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60</xdr:row>
      <xdr:rowOff>118671</xdr:rowOff>
    </xdr:from>
    <xdr:ext cx="405111" cy="259045"/>
    <xdr:sp macro="" textlink="">
      <xdr:nvSpPr>
        <xdr:cNvPr id="659" name="n_1aveValue【保健センター・保健所】&#10;有形固定資産減価償却率">
          <a:extLst>
            <a:ext uri="{FF2B5EF4-FFF2-40B4-BE49-F238E27FC236}">
              <a16:creationId xmlns:a16="http://schemas.microsoft.com/office/drawing/2014/main" id="{5194B3A1-41DE-4575-B781-5088C44A72A6}"/>
            </a:ext>
          </a:extLst>
        </xdr:cNvPr>
        <xdr:cNvSpPr txBox="1"/>
      </xdr:nvSpPr>
      <xdr:spPr>
        <a:xfrm>
          <a:off x="13437244" y="101770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87647</xdr:rowOff>
    </xdr:from>
    <xdr:ext cx="405111" cy="259045"/>
    <xdr:sp macro="" textlink="">
      <xdr:nvSpPr>
        <xdr:cNvPr id="660" name="n_2aveValue【保健センター・保健所】&#10;有形固定資産減価償却率">
          <a:extLst>
            <a:ext uri="{FF2B5EF4-FFF2-40B4-BE49-F238E27FC236}">
              <a16:creationId xmlns:a16="http://schemas.microsoft.com/office/drawing/2014/main" id="{EA3D726C-C6ED-43C7-B339-34DA1ADF0F4A}"/>
            </a:ext>
          </a:extLst>
        </xdr:cNvPr>
        <xdr:cNvSpPr txBox="1"/>
      </xdr:nvSpPr>
      <xdr:spPr>
        <a:xfrm>
          <a:off x="12675244" y="10146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81115</xdr:rowOff>
    </xdr:from>
    <xdr:ext cx="405111" cy="259045"/>
    <xdr:sp macro="" textlink="">
      <xdr:nvSpPr>
        <xdr:cNvPr id="661" name="n_3aveValue【保健センター・保健所】&#10;有形固定資産減価償却率">
          <a:extLst>
            <a:ext uri="{FF2B5EF4-FFF2-40B4-BE49-F238E27FC236}">
              <a16:creationId xmlns:a16="http://schemas.microsoft.com/office/drawing/2014/main" id="{6B1C34B7-3A70-471A-B7E1-40EE467D5410}"/>
            </a:ext>
          </a:extLst>
        </xdr:cNvPr>
        <xdr:cNvSpPr txBox="1"/>
      </xdr:nvSpPr>
      <xdr:spPr>
        <a:xfrm>
          <a:off x="11900544" y="101395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92546</xdr:rowOff>
    </xdr:from>
    <xdr:ext cx="405111" cy="259045"/>
    <xdr:sp macro="" textlink="">
      <xdr:nvSpPr>
        <xdr:cNvPr id="662" name="n_4aveValue【保健センター・保健所】&#10;有形固定資産減価償却率">
          <a:extLst>
            <a:ext uri="{FF2B5EF4-FFF2-40B4-BE49-F238E27FC236}">
              <a16:creationId xmlns:a16="http://schemas.microsoft.com/office/drawing/2014/main" id="{ED8607C9-806D-4EAC-8C25-51C5C07F7235}"/>
            </a:ext>
          </a:extLst>
        </xdr:cNvPr>
        <xdr:cNvSpPr txBox="1"/>
      </xdr:nvSpPr>
      <xdr:spPr>
        <a:xfrm>
          <a:off x="11102984" y="101509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57</xdr:row>
      <xdr:rowOff>121211</xdr:rowOff>
    </xdr:from>
    <xdr:ext cx="405111" cy="259045"/>
    <xdr:sp macro="" textlink="">
      <xdr:nvSpPr>
        <xdr:cNvPr id="663" name="n_1mainValue【保健センター・保健所】&#10;有形固定資産減価償却率">
          <a:extLst>
            <a:ext uri="{FF2B5EF4-FFF2-40B4-BE49-F238E27FC236}">
              <a16:creationId xmlns:a16="http://schemas.microsoft.com/office/drawing/2014/main" id="{69654A33-9E19-4CE9-BC16-F4F236DF98D0}"/>
            </a:ext>
          </a:extLst>
        </xdr:cNvPr>
        <xdr:cNvSpPr txBox="1"/>
      </xdr:nvSpPr>
      <xdr:spPr>
        <a:xfrm>
          <a:off x="13437244" y="96766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93453</xdr:rowOff>
    </xdr:from>
    <xdr:ext cx="405111" cy="259045"/>
    <xdr:sp macro="" textlink="">
      <xdr:nvSpPr>
        <xdr:cNvPr id="664" name="n_2mainValue【保健センター・保健所】&#10;有形固定資産減価償却率">
          <a:extLst>
            <a:ext uri="{FF2B5EF4-FFF2-40B4-BE49-F238E27FC236}">
              <a16:creationId xmlns:a16="http://schemas.microsoft.com/office/drawing/2014/main" id="{01DEA192-DC42-4F4A-85EA-106501218641}"/>
            </a:ext>
          </a:extLst>
        </xdr:cNvPr>
        <xdr:cNvSpPr txBox="1"/>
      </xdr:nvSpPr>
      <xdr:spPr>
        <a:xfrm>
          <a:off x="12675244" y="96489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59162</xdr:rowOff>
    </xdr:from>
    <xdr:ext cx="405111" cy="259045"/>
    <xdr:sp macro="" textlink="">
      <xdr:nvSpPr>
        <xdr:cNvPr id="665" name="n_3mainValue【保健センター・保健所】&#10;有形固定資産減価償却率">
          <a:extLst>
            <a:ext uri="{FF2B5EF4-FFF2-40B4-BE49-F238E27FC236}">
              <a16:creationId xmlns:a16="http://schemas.microsoft.com/office/drawing/2014/main" id="{ECBA7D7E-02DC-440A-8BE1-E3262DB66491}"/>
            </a:ext>
          </a:extLst>
        </xdr:cNvPr>
        <xdr:cNvSpPr txBox="1"/>
      </xdr:nvSpPr>
      <xdr:spPr>
        <a:xfrm>
          <a:off x="11900544" y="96146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24873</xdr:rowOff>
    </xdr:from>
    <xdr:ext cx="405111" cy="259045"/>
    <xdr:sp macro="" textlink="">
      <xdr:nvSpPr>
        <xdr:cNvPr id="666" name="n_4mainValue【保健センター・保健所】&#10;有形固定資産減価償却率">
          <a:extLst>
            <a:ext uri="{FF2B5EF4-FFF2-40B4-BE49-F238E27FC236}">
              <a16:creationId xmlns:a16="http://schemas.microsoft.com/office/drawing/2014/main" id="{EEC74E93-11EF-48C0-9893-8974DEDB9C86}"/>
            </a:ext>
          </a:extLst>
        </xdr:cNvPr>
        <xdr:cNvSpPr txBox="1"/>
      </xdr:nvSpPr>
      <xdr:spPr>
        <a:xfrm>
          <a:off x="11102984" y="95803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67" name="正方形/長方形 666">
          <a:extLst>
            <a:ext uri="{FF2B5EF4-FFF2-40B4-BE49-F238E27FC236}">
              <a16:creationId xmlns:a16="http://schemas.microsoft.com/office/drawing/2014/main" id="{AA08576D-023C-4F50-BC0D-3E13CF27BB1A}"/>
            </a:ext>
          </a:extLst>
        </xdr:cNvPr>
        <xdr:cNvSpPr/>
      </xdr:nvSpPr>
      <xdr:spPr>
        <a:xfrm>
          <a:off x="1609344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68" name="正方形/長方形 667">
          <a:extLst>
            <a:ext uri="{FF2B5EF4-FFF2-40B4-BE49-F238E27FC236}">
              <a16:creationId xmlns:a16="http://schemas.microsoft.com/office/drawing/2014/main" id="{303B662E-1A59-409F-8C7E-AB4E3D1AEB8D}"/>
            </a:ext>
          </a:extLst>
        </xdr:cNvPr>
        <xdr:cNvSpPr/>
      </xdr:nvSpPr>
      <xdr:spPr>
        <a:xfrm>
          <a:off x="16220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69" name="正方形/長方形 668">
          <a:extLst>
            <a:ext uri="{FF2B5EF4-FFF2-40B4-BE49-F238E27FC236}">
              <a16:creationId xmlns:a16="http://schemas.microsoft.com/office/drawing/2014/main" id="{040F1245-4FB4-4D14-816B-8A43659C6BB8}"/>
            </a:ext>
          </a:extLst>
        </xdr:cNvPr>
        <xdr:cNvSpPr/>
      </xdr:nvSpPr>
      <xdr:spPr>
        <a:xfrm>
          <a:off x="16220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70" name="正方形/長方形 669">
          <a:extLst>
            <a:ext uri="{FF2B5EF4-FFF2-40B4-BE49-F238E27FC236}">
              <a16:creationId xmlns:a16="http://schemas.microsoft.com/office/drawing/2014/main" id="{A219316B-0A5B-4471-83BF-EBC25ECE35FA}"/>
            </a:ext>
          </a:extLst>
        </xdr:cNvPr>
        <xdr:cNvSpPr/>
      </xdr:nvSpPr>
      <xdr:spPr>
        <a:xfrm>
          <a:off x="170992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71" name="正方形/長方形 670">
          <a:extLst>
            <a:ext uri="{FF2B5EF4-FFF2-40B4-BE49-F238E27FC236}">
              <a16:creationId xmlns:a16="http://schemas.microsoft.com/office/drawing/2014/main" id="{DE42E8A1-9171-4D48-831E-91150F3EFB7C}"/>
            </a:ext>
          </a:extLst>
        </xdr:cNvPr>
        <xdr:cNvSpPr/>
      </xdr:nvSpPr>
      <xdr:spPr>
        <a:xfrm>
          <a:off x="170992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72" name="正方形/長方形 671">
          <a:extLst>
            <a:ext uri="{FF2B5EF4-FFF2-40B4-BE49-F238E27FC236}">
              <a16:creationId xmlns:a16="http://schemas.microsoft.com/office/drawing/2014/main" id="{E0BB2DD9-53F4-499B-9652-28559A4EAD6B}"/>
            </a:ext>
          </a:extLst>
        </xdr:cNvPr>
        <xdr:cNvSpPr/>
      </xdr:nvSpPr>
      <xdr:spPr>
        <a:xfrm>
          <a:off x="1810512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73" name="正方形/長方形 672">
          <a:extLst>
            <a:ext uri="{FF2B5EF4-FFF2-40B4-BE49-F238E27FC236}">
              <a16:creationId xmlns:a16="http://schemas.microsoft.com/office/drawing/2014/main" id="{4AE83190-2EF8-4408-B900-8F39BA53E178}"/>
            </a:ext>
          </a:extLst>
        </xdr:cNvPr>
        <xdr:cNvSpPr/>
      </xdr:nvSpPr>
      <xdr:spPr>
        <a:xfrm>
          <a:off x="1810512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74" name="正方形/長方形 673">
          <a:extLst>
            <a:ext uri="{FF2B5EF4-FFF2-40B4-BE49-F238E27FC236}">
              <a16:creationId xmlns:a16="http://schemas.microsoft.com/office/drawing/2014/main" id="{73F97345-B2B9-4823-88B2-075A3E6ADA99}"/>
            </a:ext>
          </a:extLst>
        </xdr:cNvPr>
        <xdr:cNvSpPr/>
      </xdr:nvSpPr>
      <xdr:spPr>
        <a:xfrm>
          <a:off x="1609344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75" name="テキスト ボックス 674">
          <a:extLst>
            <a:ext uri="{FF2B5EF4-FFF2-40B4-BE49-F238E27FC236}">
              <a16:creationId xmlns:a16="http://schemas.microsoft.com/office/drawing/2014/main" id="{4297FAB1-D223-461F-BF54-7FFCBE8AC23F}"/>
            </a:ext>
          </a:extLst>
        </xdr:cNvPr>
        <xdr:cNvSpPr txBox="1"/>
      </xdr:nvSpPr>
      <xdr:spPr>
        <a:xfrm>
          <a:off x="1607820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76" name="直線コネクタ 675">
          <a:extLst>
            <a:ext uri="{FF2B5EF4-FFF2-40B4-BE49-F238E27FC236}">
              <a16:creationId xmlns:a16="http://schemas.microsoft.com/office/drawing/2014/main" id="{9DA2AED2-92DC-4237-A478-AE36041FAA58}"/>
            </a:ext>
          </a:extLst>
        </xdr:cNvPr>
        <xdr:cNvCxnSpPr/>
      </xdr:nvCxnSpPr>
      <xdr:spPr>
        <a:xfrm>
          <a:off x="1609344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0</xdr:rowOff>
    </xdr:from>
    <xdr:to>
      <xdr:col>120</xdr:col>
      <xdr:colOff>114300</xdr:colOff>
      <xdr:row>64</xdr:row>
      <xdr:rowOff>0</xdr:rowOff>
    </xdr:to>
    <xdr:cxnSp macro="">
      <xdr:nvCxnSpPr>
        <xdr:cNvPr id="677" name="直線コネクタ 676">
          <a:extLst>
            <a:ext uri="{FF2B5EF4-FFF2-40B4-BE49-F238E27FC236}">
              <a16:creationId xmlns:a16="http://schemas.microsoft.com/office/drawing/2014/main" id="{4AE341B3-E5FB-48CF-8E6C-135AE6B43AD7}"/>
            </a:ext>
          </a:extLst>
        </xdr:cNvPr>
        <xdr:cNvCxnSpPr/>
      </xdr:nvCxnSpPr>
      <xdr:spPr>
        <a:xfrm>
          <a:off x="16093440" y="107289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678" name="テキスト ボックス 677">
          <a:extLst>
            <a:ext uri="{FF2B5EF4-FFF2-40B4-BE49-F238E27FC236}">
              <a16:creationId xmlns:a16="http://schemas.microsoft.com/office/drawing/2014/main" id="{483F20B5-45A3-4CAF-A71D-65C244C57F0E}"/>
            </a:ext>
          </a:extLst>
        </xdr:cNvPr>
        <xdr:cNvSpPr txBox="1"/>
      </xdr:nvSpPr>
      <xdr:spPr>
        <a:xfrm>
          <a:off x="15694841" y="105905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679" name="直線コネクタ 678">
          <a:extLst>
            <a:ext uri="{FF2B5EF4-FFF2-40B4-BE49-F238E27FC236}">
              <a16:creationId xmlns:a16="http://schemas.microsoft.com/office/drawing/2014/main" id="{5B191F92-C9FD-49AF-9C3B-6845293BD847}"/>
            </a:ext>
          </a:extLst>
        </xdr:cNvPr>
        <xdr:cNvCxnSpPr/>
      </xdr:nvCxnSpPr>
      <xdr:spPr>
        <a:xfrm>
          <a:off x="16093440" y="102831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680" name="テキスト ボックス 679">
          <a:extLst>
            <a:ext uri="{FF2B5EF4-FFF2-40B4-BE49-F238E27FC236}">
              <a16:creationId xmlns:a16="http://schemas.microsoft.com/office/drawing/2014/main" id="{A5E72C0C-9B22-448D-A7A5-B81DE7C2AEFE}"/>
            </a:ext>
          </a:extLst>
        </xdr:cNvPr>
        <xdr:cNvSpPr txBox="1"/>
      </xdr:nvSpPr>
      <xdr:spPr>
        <a:xfrm>
          <a:off x="1569484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681" name="直線コネクタ 680">
          <a:extLst>
            <a:ext uri="{FF2B5EF4-FFF2-40B4-BE49-F238E27FC236}">
              <a16:creationId xmlns:a16="http://schemas.microsoft.com/office/drawing/2014/main" id="{DE3DB502-B84E-41E4-86D8-A59743730F1B}"/>
            </a:ext>
          </a:extLst>
        </xdr:cNvPr>
        <xdr:cNvCxnSpPr/>
      </xdr:nvCxnSpPr>
      <xdr:spPr>
        <a:xfrm>
          <a:off x="16093440" y="98374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682" name="テキスト ボックス 681">
          <a:extLst>
            <a:ext uri="{FF2B5EF4-FFF2-40B4-BE49-F238E27FC236}">
              <a16:creationId xmlns:a16="http://schemas.microsoft.com/office/drawing/2014/main" id="{4FDCECDF-DE5C-4B5A-8D2F-C9C757A0CBF8}"/>
            </a:ext>
          </a:extLst>
        </xdr:cNvPr>
        <xdr:cNvSpPr txBox="1"/>
      </xdr:nvSpPr>
      <xdr:spPr>
        <a:xfrm>
          <a:off x="15694841" y="96990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683" name="直線コネクタ 682">
          <a:extLst>
            <a:ext uri="{FF2B5EF4-FFF2-40B4-BE49-F238E27FC236}">
              <a16:creationId xmlns:a16="http://schemas.microsoft.com/office/drawing/2014/main" id="{B4205A76-C86E-44F3-962C-D58A3782108C}"/>
            </a:ext>
          </a:extLst>
        </xdr:cNvPr>
        <xdr:cNvCxnSpPr/>
      </xdr:nvCxnSpPr>
      <xdr:spPr>
        <a:xfrm>
          <a:off x="16093440" y="93878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684" name="テキスト ボックス 683">
          <a:extLst>
            <a:ext uri="{FF2B5EF4-FFF2-40B4-BE49-F238E27FC236}">
              <a16:creationId xmlns:a16="http://schemas.microsoft.com/office/drawing/2014/main" id="{D2E5C075-E5EA-4FA0-9D14-C7DC642B8283}"/>
            </a:ext>
          </a:extLst>
        </xdr:cNvPr>
        <xdr:cNvSpPr txBox="1"/>
      </xdr:nvSpPr>
      <xdr:spPr>
        <a:xfrm>
          <a:off x="15694841" y="92494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85" name="直線コネクタ 684">
          <a:extLst>
            <a:ext uri="{FF2B5EF4-FFF2-40B4-BE49-F238E27FC236}">
              <a16:creationId xmlns:a16="http://schemas.microsoft.com/office/drawing/2014/main" id="{A27F06AE-FF39-4583-9054-2DD805E470FD}"/>
            </a:ext>
          </a:extLst>
        </xdr:cNvPr>
        <xdr:cNvCxnSpPr/>
      </xdr:nvCxnSpPr>
      <xdr:spPr>
        <a:xfrm>
          <a:off x="1609344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86" name="テキスト ボックス 685">
          <a:extLst>
            <a:ext uri="{FF2B5EF4-FFF2-40B4-BE49-F238E27FC236}">
              <a16:creationId xmlns:a16="http://schemas.microsoft.com/office/drawing/2014/main" id="{1D17DD51-D562-4635-9E61-7162B71F0E84}"/>
            </a:ext>
          </a:extLst>
        </xdr:cNvPr>
        <xdr:cNvSpPr txBox="1"/>
      </xdr:nvSpPr>
      <xdr:spPr>
        <a:xfrm>
          <a:off x="15694841" y="88036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87" name="【保健センター・保健所】&#10;一人当たり面積グラフ枠">
          <a:extLst>
            <a:ext uri="{FF2B5EF4-FFF2-40B4-BE49-F238E27FC236}">
              <a16:creationId xmlns:a16="http://schemas.microsoft.com/office/drawing/2014/main" id="{0851B234-75CD-4608-AF81-1BD852F44A50}"/>
            </a:ext>
          </a:extLst>
        </xdr:cNvPr>
        <xdr:cNvSpPr/>
      </xdr:nvSpPr>
      <xdr:spPr>
        <a:xfrm>
          <a:off x="1609344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57</xdr:row>
      <xdr:rowOff>123901</xdr:rowOff>
    </xdr:from>
    <xdr:to>
      <xdr:col>116</xdr:col>
      <xdr:colOff>62864</xdr:colOff>
      <xdr:row>63</xdr:row>
      <xdr:rowOff>163220</xdr:rowOff>
    </xdr:to>
    <xdr:cxnSp macro="">
      <xdr:nvCxnSpPr>
        <xdr:cNvPr id="688" name="直線コネクタ 687">
          <a:extLst>
            <a:ext uri="{FF2B5EF4-FFF2-40B4-BE49-F238E27FC236}">
              <a16:creationId xmlns:a16="http://schemas.microsoft.com/office/drawing/2014/main" id="{617A18A9-FFB7-43E7-B1DC-592082420A0E}"/>
            </a:ext>
          </a:extLst>
        </xdr:cNvPr>
        <xdr:cNvCxnSpPr/>
      </xdr:nvCxnSpPr>
      <xdr:spPr>
        <a:xfrm flipV="1">
          <a:off x="19509104" y="9679381"/>
          <a:ext cx="0" cy="10451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167047</xdr:rowOff>
    </xdr:from>
    <xdr:ext cx="469744" cy="259045"/>
    <xdr:sp macro="" textlink="">
      <xdr:nvSpPr>
        <xdr:cNvPr id="689" name="【保健センター・保健所】&#10;一人当たり面積最小値テキスト">
          <a:extLst>
            <a:ext uri="{FF2B5EF4-FFF2-40B4-BE49-F238E27FC236}">
              <a16:creationId xmlns:a16="http://schemas.microsoft.com/office/drawing/2014/main" id="{C06C109B-0979-4D2F-A08D-ECEC880756AB}"/>
            </a:ext>
          </a:extLst>
        </xdr:cNvPr>
        <xdr:cNvSpPr txBox="1"/>
      </xdr:nvSpPr>
      <xdr:spPr>
        <a:xfrm>
          <a:off x="19547840" y="107283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163220</xdr:rowOff>
    </xdr:from>
    <xdr:to>
      <xdr:col>116</xdr:col>
      <xdr:colOff>152400</xdr:colOff>
      <xdr:row>63</xdr:row>
      <xdr:rowOff>163220</xdr:rowOff>
    </xdr:to>
    <xdr:cxnSp macro="">
      <xdr:nvCxnSpPr>
        <xdr:cNvPr id="690" name="直線コネクタ 689">
          <a:extLst>
            <a:ext uri="{FF2B5EF4-FFF2-40B4-BE49-F238E27FC236}">
              <a16:creationId xmlns:a16="http://schemas.microsoft.com/office/drawing/2014/main" id="{F2D4CF30-B615-491C-AF16-71B6D2AEAD09}"/>
            </a:ext>
          </a:extLst>
        </xdr:cNvPr>
        <xdr:cNvCxnSpPr/>
      </xdr:nvCxnSpPr>
      <xdr:spPr>
        <a:xfrm>
          <a:off x="19443700" y="107245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56</xdr:row>
      <xdr:rowOff>70578</xdr:rowOff>
    </xdr:from>
    <xdr:ext cx="469744" cy="259045"/>
    <xdr:sp macro="" textlink="">
      <xdr:nvSpPr>
        <xdr:cNvPr id="691" name="【保健センター・保健所】&#10;一人当たり面積最大値テキスト">
          <a:extLst>
            <a:ext uri="{FF2B5EF4-FFF2-40B4-BE49-F238E27FC236}">
              <a16:creationId xmlns:a16="http://schemas.microsoft.com/office/drawing/2014/main" id="{291EC57E-FFCB-4ACC-B62F-0B16A468DECE}"/>
            </a:ext>
          </a:extLst>
        </xdr:cNvPr>
        <xdr:cNvSpPr txBox="1"/>
      </xdr:nvSpPr>
      <xdr:spPr>
        <a:xfrm>
          <a:off x="19547840" y="94584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57</xdr:row>
      <xdr:rowOff>123901</xdr:rowOff>
    </xdr:from>
    <xdr:to>
      <xdr:col>116</xdr:col>
      <xdr:colOff>152400</xdr:colOff>
      <xdr:row>57</xdr:row>
      <xdr:rowOff>123901</xdr:rowOff>
    </xdr:to>
    <xdr:cxnSp macro="">
      <xdr:nvCxnSpPr>
        <xdr:cNvPr id="692" name="直線コネクタ 691">
          <a:extLst>
            <a:ext uri="{FF2B5EF4-FFF2-40B4-BE49-F238E27FC236}">
              <a16:creationId xmlns:a16="http://schemas.microsoft.com/office/drawing/2014/main" id="{9B56F76B-530A-4207-AF99-966236D4D8DA}"/>
            </a:ext>
          </a:extLst>
        </xdr:cNvPr>
        <xdr:cNvCxnSpPr/>
      </xdr:nvCxnSpPr>
      <xdr:spPr>
        <a:xfrm>
          <a:off x="19443700" y="967938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39641</xdr:rowOff>
    </xdr:from>
    <xdr:ext cx="469744" cy="259045"/>
    <xdr:sp macro="" textlink="">
      <xdr:nvSpPr>
        <xdr:cNvPr id="693" name="【保健センター・保健所】&#10;一人当たり面積平均値テキスト">
          <a:extLst>
            <a:ext uri="{FF2B5EF4-FFF2-40B4-BE49-F238E27FC236}">
              <a16:creationId xmlns:a16="http://schemas.microsoft.com/office/drawing/2014/main" id="{9482554A-1FB3-4760-B914-F83376A6F56D}"/>
            </a:ext>
          </a:extLst>
        </xdr:cNvPr>
        <xdr:cNvSpPr txBox="1"/>
      </xdr:nvSpPr>
      <xdr:spPr>
        <a:xfrm>
          <a:off x="19547840" y="1043332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61214</xdr:rowOff>
    </xdr:from>
    <xdr:to>
      <xdr:col>116</xdr:col>
      <xdr:colOff>114300</xdr:colOff>
      <xdr:row>62</xdr:row>
      <xdr:rowOff>162814</xdr:rowOff>
    </xdr:to>
    <xdr:sp macro="" textlink="">
      <xdr:nvSpPr>
        <xdr:cNvPr id="694" name="フローチャート: 判断 693">
          <a:extLst>
            <a:ext uri="{FF2B5EF4-FFF2-40B4-BE49-F238E27FC236}">
              <a16:creationId xmlns:a16="http://schemas.microsoft.com/office/drawing/2014/main" id="{062F025A-0CD4-4A73-93B7-62B117A83424}"/>
            </a:ext>
          </a:extLst>
        </xdr:cNvPr>
        <xdr:cNvSpPr/>
      </xdr:nvSpPr>
      <xdr:spPr>
        <a:xfrm>
          <a:off x="19458940" y="10454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62585</xdr:rowOff>
    </xdr:from>
    <xdr:to>
      <xdr:col>112</xdr:col>
      <xdr:colOff>38100</xdr:colOff>
      <xdr:row>62</xdr:row>
      <xdr:rowOff>164185</xdr:rowOff>
    </xdr:to>
    <xdr:sp macro="" textlink="">
      <xdr:nvSpPr>
        <xdr:cNvPr id="695" name="フローチャート: 判断 694">
          <a:extLst>
            <a:ext uri="{FF2B5EF4-FFF2-40B4-BE49-F238E27FC236}">
              <a16:creationId xmlns:a16="http://schemas.microsoft.com/office/drawing/2014/main" id="{9F7A967E-4A09-4782-BF23-913DC05DD671}"/>
            </a:ext>
          </a:extLst>
        </xdr:cNvPr>
        <xdr:cNvSpPr/>
      </xdr:nvSpPr>
      <xdr:spPr>
        <a:xfrm>
          <a:off x="18735040" y="1045626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76759</xdr:rowOff>
    </xdr:from>
    <xdr:to>
      <xdr:col>107</xdr:col>
      <xdr:colOff>101600</xdr:colOff>
      <xdr:row>63</xdr:row>
      <xdr:rowOff>6909</xdr:rowOff>
    </xdr:to>
    <xdr:sp macro="" textlink="">
      <xdr:nvSpPr>
        <xdr:cNvPr id="696" name="フローチャート: 判断 695">
          <a:extLst>
            <a:ext uri="{FF2B5EF4-FFF2-40B4-BE49-F238E27FC236}">
              <a16:creationId xmlns:a16="http://schemas.microsoft.com/office/drawing/2014/main" id="{965AACD1-6C4E-4274-9257-D8ED097C9D92}"/>
            </a:ext>
          </a:extLst>
        </xdr:cNvPr>
        <xdr:cNvSpPr/>
      </xdr:nvSpPr>
      <xdr:spPr>
        <a:xfrm>
          <a:off x="17937480" y="1047043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84989</xdr:rowOff>
    </xdr:from>
    <xdr:to>
      <xdr:col>102</xdr:col>
      <xdr:colOff>165100</xdr:colOff>
      <xdr:row>63</xdr:row>
      <xdr:rowOff>15139</xdr:rowOff>
    </xdr:to>
    <xdr:sp macro="" textlink="">
      <xdr:nvSpPr>
        <xdr:cNvPr id="697" name="フローチャート: 判断 696">
          <a:extLst>
            <a:ext uri="{FF2B5EF4-FFF2-40B4-BE49-F238E27FC236}">
              <a16:creationId xmlns:a16="http://schemas.microsoft.com/office/drawing/2014/main" id="{A7D32A04-B931-407C-8589-E48F06EEA6B7}"/>
            </a:ext>
          </a:extLst>
        </xdr:cNvPr>
        <xdr:cNvSpPr/>
      </xdr:nvSpPr>
      <xdr:spPr>
        <a:xfrm>
          <a:off x="17162780" y="1047866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98704</xdr:rowOff>
    </xdr:from>
    <xdr:to>
      <xdr:col>98</xdr:col>
      <xdr:colOff>38100</xdr:colOff>
      <xdr:row>63</xdr:row>
      <xdr:rowOff>28854</xdr:rowOff>
    </xdr:to>
    <xdr:sp macro="" textlink="">
      <xdr:nvSpPr>
        <xdr:cNvPr id="698" name="フローチャート: 判断 697">
          <a:extLst>
            <a:ext uri="{FF2B5EF4-FFF2-40B4-BE49-F238E27FC236}">
              <a16:creationId xmlns:a16="http://schemas.microsoft.com/office/drawing/2014/main" id="{202DF8C5-7DC7-4092-B764-2D5437AB6A0D}"/>
            </a:ext>
          </a:extLst>
        </xdr:cNvPr>
        <xdr:cNvSpPr/>
      </xdr:nvSpPr>
      <xdr:spPr>
        <a:xfrm>
          <a:off x="16388080" y="1049238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99" name="テキスト ボックス 698">
          <a:extLst>
            <a:ext uri="{FF2B5EF4-FFF2-40B4-BE49-F238E27FC236}">
              <a16:creationId xmlns:a16="http://schemas.microsoft.com/office/drawing/2014/main" id="{748A8CE5-FD32-42EE-B0E7-9A1486CD9F66}"/>
            </a:ext>
          </a:extLst>
        </xdr:cNvPr>
        <xdr:cNvSpPr txBox="1"/>
      </xdr:nvSpPr>
      <xdr:spPr>
        <a:xfrm>
          <a:off x="193421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700" name="テキスト ボックス 699">
          <a:extLst>
            <a:ext uri="{FF2B5EF4-FFF2-40B4-BE49-F238E27FC236}">
              <a16:creationId xmlns:a16="http://schemas.microsoft.com/office/drawing/2014/main" id="{442D8D2F-2EAA-41C0-80AC-37F3DD05549B}"/>
            </a:ext>
          </a:extLst>
        </xdr:cNvPr>
        <xdr:cNvSpPr txBox="1"/>
      </xdr:nvSpPr>
      <xdr:spPr>
        <a:xfrm>
          <a:off x="186105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701" name="テキスト ボックス 700">
          <a:extLst>
            <a:ext uri="{FF2B5EF4-FFF2-40B4-BE49-F238E27FC236}">
              <a16:creationId xmlns:a16="http://schemas.microsoft.com/office/drawing/2014/main" id="{A9C88B56-4F35-42B8-B2FA-F7C79EB0C0F8}"/>
            </a:ext>
          </a:extLst>
        </xdr:cNvPr>
        <xdr:cNvSpPr txBox="1"/>
      </xdr:nvSpPr>
      <xdr:spPr>
        <a:xfrm>
          <a:off x="178206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702" name="テキスト ボックス 701">
          <a:extLst>
            <a:ext uri="{FF2B5EF4-FFF2-40B4-BE49-F238E27FC236}">
              <a16:creationId xmlns:a16="http://schemas.microsoft.com/office/drawing/2014/main" id="{9F8332A0-B6D0-498B-B771-95F625E1F16E}"/>
            </a:ext>
          </a:extLst>
        </xdr:cNvPr>
        <xdr:cNvSpPr txBox="1"/>
      </xdr:nvSpPr>
      <xdr:spPr>
        <a:xfrm>
          <a:off x="170459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703" name="テキスト ボックス 702">
          <a:extLst>
            <a:ext uri="{FF2B5EF4-FFF2-40B4-BE49-F238E27FC236}">
              <a16:creationId xmlns:a16="http://schemas.microsoft.com/office/drawing/2014/main" id="{DA979938-E9DC-4DF4-AD6C-AD0357D4BBA2}"/>
            </a:ext>
          </a:extLst>
        </xdr:cNvPr>
        <xdr:cNvSpPr txBox="1"/>
      </xdr:nvSpPr>
      <xdr:spPr>
        <a:xfrm>
          <a:off x="162636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55728</xdr:rowOff>
    </xdr:from>
    <xdr:to>
      <xdr:col>116</xdr:col>
      <xdr:colOff>114300</xdr:colOff>
      <xdr:row>62</xdr:row>
      <xdr:rowOff>157328</xdr:rowOff>
    </xdr:to>
    <xdr:sp macro="" textlink="">
      <xdr:nvSpPr>
        <xdr:cNvPr id="704" name="楕円 703">
          <a:extLst>
            <a:ext uri="{FF2B5EF4-FFF2-40B4-BE49-F238E27FC236}">
              <a16:creationId xmlns:a16="http://schemas.microsoft.com/office/drawing/2014/main" id="{5052C015-37E6-4838-A770-AE6B048AA810}"/>
            </a:ext>
          </a:extLst>
        </xdr:cNvPr>
        <xdr:cNvSpPr/>
      </xdr:nvSpPr>
      <xdr:spPr>
        <a:xfrm>
          <a:off x="19458940" y="104494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61</xdr:row>
      <xdr:rowOff>78605</xdr:rowOff>
    </xdr:from>
    <xdr:ext cx="469744" cy="259045"/>
    <xdr:sp macro="" textlink="">
      <xdr:nvSpPr>
        <xdr:cNvPr id="705" name="【保健センター・保健所】&#10;一人当たり面積該当値テキスト">
          <a:extLst>
            <a:ext uri="{FF2B5EF4-FFF2-40B4-BE49-F238E27FC236}">
              <a16:creationId xmlns:a16="http://schemas.microsoft.com/office/drawing/2014/main" id="{5A737C3C-E9C8-41E4-BDC0-4863986A656D}"/>
            </a:ext>
          </a:extLst>
        </xdr:cNvPr>
        <xdr:cNvSpPr txBox="1"/>
      </xdr:nvSpPr>
      <xdr:spPr>
        <a:xfrm>
          <a:off x="19547840" y="103046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63500</xdr:rowOff>
    </xdr:from>
    <xdr:to>
      <xdr:col>112</xdr:col>
      <xdr:colOff>38100</xdr:colOff>
      <xdr:row>62</xdr:row>
      <xdr:rowOff>165100</xdr:rowOff>
    </xdr:to>
    <xdr:sp macro="" textlink="">
      <xdr:nvSpPr>
        <xdr:cNvPr id="706" name="楕円 705">
          <a:extLst>
            <a:ext uri="{FF2B5EF4-FFF2-40B4-BE49-F238E27FC236}">
              <a16:creationId xmlns:a16="http://schemas.microsoft.com/office/drawing/2014/main" id="{9EF052F5-63AD-42C4-9362-DB0A397BF4D3}"/>
            </a:ext>
          </a:extLst>
        </xdr:cNvPr>
        <xdr:cNvSpPr/>
      </xdr:nvSpPr>
      <xdr:spPr>
        <a:xfrm>
          <a:off x="18735040" y="1045718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106528</xdr:rowOff>
    </xdr:from>
    <xdr:to>
      <xdr:col>116</xdr:col>
      <xdr:colOff>63500</xdr:colOff>
      <xdr:row>62</xdr:row>
      <xdr:rowOff>114300</xdr:rowOff>
    </xdr:to>
    <xdr:cxnSp macro="">
      <xdr:nvCxnSpPr>
        <xdr:cNvPr id="707" name="直線コネクタ 706">
          <a:extLst>
            <a:ext uri="{FF2B5EF4-FFF2-40B4-BE49-F238E27FC236}">
              <a16:creationId xmlns:a16="http://schemas.microsoft.com/office/drawing/2014/main" id="{E065DDBC-21F5-4CA5-B3B4-1008153FC386}"/>
            </a:ext>
          </a:extLst>
        </xdr:cNvPr>
        <xdr:cNvCxnSpPr/>
      </xdr:nvCxnSpPr>
      <xdr:spPr>
        <a:xfrm flipV="1">
          <a:off x="18778220" y="10500208"/>
          <a:ext cx="731520" cy="77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71272</xdr:rowOff>
    </xdr:from>
    <xdr:to>
      <xdr:col>107</xdr:col>
      <xdr:colOff>101600</xdr:colOff>
      <xdr:row>63</xdr:row>
      <xdr:rowOff>1422</xdr:rowOff>
    </xdr:to>
    <xdr:sp macro="" textlink="">
      <xdr:nvSpPr>
        <xdr:cNvPr id="708" name="楕円 707">
          <a:extLst>
            <a:ext uri="{FF2B5EF4-FFF2-40B4-BE49-F238E27FC236}">
              <a16:creationId xmlns:a16="http://schemas.microsoft.com/office/drawing/2014/main" id="{F8F5A46C-8689-4AC4-8910-47D6CE823EA6}"/>
            </a:ext>
          </a:extLst>
        </xdr:cNvPr>
        <xdr:cNvSpPr/>
      </xdr:nvSpPr>
      <xdr:spPr>
        <a:xfrm>
          <a:off x="17937480" y="1046495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114300</xdr:rowOff>
    </xdr:from>
    <xdr:to>
      <xdr:col>111</xdr:col>
      <xdr:colOff>177800</xdr:colOff>
      <xdr:row>62</xdr:row>
      <xdr:rowOff>122072</xdr:rowOff>
    </xdr:to>
    <xdr:cxnSp macro="">
      <xdr:nvCxnSpPr>
        <xdr:cNvPr id="709" name="直線コネクタ 708">
          <a:extLst>
            <a:ext uri="{FF2B5EF4-FFF2-40B4-BE49-F238E27FC236}">
              <a16:creationId xmlns:a16="http://schemas.microsoft.com/office/drawing/2014/main" id="{5D62E6B8-9A23-473E-8D54-56B2F84AEE59}"/>
            </a:ext>
          </a:extLst>
        </xdr:cNvPr>
        <xdr:cNvCxnSpPr/>
      </xdr:nvCxnSpPr>
      <xdr:spPr>
        <a:xfrm flipV="1">
          <a:off x="17988280" y="10507980"/>
          <a:ext cx="789940" cy="77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78130</xdr:rowOff>
    </xdr:from>
    <xdr:to>
      <xdr:col>102</xdr:col>
      <xdr:colOff>165100</xdr:colOff>
      <xdr:row>63</xdr:row>
      <xdr:rowOff>8280</xdr:rowOff>
    </xdr:to>
    <xdr:sp macro="" textlink="">
      <xdr:nvSpPr>
        <xdr:cNvPr id="710" name="楕円 709">
          <a:extLst>
            <a:ext uri="{FF2B5EF4-FFF2-40B4-BE49-F238E27FC236}">
              <a16:creationId xmlns:a16="http://schemas.microsoft.com/office/drawing/2014/main" id="{62739E0F-BC90-4994-89C4-530764F98F6C}"/>
            </a:ext>
          </a:extLst>
        </xdr:cNvPr>
        <xdr:cNvSpPr/>
      </xdr:nvSpPr>
      <xdr:spPr>
        <a:xfrm>
          <a:off x="17162780" y="1047181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122072</xdr:rowOff>
    </xdr:from>
    <xdr:to>
      <xdr:col>107</xdr:col>
      <xdr:colOff>50800</xdr:colOff>
      <xdr:row>62</xdr:row>
      <xdr:rowOff>128930</xdr:rowOff>
    </xdr:to>
    <xdr:cxnSp macro="">
      <xdr:nvCxnSpPr>
        <xdr:cNvPr id="711" name="直線コネクタ 710">
          <a:extLst>
            <a:ext uri="{FF2B5EF4-FFF2-40B4-BE49-F238E27FC236}">
              <a16:creationId xmlns:a16="http://schemas.microsoft.com/office/drawing/2014/main" id="{25A1853D-C5DC-4424-8C0B-469EAAAE3C1B}"/>
            </a:ext>
          </a:extLst>
        </xdr:cNvPr>
        <xdr:cNvCxnSpPr/>
      </xdr:nvCxnSpPr>
      <xdr:spPr>
        <a:xfrm flipV="1">
          <a:off x="17213580" y="10515752"/>
          <a:ext cx="774700" cy="6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83159</xdr:rowOff>
    </xdr:from>
    <xdr:to>
      <xdr:col>98</xdr:col>
      <xdr:colOff>38100</xdr:colOff>
      <xdr:row>63</xdr:row>
      <xdr:rowOff>13309</xdr:rowOff>
    </xdr:to>
    <xdr:sp macro="" textlink="">
      <xdr:nvSpPr>
        <xdr:cNvPr id="712" name="楕円 711">
          <a:extLst>
            <a:ext uri="{FF2B5EF4-FFF2-40B4-BE49-F238E27FC236}">
              <a16:creationId xmlns:a16="http://schemas.microsoft.com/office/drawing/2014/main" id="{5697031D-C400-4AE0-BFDE-34ECDB342191}"/>
            </a:ext>
          </a:extLst>
        </xdr:cNvPr>
        <xdr:cNvSpPr/>
      </xdr:nvSpPr>
      <xdr:spPr>
        <a:xfrm>
          <a:off x="16388080" y="10476839"/>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128930</xdr:rowOff>
    </xdr:from>
    <xdr:to>
      <xdr:col>102</xdr:col>
      <xdr:colOff>114300</xdr:colOff>
      <xdr:row>62</xdr:row>
      <xdr:rowOff>133959</xdr:rowOff>
    </xdr:to>
    <xdr:cxnSp macro="">
      <xdr:nvCxnSpPr>
        <xdr:cNvPr id="713" name="直線コネクタ 712">
          <a:extLst>
            <a:ext uri="{FF2B5EF4-FFF2-40B4-BE49-F238E27FC236}">
              <a16:creationId xmlns:a16="http://schemas.microsoft.com/office/drawing/2014/main" id="{048F867C-3468-41D9-8181-E31E19E3D705}"/>
            </a:ext>
          </a:extLst>
        </xdr:cNvPr>
        <xdr:cNvCxnSpPr/>
      </xdr:nvCxnSpPr>
      <xdr:spPr>
        <a:xfrm flipV="1">
          <a:off x="16431260" y="10522610"/>
          <a:ext cx="782320" cy="50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9262</xdr:rowOff>
    </xdr:from>
    <xdr:ext cx="469744" cy="259045"/>
    <xdr:sp macro="" textlink="">
      <xdr:nvSpPr>
        <xdr:cNvPr id="714" name="n_1aveValue【保健センター・保健所】&#10;一人当たり面積">
          <a:extLst>
            <a:ext uri="{FF2B5EF4-FFF2-40B4-BE49-F238E27FC236}">
              <a16:creationId xmlns:a16="http://schemas.microsoft.com/office/drawing/2014/main" id="{40EEBAA9-2CE7-4FEC-B988-18AA49B56270}"/>
            </a:ext>
          </a:extLst>
        </xdr:cNvPr>
        <xdr:cNvSpPr txBox="1"/>
      </xdr:nvSpPr>
      <xdr:spPr>
        <a:xfrm>
          <a:off x="18561127" y="102353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169486</xdr:rowOff>
    </xdr:from>
    <xdr:ext cx="469744" cy="259045"/>
    <xdr:sp macro="" textlink="">
      <xdr:nvSpPr>
        <xdr:cNvPr id="715" name="n_2aveValue【保健センター・保健所】&#10;一人当たり面積">
          <a:extLst>
            <a:ext uri="{FF2B5EF4-FFF2-40B4-BE49-F238E27FC236}">
              <a16:creationId xmlns:a16="http://schemas.microsoft.com/office/drawing/2014/main" id="{6460F6E2-4AA8-4156-91CB-494DF5799C75}"/>
            </a:ext>
          </a:extLst>
        </xdr:cNvPr>
        <xdr:cNvSpPr txBox="1"/>
      </xdr:nvSpPr>
      <xdr:spPr>
        <a:xfrm>
          <a:off x="17776267" y="105631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6266</xdr:rowOff>
    </xdr:from>
    <xdr:ext cx="469744" cy="259045"/>
    <xdr:sp macro="" textlink="">
      <xdr:nvSpPr>
        <xdr:cNvPr id="716" name="n_3aveValue【保健センター・保健所】&#10;一人当たり面積">
          <a:extLst>
            <a:ext uri="{FF2B5EF4-FFF2-40B4-BE49-F238E27FC236}">
              <a16:creationId xmlns:a16="http://schemas.microsoft.com/office/drawing/2014/main" id="{E3C2E5A2-67A1-477C-B4B2-52E623151156}"/>
            </a:ext>
          </a:extLst>
        </xdr:cNvPr>
        <xdr:cNvSpPr txBox="1"/>
      </xdr:nvSpPr>
      <xdr:spPr>
        <a:xfrm>
          <a:off x="17001567" y="105675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19981</xdr:rowOff>
    </xdr:from>
    <xdr:ext cx="469744" cy="259045"/>
    <xdr:sp macro="" textlink="">
      <xdr:nvSpPr>
        <xdr:cNvPr id="717" name="n_4aveValue【保健センター・保健所】&#10;一人当たり面積">
          <a:extLst>
            <a:ext uri="{FF2B5EF4-FFF2-40B4-BE49-F238E27FC236}">
              <a16:creationId xmlns:a16="http://schemas.microsoft.com/office/drawing/2014/main" id="{BE3BB7A0-4F03-41C4-8B0A-50D73A0503A0}"/>
            </a:ext>
          </a:extLst>
        </xdr:cNvPr>
        <xdr:cNvSpPr txBox="1"/>
      </xdr:nvSpPr>
      <xdr:spPr>
        <a:xfrm>
          <a:off x="16226867" y="105813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62</xdr:row>
      <xdr:rowOff>156227</xdr:rowOff>
    </xdr:from>
    <xdr:ext cx="469744" cy="259045"/>
    <xdr:sp macro="" textlink="">
      <xdr:nvSpPr>
        <xdr:cNvPr id="718" name="n_1mainValue【保健センター・保健所】&#10;一人当たり面積">
          <a:extLst>
            <a:ext uri="{FF2B5EF4-FFF2-40B4-BE49-F238E27FC236}">
              <a16:creationId xmlns:a16="http://schemas.microsoft.com/office/drawing/2014/main" id="{9D9BF3DA-3B2A-43E3-A635-715A797FE175}"/>
            </a:ext>
          </a:extLst>
        </xdr:cNvPr>
        <xdr:cNvSpPr txBox="1"/>
      </xdr:nvSpPr>
      <xdr:spPr>
        <a:xfrm>
          <a:off x="18561127" y="10549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17949</xdr:rowOff>
    </xdr:from>
    <xdr:ext cx="469744" cy="259045"/>
    <xdr:sp macro="" textlink="">
      <xdr:nvSpPr>
        <xdr:cNvPr id="719" name="n_2mainValue【保健センター・保健所】&#10;一人当たり面積">
          <a:extLst>
            <a:ext uri="{FF2B5EF4-FFF2-40B4-BE49-F238E27FC236}">
              <a16:creationId xmlns:a16="http://schemas.microsoft.com/office/drawing/2014/main" id="{4E47B4D9-7CBB-4A88-A4EA-1F16B36DD9FF}"/>
            </a:ext>
          </a:extLst>
        </xdr:cNvPr>
        <xdr:cNvSpPr txBox="1"/>
      </xdr:nvSpPr>
      <xdr:spPr>
        <a:xfrm>
          <a:off x="17776267" y="102439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24807</xdr:rowOff>
    </xdr:from>
    <xdr:ext cx="469744" cy="259045"/>
    <xdr:sp macro="" textlink="">
      <xdr:nvSpPr>
        <xdr:cNvPr id="720" name="n_3mainValue【保健センター・保健所】&#10;一人当たり面積">
          <a:extLst>
            <a:ext uri="{FF2B5EF4-FFF2-40B4-BE49-F238E27FC236}">
              <a16:creationId xmlns:a16="http://schemas.microsoft.com/office/drawing/2014/main" id="{BAB86404-1F96-4795-9BA5-164191F0DCDB}"/>
            </a:ext>
          </a:extLst>
        </xdr:cNvPr>
        <xdr:cNvSpPr txBox="1"/>
      </xdr:nvSpPr>
      <xdr:spPr>
        <a:xfrm>
          <a:off x="17001567" y="102508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29836</xdr:rowOff>
    </xdr:from>
    <xdr:ext cx="469744" cy="259045"/>
    <xdr:sp macro="" textlink="">
      <xdr:nvSpPr>
        <xdr:cNvPr id="721" name="n_4mainValue【保健センター・保健所】&#10;一人当たり面積">
          <a:extLst>
            <a:ext uri="{FF2B5EF4-FFF2-40B4-BE49-F238E27FC236}">
              <a16:creationId xmlns:a16="http://schemas.microsoft.com/office/drawing/2014/main" id="{827E896F-A688-42E4-9319-2098C0C41F5C}"/>
            </a:ext>
          </a:extLst>
        </xdr:cNvPr>
        <xdr:cNvSpPr txBox="1"/>
      </xdr:nvSpPr>
      <xdr:spPr>
        <a:xfrm>
          <a:off x="16226867" y="102558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22" name="正方形/長方形 721">
          <a:extLst>
            <a:ext uri="{FF2B5EF4-FFF2-40B4-BE49-F238E27FC236}">
              <a16:creationId xmlns:a16="http://schemas.microsoft.com/office/drawing/2014/main" id="{BFC71EDA-42A7-45C0-A1A7-64745E46768E}"/>
            </a:ext>
          </a:extLst>
        </xdr:cNvPr>
        <xdr:cNvSpPr/>
      </xdr:nvSpPr>
      <xdr:spPr>
        <a:xfrm>
          <a:off x="1096010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23" name="正方形/長方形 722">
          <a:extLst>
            <a:ext uri="{FF2B5EF4-FFF2-40B4-BE49-F238E27FC236}">
              <a16:creationId xmlns:a16="http://schemas.microsoft.com/office/drawing/2014/main" id="{A1C3BD4F-C888-4A37-801C-1CB4AEAEB159}"/>
            </a:ext>
          </a:extLst>
        </xdr:cNvPr>
        <xdr:cNvSpPr/>
      </xdr:nvSpPr>
      <xdr:spPr>
        <a:xfrm>
          <a:off x="11064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24" name="正方形/長方形 723">
          <a:extLst>
            <a:ext uri="{FF2B5EF4-FFF2-40B4-BE49-F238E27FC236}">
              <a16:creationId xmlns:a16="http://schemas.microsoft.com/office/drawing/2014/main" id="{CF2BC9AC-355D-427F-830B-DEB20E697B15}"/>
            </a:ext>
          </a:extLst>
        </xdr:cNvPr>
        <xdr:cNvSpPr/>
      </xdr:nvSpPr>
      <xdr:spPr>
        <a:xfrm>
          <a:off x="11064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102/114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25" name="正方形/長方形 724">
          <a:extLst>
            <a:ext uri="{FF2B5EF4-FFF2-40B4-BE49-F238E27FC236}">
              <a16:creationId xmlns:a16="http://schemas.microsoft.com/office/drawing/2014/main" id="{F3EFC04C-D1B0-47C0-8DFB-D08C587D7CF4}"/>
            </a:ext>
          </a:extLst>
        </xdr:cNvPr>
        <xdr:cNvSpPr/>
      </xdr:nvSpPr>
      <xdr:spPr>
        <a:xfrm>
          <a:off x="119659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26" name="正方形/長方形 725">
          <a:extLst>
            <a:ext uri="{FF2B5EF4-FFF2-40B4-BE49-F238E27FC236}">
              <a16:creationId xmlns:a16="http://schemas.microsoft.com/office/drawing/2014/main" id="{09FFD01A-F3DE-4468-AA39-0C1F758C1DA8}"/>
            </a:ext>
          </a:extLst>
        </xdr:cNvPr>
        <xdr:cNvSpPr/>
      </xdr:nvSpPr>
      <xdr:spPr>
        <a:xfrm>
          <a:off x="119659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27" name="正方形/長方形 726">
          <a:extLst>
            <a:ext uri="{FF2B5EF4-FFF2-40B4-BE49-F238E27FC236}">
              <a16:creationId xmlns:a16="http://schemas.microsoft.com/office/drawing/2014/main" id="{D91CFCD0-0873-4BBF-AF46-EA752399B60E}"/>
            </a:ext>
          </a:extLst>
        </xdr:cNvPr>
        <xdr:cNvSpPr/>
      </xdr:nvSpPr>
      <xdr:spPr>
        <a:xfrm>
          <a:off x="129717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28" name="正方形/長方形 727">
          <a:extLst>
            <a:ext uri="{FF2B5EF4-FFF2-40B4-BE49-F238E27FC236}">
              <a16:creationId xmlns:a16="http://schemas.microsoft.com/office/drawing/2014/main" id="{4ECE494B-DE76-4FE8-8AA4-A03FC2CF073A}"/>
            </a:ext>
          </a:extLst>
        </xdr:cNvPr>
        <xdr:cNvSpPr/>
      </xdr:nvSpPr>
      <xdr:spPr>
        <a:xfrm>
          <a:off x="129717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29" name="正方形/長方形 728">
          <a:extLst>
            <a:ext uri="{FF2B5EF4-FFF2-40B4-BE49-F238E27FC236}">
              <a16:creationId xmlns:a16="http://schemas.microsoft.com/office/drawing/2014/main" id="{FBB3AF96-B2D9-4425-B430-DFFC3BA46B79}"/>
            </a:ext>
          </a:extLst>
        </xdr:cNvPr>
        <xdr:cNvSpPr/>
      </xdr:nvSpPr>
      <xdr:spPr>
        <a:xfrm>
          <a:off x="1096010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30" name="テキスト ボックス 729">
          <a:extLst>
            <a:ext uri="{FF2B5EF4-FFF2-40B4-BE49-F238E27FC236}">
              <a16:creationId xmlns:a16="http://schemas.microsoft.com/office/drawing/2014/main" id="{C5EA675D-C464-4662-8F89-FA1342ECAFC7}"/>
            </a:ext>
          </a:extLst>
        </xdr:cNvPr>
        <xdr:cNvSpPr txBox="1"/>
      </xdr:nvSpPr>
      <xdr:spPr>
        <a:xfrm>
          <a:off x="1092200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31" name="直線コネクタ 730">
          <a:extLst>
            <a:ext uri="{FF2B5EF4-FFF2-40B4-BE49-F238E27FC236}">
              <a16:creationId xmlns:a16="http://schemas.microsoft.com/office/drawing/2014/main" id="{71B149C0-F4DD-4F9B-B15A-A340C6FEB6B6}"/>
            </a:ext>
          </a:extLst>
        </xdr:cNvPr>
        <xdr:cNvCxnSpPr/>
      </xdr:nvCxnSpPr>
      <xdr:spPr>
        <a:xfrm>
          <a:off x="10960100" y="149047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32" name="テキスト ボックス 731">
          <a:extLst>
            <a:ext uri="{FF2B5EF4-FFF2-40B4-BE49-F238E27FC236}">
              <a16:creationId xmlns:a16="http://schemas.microsoft.com/office/drawing/2014/main" id="{226F8126-3A12-4475-858E-AF1DF5519CBF}"/>
            </a:ext>
          </a:extLst>
        </xdr:cNvPr>
        <xdr:cNvSpPr txBox="1"/>
      </xdr:nvSpPr>
      <xdr:spPr>
        <a:xfrm>
          <a:off x="1056150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733" name="直線コネクタ 732">
          <a:extLst>
            <a:ext uri="{FF2B5EF4-FFF2-40B4-BE49-F238E27FC236}">
              <a16:creationId xmlns:a16="http://schemas.microsoft.com/office/drawing/2014/main" id="{6C13683F-6F44-4020-8DFF-BDE766CCFD30}"/>
            </a:ext>
          </a:extLst>
        </xdr:cNvPr>
        <xdr:cNvCxnSpPr/>
      </xdr:nvCxnSpPr>
      <xdr:spPr>
        <a:xfrm>
          <a:off x="10960100" y="14585769"/>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734" name="テキスト ボックス 733">
          <a:extLst>
            <a:ext uri="{FF2B5EF4-FFF2-40B4-BE49-F238E27FC236}">
              <a16:creationId xmlns:a16="http://schemas.microsoft.com/office/drawing/2014/main" id="{1E0A15F7-1577-4F47-A2FD-3717D1FAC19D}"/>
            </a:ext>
          </a:extLst>
        </xdr:cNvPr>
        <xdr:cNvSpPr txBox="1"/>
      </xdr:nvSpPr>
      <xdr:spPr>
        <a:xfrm>
          <a:off x="10561501" y="1444354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735" name="直線コネクタ 734">
          <a:extLst>
            <a:ext uri="{FF2B5EF4-FFF2-40B4-BE49-F238E27FC236}">
              <a16:creationId xmlns:a16="http://schemas.microsoft.com/office/drawing/2014/main" id="{11E281FB-79EA-44B5-B1FA-9AF1751784FF}"/>
            </a:ext>
          </a:extLst>
        </xdr:cNvPr>
        <xdr:cNvCxnSpPr/>
      </xdr:nvCxnSpPr>
      <xdr:spPr>
        <a:xfrm>
          <a:off x="10960100" y="1426300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736" name="テキスト ボックス 735">
          <a:extLst>
            <a:ext uri="{FF2B5EF4-FFF2-40B4-BE49-F238E27FC236}">
              <a16:creationId xmlns:a16="http://schemas.microsoft.com/office/drawing/2014/main" id="{EACFFB4E-F559-44C9-841C-28BDAC302790}"/>
            </a:ext>
          </a:extLst>
        </xdr:cNvPr>
        <xdr:cNvSpPr txBox="1"/>
      </xdr:nvSpPr>
      <xdr:spPr>
        <a:xfrm>
          <a:off x="10602761" y="1412459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737" name="直線コネクタ 736">
          <a:extLst>
            <a:ext uri="{FF2B5EF4-FFF2-40B4-BE49-F238E27FC236}">
              <a16:creationId xmlns:a16="http://schemas.microsoft.com/office/drawing/2014/main" id="{DE3D6C77-C851-4F05-9F12-978143EEC00D}"/>
            </a:ext>
          </a:extLst>
        </xdr:cNvPr>
        <xdr:cNvCxnSpPr/>
      </xdr:nvCxnSpPr>
      <xdr:spPr>
        <a:xfrm>
          <a:off x="10960100" y="13944056"/>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738" name="テキスト ボックス 737">
          <a:extLst>
            <a:ext uri="{FF2B5EF4-FFF2-40B4-BE49-F238E27FC236}">
              <a16:creationId xmlns:a16="http://schemas.microsoft.com/office/drawing/2014/main" id="{C9015CC3-C6C1-4FA7-8C75-54700DEFD79B}"/>
            </a:ext>
          </a:extLst>
        </xdr:cNvPr>
        <xdr:cNvSpPr txBox="1"/>
      </xdr:nvSpPr>
      <xdr:spPr>
        <a:xfrm>
          <a:off x="10602761" y="1380564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739" name="直線コネクタ 738">
          <a:extLst>
            <a:ext uri="{FF2B5EF4-FFF2-40B4-BE49-F238E27FC236}">
              <a16:creationId xmlns:a16="http://schemas.microsoft.com/office/drawing/2014/main" id="{A77BD1BE-CFDF-40FD-BC7A-CF9770F080D3}"/>
            </a:ext>
          </a:extLst>
        </xdr:cNvPr>
        <xdr:cNvCxnSpPr/>
      </xdr:nvCxnSpPr>
      <xdr:spPr>
        <a:xfrm>
          <a:off x="10960100" y="13625104"/>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740" name="テキスト ボックス 739">
          <a:extLst>
            <a:ext uri="{FF2B5EF4-FFF2-40B4-BE49-F238E27FC236}">
              <a16:creationId xmlns:a16="http://schemas.microsoft.com/office/drawing/2014/main" id="{4C7E94BC-962E-449F-B34D-835E2B60E03E}"/>
            </a:ext>
          </a:extLst>
        </xdr:cNvPr>
        <xdr:cNvSpPr txBox="1"/>
      </xdr:nvSpPr>
      <xdr:spPr>
        <a:xfrm>
          <a:off x="10602761" y="134866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741" name="直線コネクタ 740">
          <a:extLst>
            <a:ext uri="{FF2B5EF4-FFF2-40B4-BE49-F238E27FC236}">
              <a16:creationId xmlns:a16="http://schemas.microsoft.com/office/drawing/2014/main" id="{31162D90-F3D6-4E1B-B7A0-3E9099F2F324}"/>
            </a:ext>
          </a:extLst>
        </xdr:cNvPr>
        <xdr:cNvCxnSpPr/>
      </xdr:nvCxnSpPr>
      <xdr:spPr>
        <a:xfrm>
          <a:off x="10960100" y="1330615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742" name="テキスト ボックス 741">
          <a:extLst>
            <a:ext uri="{FF2B5EF4-FFF2-40B4-BE49-F238E27FC236}">
              <a16:creationId xmlns:a16="http://schemas.microsoft.com/office/drawing/2014/main" id="{DEBC61F0-325E-4BFE-8CE6-5FA252702ED5}"/>
            </a:ext>
          </a:extLst>
        </xdr:cNvPr>
        <xdr:cNvSpPr txBox="1"/>
      </xdr:nvSpPr>
      <xdr:spPr>
        <a:xfrm>
          <a:off x="10602761" y="1316774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743" name="直線コネクタ 742">
          <a:extLst>
            <a:ext uri="{FF2B5EF4-FFF2-40B4-BE49-F238E27FC236}">
              <a16:creationId xmlns:a16="http://schemas.microsoft.com/office/drawing/2014/main" id="{0161C9BC-32F6-4940-A824-21C39731BC7C}"/>
            </a:ext>
          </a:extLst>
        </xdr:cNvPr>
        <xdr:cNvCxnSpPr/>
      </xdr:nvCxnSpPr>
      <xdr:spPr>
        <a:xfrm>
          <a:off x="10960100" y="12987201"/>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744" name="テキスト ボックス 743">
          <a:extLst>
            <a:ext uri="{FF2B5EF4-FFF2-40B4-BE49-F238E27FC236}">
              <a16:creationId xmlns:a16="http://schemas.microsoft.com/office/drawing/2014/main" id="{4BAC0501-7C64-432E-A878-6D6AFD60F663}"/>
            </a:ext>
          </a:extLst>
        </xdr:cNvPr>
        <xdr:cNvSpPr txBox="1"/>
      </xdr:nvSpPr>
      <xdr:spPr>
        <a:xfrm>
          <a:off x="10666881" y="1284878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45" name="直線コネクタ 744">
          <a:extLst>
            <a:ext uri="{FF2B5EF4-FFF2-40B4-BE49-F238E27FC236}">
              <a16:creationId xmlns:a16="http://schemas.microsoft.com/office/drawing/2014/main" id="{E211BF86-9432-4D5F-8A2F-53F1B4928B77}"/>
            </a:ext>
          </a:extLst>
        </xdr:cNvPr>
        <xdr:cNvCxnSpPr/>
      </xdr:nvCxnSpPr>
      <xdr:spPr>
        <a:xfrm>
          <a:off x="10960100" y="126682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746" name="【消防施設】&#10;有形固定資産減価償却率グラフ枠">
          <a:extLst>
            <a:ext uri="{FF2B5EF4-FFF2-40B4-BE49-F238E27FC236}">
              <a16:creationId xmlns:a16="http://schemas.microsoft.com/office/drawing/2014/main" id="{1B181F34-5420-4643-A909-00755C9F435E}"/>
            </a:ext>
          </a:extLst>
        </xdr:cNvPr>
        <xdr:cNvSpPr/>
      </xdr:nvSpPr>
      <xdr:spPr>
        <a:xfrm>
          <a:off x="1096010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544</xdr:rowOff>
    </xdr:from>
    <xdr:to>
      <xdr:col>85</xdr:col>
      <xdr:colOff>126364</xdr:colOff>
      <xdr:row>86</xdr:row>
      <xdr:rowOff>168729</xdr:rowOff>
    </xdr:to>
    <xdr:cxnSp macro="">
      <xdr:nvCxnSpPr>
        <xdr:cNvPr id="747" name="直線コネクタ 746">
          <a:extLst>
            <a:ext uri="{FF2B5EF4-FFF2-40B4-BE49-F238E27FC236}">
              <a16:creationId xmlns:a16="http://schemas.microsoft.com/office/drawing/2014/main" id="{42720754-3BCE-4EF2-99C1-313543D20386}"/>
            </a:ext>
          </a:extLst>
        </xdr:cNvPr>
        <xdr:cNvCxnSpPr/>
      </xdr:nvCxnSpPr>
      <xdr:spPr>
        <a:xfrm flipV="1">
          <a:off x="14375764" y="13076464"/>
          <a:ext cx="0" cy="15093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748" name="【消防施設】&#10;有形固定資産減価償却率最小値テキスト">
          <a:extLst>
            <a:ext uri="{FF2B5EF4-FFF2-40B4-BE49-F238E27FC236}">
              <a16:creationId xmlns:a16="http://schemas.microsoft.com/office/drawing/2014/main" id="{1A86BC17-95ED-4E50-B799-388F543B7760}"/>
            </a:ext>
          </a:extLst>
        </xdr:cNvPr>
        <xdr:cNvSpPr txBox="1"/>
      </xdr:nvSpPr>
      <xdr:spPr>
        <a:xfrm>
          <a:off x="14414500" y="145857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749" name="直線コネクタ 748">
          <a:extLst>
            <a:ext uri="{FF2B5EF4-FFF2-40B4-BE49-F238E27FC236}">
              <a16:creationId xmlns:a16="http://schemas.microsoft.com/office/drawing/2014/main" id="{C2815475-E138-4FA7-98D1-87E3DE441D4E}"/>
            </a:ext>
          </a:extLst>
        </xdr:cNvPr>
        <xdr:cNvCxnSpPr/>
      </xdr:nvCxnSpPr>
      <xdr:spPr>
        <a:xfrm>
          <a:off x="14287500" y="1458576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118671</xdr:rowOff>
    </xdr:from>
    <xdr:ext cx="340478" cy="259045"/>
    <xdr:sp macro="" textlink="">
      <xdr:nvSpPr>
        <xdr:cNvPr id="750" name="【消防施設】&#10;有形固定資産減価償却率最大値テキスト">
          <a:extLst>
            <a:ext uri="{FF2B5EF4-FFF2-40B4-BE49-F238E27FC236}">
              <a16:creationId xmlns:a16="http://schemas.microsoft.com/office/drawing/2014/main" id="{6EE288BB-AE56-47C7-AC19-D3E1E9975740}"/>
            </a:ext>
          </a:extLst>
        </xdr:cNvPr>
        <xdr:cNvSpPr txBox="1"/>
      </xdr:nvSpPr>
      <xdr:spPr>
        <a:xfrm>
          <a:off x="14414500" y="1285931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544</xdr:rowOff>
    </xdr:from>
    <xdr:to>
      <xdr:col>86</xdr:col>
      <xdr:colOff>25400</xdr:colOff>
      <xdr:row>78</xdr:row>
      <xdr:rowOff>544</xdr:rowOff>
    </xdr:to>
    <xdr:cxnSp macro="">
      <xdr:nvCxnSpPr>
        <xdr:cNvPr id="751" name="直線コネクタ 750">
          <a:extLst>
            <a:ext uri="{FF2B5EF4-FFF2-40B4-BE49-F238E27FC236}">
              <a16:creationId xmlns:a16="http://schemas.microsoft.com/office/drawing/2014/main" id="{655E9895-5BCE-4870-913C-9E79012B75D9}"/>
            </a:ext>
          </a:extLst>
        </xdr:cNvPr>
        <xdr:cNvCxnSpPr/>
      </xdr:nvCxnSpPr>
      <xdr:spPr>
        <a:xfrm>
          <a:off x="14287500" y="1307646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64061</xdr:rowOff>
    </xdr:from>
    <xdr:ext cx="405111" cy="259045"/>
    <xdr:sp macro="" textlink="">
      <xdr:nvSpPr>
        <xdr:cNvPr id="752" name="【消防施設】&#10;有形固定資産減価償却率平均値テキスト">
          <a:extLst>
            <a:ext uri="{FF2B5EF4-FFF2-40B4-BE49-F238E27FC236}">
              <a16:creationId xmlns:a16="http://schemas.microsoft.com/office/drawing/2014/main" id="{B32F3744-659E-403A-B06F-DEEA6767C26A}"/>
            </a:ext>
          </a:extLst>
        </xdr:cNvPr>
        <xdr:cNvSpPr txBox="1"/>
      </xdr:nvSpPr>
      <xdr:spPr>
        <a:xfrm>
          <a:off x="14414500" y="1381054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41184</xdr:rowOff>
    </xdr:from>
    <xdr:to>
      <xdr:col>85</xdr:col>
      <xdr:colOff>177800</xdr:colOff>
      <xdr:row>83</xdr:row>
      <xdr:rowOff>142784</xdr:rowOff>
    </xdr:to>
    <xdr:sp macro="" textlink="">
      <xdr:nvSpPr>
        <xdr:cNvPr id="753" name="フローチャート: 判断 752">
          <a:extLst>
            <a:ext uri="{FF2B5EF4-FFF2-40B4-BE49-F238E27FC236}">
              <a16:creationId xmlns:a16="http://schemas.microsoft.com/office/drawing/2014/main" id="{52FC6765-9F6B-4DF9-A0E0-32BD78D39350}"/>
            </a:ext>
          </a:extLst>
        </xdr:cNvPr>
        <xdr:cNvSpPr/>
      </xdr:nvSpPr>
      <xdr:spPr>
        <a:xfrm>
          <a:off x="14325600" y="13955304"/>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83</xdr:row>
      <xdr:rowOff>15058</xdr:rowOff>
    </xdr:from>
    <xdr:to>
      <xdr:col>81</xdr:col>
      <xdr:colOff>101600</xdr:colOff>
      <xdr:row>83</xdr:row>
      <xdr:rowOff>116658</xdr:rowOff>
    </xdr:to>
    <xdr:sp macro="" textlink="">
      <xdr:nvSpPr>
        <xdr:cNvPr id="754" name="フローチャート: 判断 753">
          <a:extLst>
            <a:ext uri="{FF2B5EF4-FFF2-40B4-BE49-F238E27FC236}">
              <a16:creationId xmlns:a16="http://schemas.microsoft.com/office/drawing/2014/main" id="{41287B7C-F002-4D77-AC8E-6E85DBB98562}"/>
            </a:ext>
          </a:extLst>
        </xdr:cNvPr>
        <xdr:cNvSpPr/>
      </xdr:nvSpPr>
      <xdr:spPr>
        <a:xfrm>
          <a:off x="13578840" y="139291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153851</xdr:rowOff>
    </xdr:from>
    <xdr:to>
      <xdr:col>76</xdr:col>
      <xdr:colOff>165100</xdr:colOff>
      <xdr:row>83</xdr:row>
      <xdr:rowOff>84001</xdr:rowOff>
    </xdr:to>
    <xdr:sp macro="" textlink="">
      <xdr:nvSpPr>
        <xdr:cNvPr id="755" name="フローチャート: 判断 754">
          <a:extLst>
            <a:ext uri="{FF2B5EF4-FFF2-40B4-BE49-F238E27FC236}">
              <a16:creationId xmlns:a16="http://schemas.microsoft.com/office/drawing/2014/main" id="{A109DD2A-9DF6-46A1-89A3-CA554F26A905}"/>
            </a:ext>
          </a:extLst>
        </xdr:cNvPr>
        <xdr:cNvSpPr/>
      </xdr:nvSpPr>
      <xdr:spPr>
        <a:xfrm>
          <a:off x="12804140" y="1390033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114663</xdr:rowOff>
    </xdr:from>
    <xdr:to>
      <xdr:col>72</xdr:col>
      <xdr:colOff>38100</xdr:colOff>
      <xdr:row>83</xdr:row>
      <xdr:rowOff>44813</xdr:rowOff>
    </xdr:to>
    <xdr:sp macro="" textlink="">
      <xdr:nvSpPr>
        <xdr:cNvPr id="756" name="フローチャート: 判断 755">
          <a:extLst>
            <a:ext uri="{FF2B5EF4-FFF2-40B4-BE49-F238E27FC236}">
              <a16:creationId xmlns:a16="http://schemas.microsoft.com/office/drawing/2014/main" id="{803AA198-FB47-45B3-98CB-16305AFC610D}"/>
            </a:ext>
          </a:extLst>
        </xdr:cNvPr>
        <xdr:cNvSpPr/>
      </xdr:nvSpPr>
      <xdr:spPr>
        <a:xfrm>
          <a:off x="12029440" y="13861143"/>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135889</xdr:rowOff>
    </xdr:from>
    <xdr:to>
      <xdr:col>67</xdr:col>
      <xdr:colOff>101600</xdr:colOff>
      <xdr:row>83</xdr:row>
      <xdr:rowOff>66039</xdr:rowOff>
    </xdr:to>
    <xdr:sp macro="" textlink="">
      <xdr:nvSpPr>
        <xdr:cNvPr id="757" name="フローチャート: 判断 756">
          <a:extLst>
            <a:ext uri="{FF2B5EF4-FFF2-40B4-BE49-F238E27FC236}">
              <a16:creationId xmlns:a16="http://schemas.microsoft.com/office/drawing/2014/main" id="{20CE15E8-A740-4FB5-9C1D-4FE50C8D2E51}"/>
            </a:ext>
          </a:extLst>
        </xdr:cNvPr>
        <xdr:cNvSpPr/>
      </xdr:nvSpPr>
      <xdr:spPr>
        <a:xfrm>
          <a:off x="11231880" y="1388236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58" name="テキスト ボックス 757">
          <a:extLst>
            <a:ext uri="{FF2B5EF4-FFF2-40B4-BE49-F238E27FC236}">
              <a16:creationId xmlns:a16="http://schemas.microsoft.com/office/drawing/2014/main" id="{8AA3A3AC-4DCA-4596-9C9D-30B06BE67464}"/>
            </a:ext>
          </a:extLst>
        </xdr:cNvPr>
        <xdr:cNvSpPr txBox="1"/>
      </xdr:nvSpPr>
      <xdr:spPr>
        <a:xfrm>
          <a:off x="14208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59" name="テキスト ボックス 758">
          <a:extLst>
            <a:ext uri="{FF2B5EF4-FFF2-40B4-BE49-F238E27FC236}">
              <a16:creationId xmlns:a16="http://schemas.microsoft.com/office/drawing/2014/main" id="{BAFA8B46-8F44-48E1-A488-7935DCEF6FE5}"/>
            </a:ext>
          </a:extLst>
        </xdr:cNvPr>
        <xdr:cNvSpPr txBox="1"/>
      </xdr:nvSpPr>
      <xdr:spPr>
        <a:xfrm>
          <a:off x="134620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60" name="テキスト ボックス 759">
          <a:extLst>
            <a:ext uri="{FF2B5EF4-FFF2-40B4-BE49-F238E27FC236}">
              <a16:creationId xmlns:a16="http://schemas.microsoft.com/office/drawing/2014/main" id="{4A35F6EB-7371-46D5-895F-49911C905FD8}"/>
            </a:ext>
          </a:extLst>
        </xdr:cNvPr>
        <xdr:cNvSpPr txBox="1"/>
      </xdr:nvSpPr>
      <xdr:spPr>
        <a:xfrm>
          <a:off x="126873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61" name="テキスト ボックス 760">
          <a:extLst>
            <a:ext uri="{FF2B5EF4-FFF2-40B4-BE49-F238E27FC236}">
              <a16:creationId xmlns:a16="http://schemas.microsoft.com/office/drawing/2014/main" id="{CDC4297E-4530-4D4A-9B48-91947AF20613}"/>
            </a:ext>
          </a:extLst>
        </xdr:cNvPr>
        <xdr:cNvSpPr txBox="1"/>
      </xdr:nvSpPr>
      <xdr:spPr>
        <a:xfrm>
          <a:off x="119049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62" name="テキスト ボックス 761">
          <a:extLst>
            <a:ext uri="{FF2B5EF4-FFF2-40B4-BE49-F238E27FC236}">
              <a16:creationId xmlns:a16="http://schemas.microsoft.com/office/drawing/2014/main" id="{09BC2BAE-75D2-4FFD-892F-17EC8212D15A}"/>
            </a:ext>
          </a:extLst>
        </xdr:cNvPr>
        <xdr:cNvSpPr txBox="1"/>
      </xdr:nvSpPr>
      <xdr:spPr>
        <a:xfrm>
          <a:off x="111150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86</xdr:row>
      <xdr:rowOff>72208</xdr:rowOff>
    </xdr:from>
    <xdr:to>
      <xdr:col>85</xdr:col>
      <xdr:colOff>177800</xdr:colOff>
      <xdr:row>87</xdr:row>
      <xdr:rowOff>2358</xdr:rowOff>
    </xdr:to>
    <xdr:sp macro="" textlink="">
      <xdr:nvSpPr>
        <xdr:cNvPr id="763" name="楕円 762">
          <a:extLst>
            <a:ext uri="{FF2B5EF4-FFF2-40B4-BE49-F238E27FC236}">
              <a16:creationId xmlns:a16="http://schemas.microsoft.com/office/drawing/2014/main" id="{F5DACE80-19DE-4AF7-82AB-CEF0BA766D73}"/>
            </a:ext>
          </a:extLst>
        </xdr:cNvPr>
        <xdr:cNvSpPr/>
      </xdr:nvSpPr>
      <xdr:spPr>
        <a:xfrm>
          <a:off x="14325600" y="14489248"/>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85</xdr:row>
      <xdr:rowOff>158585</xdr:rowOff>
    </xdr:from>
    <xdr:ext cx="405111" cy="259045"/>
    <xdr:sp macro="" textlink="">
      <xdr:nvSpPr>
        <xdr:cNvPr id="764" name="【消防施設】&#10;有形固定資産減価償却率該当値テキスト">
          <a:extLst>
            <a:ext uri="{FF2B5EF4-FFF2-40B4-BE49-F238E27FC236}">
              <a16:creationId xmlns:a16="http://schemas.microsoft.com/office/drawing/2014/main" id="{0D071183-B19F-43E4-94C5-4585F8B5E150}"/>
            </a:ext>
          </a:extLst>
        </xdr:cNvPr>
        <xdr:cNvSpPr txBox="1"/>
      </xdr:nvSpPr>
      <xdr:spPr>
        <a:xfrm>
          <a:off x="14414500" y="144079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86</xdr:row>
      <xdr:rowOff>70576</xdr:rowOff>
    </xdr:from>
    <xdr:to>
      <xdr:col>81</xdr:col>
      <xdr:colOff>101600</xdr:colOff>
      <xdr:row>87</xdr:row>
      <xdr:rowOff>726</xdr:rowOff>
    </xdr:to>
    <xdr:sp macro="" textlink="">
      <xdr:nvSpPr>
        <xdr:cNvPr id="765" name="楕円 764">
          <a:extLst>
            <a:ext uri="{FF2B5EF4-FFF2-40B4-BE49-F238E27FC236}">
              <a16:creationId xmlns:a16="http://schemas.microsoft.com/office/drawing/2014/main" id="{EDDEC41B-B25D-4B52-BEC3-426CF1994F76}"/>
            </a:ext>
          </a:extLst>
        </xdr:cNvPr>
        <xdr:cNvSpPr/>
      </xdr:nvSpPr>
      <xdr:spPr>
        <a:xfrm>
          <a:off x="13578840" y="1448761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86</xdr:row>
      <xdr:rowOff>121376</xdr:rowOff>
    </xdr:from>
    <xdr:to>
      <xdr:col>85</xdr:col>
      <xdr:colOff>127000</xdr:colOff>
      <xdr:row>86</xdr:row>
      <xdr:rowOff>123008</xdr:rowOff>
    </xdr:to>
    <xdr:cxnSp macro="">
      <xdr:nvCxnSpPr>
        <xdr:cNvPr id="766" name="直線コネクタ 765">
          <a:extLst>
            <a:ext uri="{FF2B5EF4-FFF2-40B4-BE49-F238E27FC236}">
              <a16:creationId xmlns:a16="http://schemas.microsoft.com/office/drawing/2014/main" id="{B5929807-8260-4894-AF42-BFFAB67CB7E2}"/>
            </a:ext>
          </a:extLst>
        </xdr:cNvPr>
        <xdr:cNvCxnSpPr/>
      </xdr:nvCxnSpPr>
      <xdr:spPr>
        <a:xfrm>
          <a:off x="13629640" y="14538416"/>
          <a:ext cx="746760" cy="16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86</xdr:row>
      <xdr:rowOff>68943</xdr:rowOff>
    </xdr:from>
    <xdr:to>
      <xdr:col>76</xdr:col>
      <xdr:colOff>165100</xdr:colOff>
      <xdr:row>86</xdr:row>
      <xdr:rowOff>170543</xdr:rowOff>
    </xdr:to>
    <xdr:sp macro="" textlink="">
      <xdr:nvSpPr>
        <xdr:cNvPr id="767" name="楕円 766">
          <a:extLst>
            <a:ext uri="{FF2B5EF4-FFF2-40B4-BE49-F238E27FC236}">
              <a16:creationId xmlns:a16="http://schemas.microsoft.com/office/drawing/2014/main" id="{47B5EA04-0356-4DF2-BF36-C157B26CC1EB}"/>
            </a:ext>
          </a:extLst>
        </xdr:cNvPr>
        <xdr:cNvSpPr/>
      </xdr:nvSpPr>
      <xdr:spPr>
        <a:xfrm>
          <a:off x="12804140" y="144859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86</xdr:row>
      <xdr:rowOff>119743</xdr:rowOff>
    </xdr:from>
    <xdr:to>
      <xdr:col>81</xdr:col>
      <xdr:colOff>50800</xdr:colOff>
      <xdr:row>86</xdr:row>
      <xdr:rowOff>121376</xdr:rowOff>
    </xdr:to>
    <xdr:cxnSp macro="">
      <xdr:nvCxnSpPr>
        <xdr:cNvPr id="768" name="直線コネクタ 767">
          <a:extLst>
            <a:ext uri="{FF2B5EF4-FFF2-40B4-BE49-F238E27FC236}">
              <a16:creationId xmlns:a16="http://schemas.microsoft.com/office/drawing/2014/main" id="{5E935251-C798-4731-8CB3-37EFEAD03837}"/>
            </a:ext>
          </a:extLst>
        </xdr:cNvPr>
        <xdr:cNvCxnSpPr/>
      </xdr:nvCxnSpPr>
      <xdr:spPr>
        <a:xfrm>
          <a:off x="12854940" y="14536783"/>
          <a:ext cx="774700" cy="1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86</xdr:row>
      <xdr:rowOff>65677</xdr:rowOff>
    </xdr:from>
    <xdr:to>
      <xdr:col>72</xdr:col>
      <xdr:colOff>38100</xdr:colOff>
      <xdr:row>86</xdr:row>
      <xdr:rowOff>167277</xdr:rowOff>
    </xdr:to>
    <xdr:sp macro="" textlink="">
      <xdr:nvSpPr>
        <xdr:cNvPr id="769" name="楕円 768">
          <a:extLst>
            <a:ext uri="{FF2B5EF4-FFF2-40B4-BE49-F238E27FC236}">
              <a16:creationId xmlns:a16="http://schemas.microsoft.com/office/drawing/2014/main" id="{18F1B553-68B8-4F7E-8D0A-F37B4DFC420E}"/>
            </a:ext>
          </a:extLst>
        </xdr:cNvPr>
        <xdr:cNvSpPr/>
      </xdr:nvSpPr>
      <xdr:spPr>
        <a:xfrm>
          <a:off x="12029440" y="14482717"/>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86</xdr:row>
      <xdr:rowOff>116477</xdr:rowOff>
    </xdr:from>
    <xdr:to>
      <xdr:col>76</xdr:col>
      <xdr:colOff>114300</xdr:colOff>
      <xdr:row>86</xdr:row>
      <xdr:rowOff>119743</xdr:rowOff>
    </xdr:to>
    <xdr:cxnSp macro="">
      <xdr:nvCxnSpPr>
        <xdr:cNvPr id="770" name="直線コネクタ 769">
          <a:extLst>
            <a:ext uri="{FF2B5EF4-FFF2-40B4-BE49-F238E27FC236}">
              <a16:creationId xmlns:a16="http://schemas.microsoft.com/office/drawing/2014/main" id="{8C04139C-5FC5-4D7C-92A1-A8757F76E5B4}"/>
            </a:ext>
          </a:extLst>
        </xdr:cNvPr>
        <xdr:cNvCxnSpPr/>
      </xdr:nvCxnSpPr>
      <xdr:spPr>
        <a:xfrm>
          <a:off x="12072620" y="14533517"/>
          <a:ext cx="78232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86</xdr:row>
      <xdr:rowOff>64044</xdr:rowOff>
    </xdr:from>
    <xdr:to>
      <xdr:col>67</xdr:col>
      <xdr:colOff>101600</xdr:colOff>
      <xdr:row>86</xdr:row>
      <xdr:rowOff>165644</xdr:rowOff>
    </xdr:to>
    <xdr:sp macro="" textlink="">
      <xdr:nvSpPr>
        <xdr:cNvPr id="771" name="楕円 770">
          <a:extLst>
            <a:ext uri="{FF2B5EF4-FFF2-40B4-BE49-F238E27FC236}">
              <a16:creationId xmlns:a16="http://schemas.microsoft.com/office/drawing/2014/main" id="{7D621E83-0BAA-466D-B622-E9477B307E10}"/>
            </a:ext>
          </a:extLst>
        </xdr:cNvPr>
        <xdr:cNvSpPr/>
      </xdr:nvSpPr>
      <xdr:spPr>
        <a:xfrm>
          <a:off x="11231880" y="144810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86</xdr:row>
      <xdr:rowOff>114844</xdr:rowOff>
    </xdr:from>
    <xdr:to>
      <xdr:col>71</xdr:col>
      <xdr:colOff>177800</xdr:colOff>
      <xdr:row>86</xdr:row>
      <xdr:rowOff>116477</xdr:rowOff>
    </xdr:to>
    <xdr:cxnSp macro="">
      <xdr:nvCxnSpPr>
        <xdr:cNvPr id="772" name="直線コネクタ 771">
          <a:extLst>
            <a:ext uri="{FF2B5EF4-FFF2-40B4-BE49-F238E27FC236}">
              <a16:creationId xmlns:a16="http://schemas.microsoft.com/office/drawing/2014/main" id="{D31684F5-DB32-4616-B43B-2788F964F682}"/>
            </a:ext>
          </a:extLst>
        </xdr:cNvPr>
        <xdr:cNvCxnSpPr/>
      </xdr:nvCxnSpPr>
      <xdr:spPr>
        <a:xfrm>
          <a:off x="11282680" y="14531884"/>
          <a:ext cx="789940" cy="1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133185</xdr:rowOff>
    </xdr:from>
    <xdr:ext cx="405111" cy="259045"/>
    <xdr:sp macro="" textlink="">
      <xdr:nvSpPr>
        <xdr:cNvPr id="773" name="n_1aveValue【消防施設】&#10;有形固定資産減価償却率">
          <a:extLst>
            <a:ext uri="{FF2B5EF4-FFF2-40B4-BE49-F238E27FC236}">
              <a16:creationId xmlns:a16="http://schemas.microsoft.com/office/drawing/2014/main" id="{E3A11A68-1AE5-4DC3-A6B9-70CCC48460FB}"/>
            </a:ext>
          </a:extLst>
        </xdr:cNvPr>
        <xdr:cNvSpPr txBox="1"/>
      </xdr:nvSpPr>
      <xdr:spPr>
        <a:xfrm>
          <a:off x="13437244" y="137120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100528</xdr:rowOff>
    </xdr:from>
    <xdr:ext cx="405111" cy="259045"/>
    <xdr:sp macro="" textlink="">
      <xdr:nvSpPr>
        <xdr:cNvPr id="774" name="n_2aveValue【消防施設】&#10;有形固定資産減価償却率">
          <a:extLst>
            <a:ext uri="{FF2B5EF4-FFF2-40B4-BE49-F238E27FC236}">
              <a16:creationId xmlns:a16="http://schemas.microsoft.com/office/drawing/2014/main" id="{1B3B3A13-B102-404D-8786-E0CBDFBFD698}"/>
            </a:ext>
          </a:extLst>
        </xdr:cNvPr>
        <xdr:cNvSpPr txBox="1"/>
      </xdr:nvSpPr>
      <xdr:spPr>
        <a:xfrm>
          <a:off x="12675244" y="136793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61340</xdr:rowOff>
    </xdr:from>
    <xdr:ext cx="405111" cy="259045"/>
    <xdr:sp macro="" textlink="">
      <xdr:nvSpPr>
        <xdr:cNvPr id="775" name="n_3aveValue【消防施設】&#10;有形固定資産減価償却率">
          <a:extLst>
            <a:ext uri="{FF2B5EF4-FFF2-40B4-BE49-F238E27FC236}">
              <a16:creationId xmlns:a16="http://schemas.microsoft.com/office/drawing/2014/main" id="{F1E195DA-CA3A-4C8D-A1B6-BC2FD96057F7}"/>
            </a:ext>
          </a:extLst>
        </xdr:cNvPr>
        <xdr:cNvSpPr txBox="1"/>
      </xdr:nvSpPr>
      <xdr:spPr>
        <a:xfrm>
          <a:off x="11900544" y="136401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82566</xdr:rowOff>
    </xdr:from>
    <xdr:ext cx="405111" cy="259045"/>
    <xdr:sp macro="" textlink="">
      <xdr:nvSpPr>
        <xdr:cNvPr id="776" name="n_4aveValue【消防施設】&#10;有形固定資産減価償却率">
          <a:extLst>
            <a:ext uri="{FF2B5EF4-FFF2-40B4-BE49-F238E27FC236}">
              <a16:creationId xmlns:a16="http://schemas.microsoft.com/office/drawing/2014/main" id="{055AF58F-8D52-46FF-917A-16520299097B}"/>
            </a:ext>
          </a:extLst>
        </xdr:cNvPr>
        <xdr:cNvSpPr txBox="1"/>
      </xdr:nvSpPr>
      <xdr:spPr>
        <a:xfrm>
          <a:off x="11102984" y="136614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86</xdr:row>
      <xdr:rowOff>163303</xdr:rowOff>
    </xdr:from>
    <xdr:ext cx="405111" cy="259045"/>
    <xdr:sp macro="" textlink="">
      <xdr:nvSpPr>
        <xdr:cNvPr id="777" name="n_1mainValue【消防施設】&#10;有形固定資産減価償却率">
          <a:extLst>
            <a:ext uri="{FF2B5EF4-FFF2-40B4-BE49-F238E27FC236}">
              <a16:creationId xmlns:a16="http://schemas.microsoft.com/office/drawing/2014/main" id="{15CC63B7-5067-419C-A947-818D5A2981FC}"/>
            </a:ext>
          </a:extLst>
        </xdr:cNvPr>
        <xdr:cNvSpPr txBox="1"/>
      </xdr:nvSpPr>
      <xdr:spPr>
        <a:xfrm>
          <a:off x="13437244" y="145803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86</xdr:row>
      <xdr:rowOff>161670</xdr:rowOff>
    </xdr:from>
    <xdr:ext cx="405111" cy="259045"/>
    <xdr:sp macro="" textlink="">
      <xdr:nvSpPr>
        <xdr:cNvPr id="778" name="n_2mainValue【消防施設】&#10;有形固定資産減価償却率">
          <a:extLst>
            <a:ext uri="{FF2B5EF4-FFF2-40B4-BE49-F238E27FC236}">
              <a16:creationId xmlns:a16="http://schemas.microsoft.com/office/drawing/2014/main" id="{9AF79474-41FD-4641-B2F7-8664C0891E56}"/>
            </a:ext>
          </a:extLst>
        </xdr:cNvPr>
        <xdr:cNvSpPr txBox="1"/>
      </xdr:nvSpPr>
      <xdr:spPr>
        <a:xfrm>
          <a:off x="12675244" y="145787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86</xdr:row>
      <xdr:rowOff>158404</xdr:rowOff>
    </xdr:from>
    <xdr:ext cx="405111" cy="259045"/>
    <xdr:sp macro="" textlink="">
      <xdr:nvSpPr>
        <xdr:cNvPr id="779" name="n_3mainValue【消防施設】&#10;有形固定資産減価償却率">
          <a:extLst>
            <a:ext uri="{FF2B5EF4-FFF2-40B4-BE49-F238E27FC236}">
              <a16:creationId xmlns:a16="http://schemas.microsoft.com/office/drawing/2014/main" id="{0A16E98F-6F4C-44BD-A0C8-3D08CBB9FD27}"/>
            </a:ext>
          </a:extLst>
        </xdr:cNvPr>
        <xdr:cNvSpPr txBox="1"/>
      </xdr:nvSpPr>
      <xdr:spPr>
        <a:xfrm>
          <a:off x="11900544" y="145754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86</xdr:row>
      <xdr:rowOff>156771</xdr:rowOff>
    </xdr:from>
    <xdr:ext cx="405111" cy="259045"/>
    <xdr:sp macro="" textlink="">
      <xdr:nvSpPr>
        <xdr:cNvPr id="780" name="n_4mainValue【消防施設】&#10;有形固定資産減価償却率">
          <a:extLst>
            <a:ext uri="{FF2B5EF4-FFF2-40B4-BE49-F238E27FC236}">
              <a16:creationId xmlns:a16="http://schemas.microsoft.com/office/drawing/2014/main" id="{8D5287D6-679A-498F-B77D-9579F27C995B}"/>
            </a:ext>
          </a:extLst>
        </xdr:cNvPr>
        <xdr:cNvSpPr txBox="1"/>
      </xdr:nvSpPr>
      <xdr:spPr>
        <a:xfrm>
          <a:off x="11102984" y="145738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81" name="正方形/長方形 780">
          <a:extLst>
            <a:ext uri="{FF2B5EF4-FFF2-40B4-BE49-F238E27FC236}">
              <a16:creationId xmlns:a16="http://schemas.microsoft.com/office/drawing/2014/main" id="{8F4B374A-84F5-4B0A-839B-95B6B0642A4F}"/>
            </a:ext>
          </a:extLst>
        </xdr:cNvPr>
        <xdr:cNvSpPr/>
      </xdr:nvSpPr>
      <xdr:spPr>
        <a:xfrm>
          <a:off x="1609344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82" name="正方形/長方形 781">
          <a:extLst>
            <a:ext uri="{FF2B5EF4-FFF2-40B4-BE49-F238E27FC236}">
              <a16:creationId xmlns:a16="http://schemas.microsoft.com/office/drawing/2014/main" id="{48DF3215-6A3A-45EE-AC91-2DC335ABF485}"/>
            </a:ext>
          </a:extLst>
        </xdr:cNvPr>
        <xdr:cNvSpPr/>
      </xdr:nvSpPr>
      <xdr:spPr>
        <a:xfrm>
          <a:off x="16220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83" name="正方形/長方形 782">
          <a:extLst>
            <a:ext uri="{FF2B5EF4-FFF2-40B4-BE49-F238E27FC236}">
              <a16:creationId xmlns:a16="http://schemas.microsoft.com/office/drawing/2014/main" id="{A8545C40-CF26-442B-9FDD-0F9838EA067F}"/>
            </a:ext>
          </a:extLst>
        </xdr:cNvPr>
        <xdr:cNvSpPr/>
      </xdr:nvSpPr>
      <xdr:spPr>
        <a:xfrm>
          <a:off x="16220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27/109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84" name="正方形/長方形 783">
          <a:extLst>
            <a:ext uri="{FF2B5EF4-FFF2-40B4-BE49-F238E27FC236}">
              <a16:creationId xmlns:a16="http://schemas.microsoft.com/office/drawing/2014/main" id="{A3BE6880-3B4A-4F7E-806F-F717AD65069C}"/>
            </a:ext>
          </a:extLst>
        </xdr:cNvPr>
        <xdr:cNvSpPr/>
      </xdr:nvSpPr>
      <xdr:spPr>
        <a:xfrm>
          <a:off x="170992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85" name="正方形/長方形 784">
          <a:extLst>
            <a:ext uri="{FF2B5EF4-FFF2-40B4-BE49-F238E27FC236}">
              <a16:creationId xmlns:a16="http://schemas.microsoft.com/office/drawing/2014/main" id="{6454A514-5CCF-4931-9606-816846BFA855}"/>
            </a:ext>
          </a:extLst>
        </xdr:cNvPr>
        <xdr:cNvSpPr/>
      </xdr:nvSpPr>
      <xdr:spPr>
        <a:xfrm>
          <a:off x="170992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86" name="正方形/長方形 785">
          <a:extLst>
            <a:ext uri="{FF2B5EF4-FFF2-40B4-BE49-F238E27FC236}">
              <a16:creationId xmlns:a16="http://schemas.microsoft.com/office/drawing/2014/main" id="{8437E70F-3EDC-405E-99BD-0E68D4F5569A}"/>
            </a:ext>
          </a:extLst>
        </xdr:cNvPr>
        <xdr:cNvSpPr/>
      </xdr:nvSpPr>
      <xdr:spPr>
        <a:xfrm>
          <a:off x="1810512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87" name="正方形/長方形 786">
          <a:extLst>
            <a:ext uri="{FF2B5EF4-FFF2-40B4-BE49-F238E27FC236}">
              <a16:creationId xmlns:a16="http://schemas.microsoft.com/office/drawing/2014/main" id="{66B4046E-7735-4CC0-A750-94ACDBAC4F1A}"/>
            </a:ext>
          </a:extLst>
        </xdr:cNvPr>
        <xdr:cNvSpPr/>
      </xdr:nvSpPr>
      <xdr:spPr>
        <a:xfrm>
          <a:off x="1810512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88" name="正方形/長方形 787">
          <a:extLst>
            <a:ext uri="{FF2B5EF4-FFF2-40B4-BE49-F238E27FC236}">
              <a16:creationId xmlns:a16="http://schemas.microsoft.com/office/drawing/2014/main" id="{7E9D7FF2-167E-4FAA-A893-5654F945F06C}"/>
            </a:ext>
          </a:extLst>
        </xdr:cNvPr>
        <xdr:cNvSpPr/>
      </xdr:nvSpPr>
      <xdr:spPr>
        <a:xfrm>
          <a:off x="1609344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89" name="テキスト ボックス 788">
          <a:extLst>
            <a:ext uri="{FF2B5EF4-FFF2-40B4-BE49-F238E27FC236}">
              <a16:creationId xmlns:a16="http://schemas.microsoft.com/office/drawing/2014/main" id="{E8A4DB54-052E-4870-8D88-188D8B3340EF}"/>
            </a:ext>
          </a:extLst>
        </xdr:cNvPr>
        <xdr:cNvSpPr txBox="1"/>
      </xdr:nvSpPr>
      <xdr:spPr>
        <a:xfrm>
          <a:off x="1607820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90" name="直線コネクタ 789">
          <a:extLst>
            <a:ext uri="{FF2B5EF4-FFF2-40B4-BE49-F238E27FC236}">
              <a16:creationId xmlns:a16="http://schemas.microsoft.com/office/drawing/2014/main" id="{C026A52E-B8E3-4A76-8A63-C97B03C45A67}"/>
            </a:ext>
          </a:extLst>
        </xdr:cNvPr>
        <xdr:cNvCxnSpPr/>
      </xdr:nvCxnSpPr>
      <xdr:spPr>
        <a:xfrm>
          <a:off x="1609344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791" name="直線コネクタ 790">
          <a:extLst>
            <a:ext uri="{FF2B5EF4-FFF2-40B4-BE49-F238E27FC236}">
              <a16:creationId xmlns:a16="http://schemas.microsoft.com/office/drawing/2014/main" id="{D8B62101-BF73-4A11-90D2-22259B21C855}"/>
            </a:ext>
          </a:extLst>
        </xdr:cNvPr>
        <xdr:cNvCxnSpPr/>
      </xdr:nvCxnSpPr>
      <xdr:spPr>
        <a:xfrm>
          <a:off x="16093440" y="14585769"/>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792" name="テキスト ボックス 791">
          <a:extLst>
            <a:ext uri="{FF2B5EF4-FFF2-40B4-BE49-F238E27FC236}">
              <a16:creationId xmlns:a16="http://schemas.microsoft.com/office/drawing/2014/main" id="{F7C31077-43FD-45E8-842B-ABAC8855442F}"/>
            </a:ext>
          </a:extLst>
        </xdr:cNvPr>
        <xdr:cNvSpPr txBox="1"/>
      </xdr:nvSpPr>
      <xdr:spPr>
        <a:xfrm>
          <a:off x="15694841" y="1444354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793" name="直線コネクタ 792">
          <a:extLst>
            <a:ext uri="{FF2B5EF4-FFF2-40B4-BE49-F238E27FC236}">
              <a16:creationId xmlns:a16="http://schemas.microsoft.com/office/drawing/2014/main" id="{D0A3A561-B9E8-4DF0-82DA-BCB8D6018BE0}"/>
            </a:ext>
          </a:extLst>
        </xdr:cNvPr>
        <xdr:cNvCxnSpPr/>
      </xdr:nvCxnSpPr>
      <xdr:spPr>
        <a:xfrm>
          <a:off x="16093440" y="1426300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794" name="テキスト ボックス 793">
          <a:extLst>
            <a:ext uri="{FF2B5EF4-FFF2-40B4-BE49-F238E27FC236}">
              <a16:creationId xmlns:a16="http://schemas.microsoft.com/office/drawing/2014/main" id="{0F4DD286-4691-4CDF-9818-2E190C27AE74}"/>
            </a:ext>
          </a:extLst>
        </xdr:cNvPr>
        <xdr:cNvSpPr txBox="1"/>
      </xdr:nvSpPr>
      <xdr:spPr>
        <a:xfrm>
          <a:off x="15694841" y="1412459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795" name="直線コネクタ 794">
          <a:extLst>
            <a:ext uri="{FF2B5EF4-FFF2-40B4-BE49-F238E27FC236}">
              <a16:creationId xmlns:a16="http://schemas.microsoft.com/office/drawing/2014/main" id="{CE32AFF1-EE54-4A9A-A384-AA305D562CFB}"/>
            </a:ext>
          </a:extLst>
        </xdr:cNvPr>
        <xdr:cNvCxnSpPr/>
      </xdr:nvCxnSpPr>
      <xdr:spPr>
        <a:xfrm>
          <a:off x="16093440" y="13944056"/>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796" name="テキスト ボックス 795">
          <a:extLst>
            <a:ext uri="{FF2B5EF4-FFF2-40B4-BE49-F238E27FC236}">
              <a16:creationId xmlns:a16="http://schemas.microsoft.com/office/drawing/2014/main" id="{D2953A8A-9EF8-456F-A8C9-43F346849A32}"/>
            </a:ext>
          </a:extLst>
        </xdr:cNvPr>
        <xdr:cNvSpPr txBox="1"/>
      </xdr:nvSpPr>
      <xdr:spPr>
        <a:xfrm>
          <a:off x="15694841" y="1380564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797" name="直線コネクタ 796">
          <a:extLst>
            <a:ext uri="{FF2B5EF4-FFF2-40B4-BE49-F238E27FC236}">
              <a16:creationId xmlns:a16="http://schemas.microsoft.com/office/drawing/2014/main" id="{DE044BCE-4F2A-4DCF-9DB4-EEB18A412899}"/>
            </a:ext>
          </a:extLst>
        </xdr:cNvPr>
        <xdr:cNvCxnSpPr/>
      </xdr:nvCxnSpPr>
      <xdr:spPr>
        <a:xfrm>
          <a:off x="16093440" y="1362510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798" name="テキスト ボックス 797">
          <a:extLst>
            <a:ext uri="{FF2B5EF4-FFF2-40B4-BE49-F238E27FC236}">
              <a16:creationId xmlns:a16="http://schemas.microsoft.com/office/drawing/2014/main" id="{AA7F75CF-6DE7-4CC9-B7EC-97ECEBC82F47}"/>
            </a:ext>
          </a:extLst>
        </xdr:cNvPr>
        <xdr:cNvSpPr txBox="1"/>
      </xdr:nvSpPr>
      <xdr:spPr>
        <a:xfrm>
          <a:off x="15694841" y="134866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799" name="直線コネクタ 798">
          <a:extLst>
            <a:ext uri="{FF2B5EF4-FFF2-40B4-BE49-F238E27FC236}">
              <a16:creationId xmlns:a16="http://schemas.microsoft.com/office/drawing/2014/main" id="{C1719C82-6C12-4F09-80E1-E5D74003C4B9}"/>
            </a:ext>
          </a:extLst>
        </xdr:cNvPr>
        <xdr:cNvCxnSpPr/>
      </xdr:nvCxnSpPr>
      <xdr:spPr>
        <a:xfrm>
          <a:off x="16093440" y="1330615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91820</xdr:rowOff>
    </xdr:from>
    <xdr:ext cx="531299" cy="259045"/>
    <xdr:sp macro="" textlink="">
      <xdr:nvSpPr>
        <xdr:cNvPr id="800" name="テキスト ボックス 799">
          <a:extLst>
            <a:ext uri="{FF2B5EF4-FFF2-40B4-BE49-F238E27FC236}">
              <a16:creationId xmlns:a16="http://schemas.microsoft.com/office/drawing/2014/main" id="{06EE5D3F-4C91-4009-A234-5FF05940BF04}"/>
            </a:ext>
          </a:extLst>
        </xdr:cNvPr>
        <xdr:cNvSpPr txBox="1"/>
      </xdr:nvSpPr>
      <xdr:spPr>
        <a:xfrm>
          <a:off x="15630721" y="1316774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801" name="直線コネクタ 800">
          <a:extLst>
            <a:ext uri="{FF2B5EF4-FFF2-40B4-BE49-F238E27FC236}">
              <a16:creationId xmlns:a16="http://schemas.microsoft.com/office/drawing/2014/main" id="{985BD4E8-CFBA-426C-8A98-1255F481C109}"/>
            </a:ext>
          </a:extLst>
        </xdr:cNvPr>
        <xdr:cNvCxnSpPr/>
      </xdr:nvCxnSpPr>
      <xdr:spPr>
        <a:xfrm>
          <a:off x="16093440" y="12987201"/>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108148</xdr:rowOff>
    </xdr:from>
    <xdr:ext cx="531299" cy="259045"/>
    <xdr:sp macro="" textlink="">
      <xdr:nvSpPr>
        <xdr:cNvPr id="802" name="テキスト ボックス 801">
          <a:extLst>
            <a:ext uri="{FF2B5EF4-FFF2-40B4-BE49-F238E27FC236}">
              <a16:creationId xmlns:a16="http://schemas.microsoft.com/office/drawing/2014/main" id="{5F2F7281-7297-4F34-B9CE-B0F7C9879BEB}"/>
            </a:ext>
          </a:extLst>
        </xdr:cNvPr>
        <xdr:cNvSpPr txBox="1"/>
      </xdr:nvSpPr>
      <xdr:spPr>
        <a:xfrm>
          <a:off x="15630721" y="12848788"/>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803" name="直線コネクタ 802">
          <a:extLst>
            <a:ext uri="{FF2B5EF4-FFF2-40B4-BE49-F238E27FC236}">
              <a16:creationId xmlns:a16="http://schemas.microsoft.com/office/drawing/2014/main" id="{A7F48B82-320C-4598-90A6-D3D33A2CB700}"/>
            </a:ext>
          </a:extLst>
        </xdr:cNvPr>
        <xdr:cNvCxnSpPr/>
      </xdr:nvCxnSpPr>
      <xdr:spPr>
        <a:xfrm>
          <a:off x="1609344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74</xdr:row>
      <xdr:rowOff>124477</xdr:rowOff>
    </xdr:from>
    <xdr:ext cx="531299" cy="259045"/>
    <xdr:sp macro="" textlink="">
      <xdr:nvSpPr>
        <xdr:cNvPr id="804" name="テキスト ボックス 803">
          <a:extLst>
            <a:ext uri="{FF2B5EF4-FFF2-40B4-BE49-F238E27FC236}">
              <a16:creationId xmlns:a16="http://schemas.microsoft.com/office/drawing/2014/main" id="{A744929F-C356-4A69-A197-60B8AE871F4C}"/>
            </a:ext>
          </a:extLst>
        </xdr:cNvPr>
        <xdr:cNvSpPr txBox="1"/>
      </xdr:nvSpPr>
      <xdr:spPr>
        <a:xfrm>
          <a:off x="15630721" y="1252983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805" name="【消防施設】&#10;一人当たり面積グラフ枠">
          <a:extLst>
            <a:ext uri="{FF2B5EF4-FFF2-40B4-BE49-F238E27FC236}">
              <a16:creationId xmlns:a16="http://schemas.microsoft.com/office/drawing/2014/main" id="{51A9FB33-F997-4BDD-8083-3985B18F013E}"/>
            </a:ext>
          </a:extLst>
        </xdr:cNvPr>
        <xdr:cNvSpPr/>
      </xdr:nvSpPr>
      <xdr:spPr>
        <a:xfrm>
          <a:off x="1609344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96447</xdr:rowOff>
    </xdr:from>
    <xdr:to>
      <xdr:col>116</xdr:col>
      <xdr:colOff>62864</xdr:colOff>
      <xdr:row>86</xdr:row>
      <xdr:rowOff>167966</xdr:rowOff>
    </xdr:to>
    <xdr:cxnSp macro="">
      <xdr:nvCxnSpPr>
        <xdr:cNvPr id="806" name="直線コネクタ 805">
          <a:extLst>
            <a:ext uri="{FF2B5EF4-FFF2-40B4-BE49-F238E27FC236}">
              <a16:creationId xmlns:a16="http://schemas.microsoft.com/office/drawing/2014/main" id="{0EAACEF7-CC62-4E27-97FF-56300F30D287}"/>
            </a:ext>
          </a:extLst>
        </xdr:cNvPr>
        <xdr:cNvCxnSpPr/>
      </xdr:nvCxnSpPr>
      <xdr:spPr>
        <a:xfrm flipV="1">
          <a:off x="19509104" y="13004727"/>
          <a:ext cx="0" cy="15802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87</xdr:row>
      <xdr:rowOff>7165</xdr:rowOff>
    </xdr:from>
    <xdr:ext cx="469744" cy="259045"/>
    <xdr:sp macro="" textlink="">
      <xdr:nvSpPr>
        <xdr:cNvPr id="807" name="【消防施設】&#10;一人当たり面積最小値テキスト">
          <a:extLst>
            <a:ext uri="{FF2B5EF4-FFF2-40B4-BE49-F238E27FC236}">
              <a16:creationId xmlns:a16="http://schemas.microsoft.com/office/drawing/2014/main" id="{9C24E723-1974-4D3B-A0D4-B840F1AEB4EF}"/>
            </a:ext>
          </a:extLst>
        </xdr:cNvPr>
        <xdr:cNvSpPr txBox="1"/>
      </xdr:nvSpPr>
      <xdr:spPr>
        <a:xfrm>
          <a:off x="19547840" y="145918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167966</xdr:rowOff>
    </xdr:from>
    <xdr:to>
      <xdr:col>116</xdr:col>
      <xdr:colOff>152400</xdr:colOff>
      <xdr:row>86</xdr:row>
      <xdr:rowOff>167966</xdr:rowOff>
    </xdr:to>
    <xdr:cxnSp macro="">
      <xdr:nvCxnSpPr>
        <xdr:cNvPr id="808" name="直線コネクタ 807">
          <a:extLst>
            <a:ext uri="{FF2B5EF4-FFF2-40B4-BE49-F238E27FC236}">
              <a16:creationId xmlns:a16="http://schemas.microsoft.com/office/drawing/2014/main" id="{7022C496-CD13-4E9D-A6EB-2B85EE55B55A}"/>
            </a:ext>
          </a:extLst>
        </xdr:cNvPr>
        <xdr:cNvCxnSpPr/>
      </xdr:nvCxnSpPr>
      <xdr:spPr>
        <a:xfrm>
          <a:off x="19443700" y="1458500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43124</xdr:rowOff>
    </xdr:from>
    <xdr:ext cx="534377" cy="259045"/>
    <xdr:sp macro="" textlink="">
      <xdr:nvSpPr>
        <xdr:cNvPr id="809" name="【消防施設】&#10;一人当たり面積最大値テキスト">
          <a:extLst>
            <a:ext uri="{FF2B5EF4-FFF2-40B4-BE49-F238E27FC236}">
              <a16:creationId xmlns:a16="http://schemas.microsoft.com/office/drawing/2014/main" id="{2866DAA9-DBCD-42E6-9E30-7FA9255427FE}"/>
            </a:ext>
          </a:extLst>
        </xdr:cNvPr>
        <xdr:cNvSpPr txBox="1"/>
      </xdr:nvSpPr>
      <xdr:spPr>
        <a:xfrm>
          <a:off x="19547840" y="127837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14.839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96447</xdr:rowOff>
    </xdr:from>
    <xdr:to>
      <xdr:col>116</xdr:col>
      <xdr:colOff>152400</xdr:colOff>
      <xdr:row>77</xdr:row>
      <xdr:rowOff>96447</xdr:rowOff>
    </xdr:to>
    <xdr:cxnSp macro="">
      <xdr:nvCxnSpPr>
        <xdr:cNvPr id="810" name="直線コネクタ 809">
          <a:extLst>
            <a:ext uri="{FF2B5EF4-FFF2-40B4-BE49-F238E27FC236}">
              <a16:creationId xmlns:a16="http://schemas.microsoft.com/office/drawing/2014/main" id="{52F4D7B2-F33F-44A9-A1F7-F729F467EBA4}"/>
            </a:ext>
          </a:extLst>
        </xdr:cNvPr>
        <xdr:cNvCxnSpPr/>
      </xdr:nvCxnSpPr>
      <xdr:spPr>
        <a:xfrm>
          <a:off x="19443700" y="1300472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51615</xdr:rowOff>
    </xdr:from>
    <xdr:ext cx="469744" cy="259045"/>
    <xdr:sp macro="" textlink="">
      <xdr:nvSpPr>
        <xdr:cNvPr id="811" name="【消防施設】&#10;一人当たり面積平均値テキスト">
          <a:extLst>
            <a:ext uri="{FF2B5EF4-FFF2-40B4-BE49-F238E27FC236}">
              <a16:creationId xmlns:a16="http://schemas.microsoft.com/office/drawing/2014/main" id="{340F54D6-7D2C-4232-A262-19B3A6FA807F}"/>
            </a:ext>
          </a:extLst>
        </xdr:cNvPr>
        <xdr:cNvSpPr txBox="1"/>
      </xdr:nvSpPr>
      <xdr:spPr>
        <a:xfrm>
          <a:off x="19547840" y="1446865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86</xdr:row>
      <xdr:rowOff>73188</xdr:rowOff>
    </xdr:from>
    <xdr:to>
      <xdr:col>116</xdr:col>
      <xdr:colOff>114300</xdr:colOff>
      <xdr:row>87</xdr:row>
      <xdr:rowOff>3338</xdr:rowOff>
    </xdr:to>
    <xdr:sp macro="" textlink="">
      <xdr:nvSpPr>
        <xdr:cNvPr id="812" name="フローチャート: 判断 811">
          <a:extLst>
            <a:ext uri="{FF2B5EF4-FFF2-40B4-BE49-F238E27FC236}">
              <a16:creationId xmlns:a16="http://schemas.microsoft.com/office/drawing/2014/main" id="{E8C19A0A-1E8A-42D5-ACBD-D0BB69D6B290}"/>
            </a:ext>
          </a:extLst>
        </xdr:cNvPr>
        <xdr:cNvSpPr/>
      </xdr:nvSpPr>
      <xdr:spPr>
        <a:xfrm>
          <a:off x="19458940" y="1449022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86</xdr:row>
      <xdr:rowOff>76454</xdr:rowOff>
    </xdr:from>
    <xdr:to>
      <xdr:col>112</xdr:col>
      <xdr:colOff>38100</xdr:colOff>
      <xdr:row>87</xdr:row>
      <xdr:rowOff>6604</xdr:rowOff>
    </xdr:to>
    <xdr:sp macro="" textlink="">
      <xdr:nvSpPr>
        <xdr:cNvPr id="813" name="フローチャート: 判断 812">
          <a:extLst>
            <a:ext uri="{FF2B5EF4-FFF2-40B4-BE49-F238E27FC236}">
              <a16:creationId xmlns:a16="http://schemas.microsoft.com/office/drawing/2014/main" id="{CEC76F71-2104-4E64-AC27-A0265031A4CE}"/>
            </a:ext>
          </a:extLst>
        </xdr:cNvPr>
        <xdr:cNvSpPr/>
      </xdr:nvSpPr>
      <xdr:spPr>
        <a:xfrm>
          <a:off x="18735040" y="1449349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86</xdr:row>
      <xdr:rowOff>80699</xdr:rowOff>
    </xdr:from>
    <xdr:to>
      <xdr:col>107</xdr:col>
      <xdr:colOff>101600</xdr:colOff>
      <xdr:row>87</xdr:row>
      <xdr:rowOff>10849</xdr:rowOff>
    </xdr:to>
    <xdr:sp macro="" textlink="">
      <xdr:nvSpPr>
        <xdr:cNvPr id="814" name="フローチャート: 判断 813">
          <a:extLst>
            <a:ext uri="{FF2B5EF4-FFF2-40B4-BE49-F238E27FC236}">
              <a16:creationId xmlns:a16="http://schemas.microsoft.com/office/drawing/2014/main" id="{5218555B-0872-4635-B6F6-2E186EE7B78A}"/>
            </a:ext>
          </a:extLst>
        </xdr:cNvPr>
        <xdr:cNvSpPr/>
      </xdr:nvSpPr>
      <xdr:spPr>
        <a:xfrm>
          <a:off x="17937480" y="1449773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86</xdr:row>
      <xdr:rowOff>81353</xdr:rowOff>
    </xdr:from>
    <xdr:to>
      <xdr:col>102</xdr:col>
      <xdr:colOff>165100</xdr:colOff>
      <xdr:row>87</xdr:row>
      <xdr:rowOff>11503</xdr:rowOff>
    </xdr:to>
    <xdr:sp macro="" textlink="">
      <xdr:nvSpPr>
        <xdr:cNvPr id="815" name="フローチャート: 判断 814">
          <a:extLst>
            <a:ext uri="{FF2B5EF4-FFF2-40B4-BE49-F238E27FC236}">
              <a16:creationId xmlns:a16="http://schemas.microsoft.com/office/drawing/2014/main" id="{5064E6C0-250B-4A5B-8CF3-D580A2B70C26}"/>
            </a:ext>
          </a:extLst>
        </xdr:cNvPr>
        <xdr:cNvSpPr/>
      </xdr:nvSpPr>
      <xdr:spPr>
        <a:xfrm>
          <a:off x="17162780" y="1449839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86</xdr:row>
      <xdr:rowOff>86251</xdr:rowOff>
    </xdr:from>
    <xdr:to>
      <xdr:col>98</xdr:col>
      <xdr:colOff>38100</xdr:colOff>
      <xdr:row>87</xdr:row>
      <xdr:rowOff>16401</xdr:rowOff>
    </xdr:to>
    <xdr:sp macro="" textlink="">
      <xdr:nvSpPr>
        <xdr:cNvPr id="816" name="フローチャート: 判断 815">
          <a:extLst>
            <a:ext uri="{FF2B5EF4-FFF2-40B4-BE49-F238E27FC236}">
              <a16:creationId xmlns:a16="http://schemas.microsoft.com/office/drawing/2014/main" id="{8E7D368E-0540-4FBE-B761-23352E2881E0}"/>
            </a:ext>
          </a:extLst>
        </xdr:cNvPr>
        <xdr:cNvSpPr/>
      </xdr:nvSpPr>
      <xdr:spPr>
        <a:xfrm>
          <a:off x="16388080" y="1450329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17" name="テキスト ボックス 816">
          <a:extLst>
            <a:ext uri="{FF2B5EF4-FFF2-40B4-BE49-F238E27FC236}">
              <a16:creationId xmlns:a16="http://schemas.microsoft.com/office/drawing/2014/main" id="{8C001CE7-E6A2-418A-8A88-1533FD31FC86}"/>
            </a:ext>
          </a:extLst>
        </xdr:cNvPr>
        <xdr:cNvSpPr txBox="1"/>
      </xdr:nvSpPr>
      <xdr:spPr>
        <a:xfrm>
          <a:off x="193421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18" name="テキスト ボックス 817">
          <a:extLst>
            <a:ext uri="{FF2B5EF4-FFF2-40B4-BE49-F238E27FC236}">
              <a16:creationId xmlns:a16="http://schemas.microsoft.com/office/drawing/2014/main" id="{8C435B67-7E15-49DF-92CE-76F5BCBF7A34}"/>
            </a:ext>
          </a:extLst>
        </xdr:cNvPr>
        <xdr:cNvSpPr txBox="1"/>
      </xdr:nvSpPr>
      <xdr:spPr>
        <a:xfrm>
          <a:off x="186105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19" name="テキスト ボックス 818">
          <a:extLst>
            <a:ext uri="{FF2B5EF4-FFF2-40B4-BE49-F238E27FC236}">
              <a16:creationId xmlns:a16="http://schemas.microsoft.com/office/drawing/2014/main" id="{77477ECE-CB45-448E-BAAE-F14D083708A0}"/>
            </a:ext>
          </a:extLst>
        </xdr:cNvPr>
        <xdr:cNvSpPr txBox="1"/>
      </xdr:nvSpPr>
      <xdr:spPr>
        <a:xfrm>
          <a:off x="178206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20" name="テキスト ボックス 819">
          <a:extLst>
            <a:ext uri="{FF2B5EF4-FFF2-40B4-BE49-F238E27FC236}">
              <a16:creationId xmlns:a16="http://schemas.microsoft.com/office/drawing/2014/main" id="{67C5F15E-30D9-4862-BF88-59ACEEED93F5}"/>
            </a:ext>
          </a:extLst>
        </xdr:cNvPr>
        <xdr:cNvSpPr txBox="1"/>
      </xdr:nvSpPr>
      <xdr:spPr>
        <a:xfrm>
          <a:off x="170459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21" name="テキスト ボックス 820">
          <a:extLst>
            <a:ext uri="{FF2B5EF4-FFF2-40B4-BE49-F238E27FC236}">
              <a16:creationId xmlns:a16="http://schemas.microsoft.com/office/drawing/2014/main" id="{B2003180-8D22-4558-AAF3-9E0F1F615909}"/>
            </a:ext>
          </a:extLst>
        </xdr:cNvPr>
        <xdr:cNvSpPr txBox="1"/>
      </xdr:nvSpPr>
      <xdr:spPr>
        <a:xfrm>
          <a:off x="162636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86</xdr:row>
      <xdr:rowOff>65241</xdr:rowOff>
    </xdr:from>
    <xdr:to>
      <xdr:col>116</xdr:col>
      <xdr:colOff>114300</xdr:colOff>
      <xdr:row>86</xdr:row>
      <xdr:rowOff>166841</xdr:rowOff>
    </xdr:to>
    <xdr:sp macro="" textlink="">
      <xdr:nvSpPr>
        <xdr:cNvPr id="822" name="楕円 821">
          <a:extLst>
            <a:ext uri="{FF2B5EF4-FFF2-40B4-BE49-F238E27FC236}">
              <a16:creationId xmlns:a16="http://schemas.microsoft.com/office/drawing/2014/main" id="{2345DC5A-303B-44DC-9A34-40C4FE2139B7}"/>
            </a:ext>
          </a:extLst>
        </xdr:cNvPr>
        <xdr:cNvSpPr/>
      </xdr:nvSpPr>
      <xdr:spPr>
        <a:xfrm>
          <a:off x="19458940" y="144822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24618</xdr:rowOff>
    </xdr:from>
    <xdr:ext cx="469744" cy="259045"/>
    <xdr:sp macro="" textlink="">
      <xdr:nvSpPr>
        <xdr:cNvPr id="823" name="【消防施設】&#10;一人当たり面積該当値テキスト">
          <a:extLst>
            <a:ext uri="{FF2B5EF4-FFF2-40B4-BE49-F238E27FC236}">
              <a16:creationId xmlns:a16="http://schemas.microsoft.com/office/drawing/2014/main" id="{CA2CDD8E-A650-4B23-8069-B66DAB556A16}"/>
            </a:ext>
          </a:extLst>
        </xdr:cNvPr>
        <xdr:cNvSpPr txBox="1"/>
      </xdr:nvSpPr>
      <xdr:spPr>
        <a:xfrm>
          <a:off x="19547840" y="142740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86</xdr:row>
      <xdr:rowOff>66984</xdr:rowOff>
    </xdr:from>
    <xdr:to>
      <xdr:col>112</xdr:col>
      <xdr:colOff>38100</xdr:colOff>
      <xdr:row>86</xdr:row>
      <xdr:rowOff>168584</xdr:rowOff>
    </xdr:to>
    <xdr:sp macro="" textlink="">
      <xdr:nvSpPr>
        <xdr:cNvPr id="824" name="楕円 823">
          <a:extLst>
            <a:ext uri="{FF2B5EF4-FFF2-40B4-BE49-F238E27FC236}">
              <a16:creationId xmlns:a16="http://schemas.microsoft.com/office/drawing/2014/main" id="{390CEB1A-3746-435F-8559-FC4CBFF64FEC}"/>
            </a:ext>
          </a:extLst>
        </xdr:cNvPr>
        <xdr:cNvSpPr/>
      </xdr:nvSpPr>
      <xdr:spPr>
        <a:xfrm>
          <a:off x="18735040" y="14484024"/>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86</xdr:row>
      <xdr:rowOff>116041</xdr:rowOff>
    </xdr:from>
    <xdr:to>
      <xdr:col>116</xdr:col>
      <xdr:colOff>63500</xdr:colOff>
      <xdr:row>86</xdr:row>
      <xdr:rowOff>117784</xdr:rowOff>
    </xdr:to>
    <xdr:cxnSp macro="">
      <xdr:nvCxnSpPr>
        <xdr:cNvPr id="825" name="直線コネクタ 824">
          <a:extLst>
            <a:ext uri="{FF2B5EF4-FFF2-40B4-BE49-F238E27FC236}">
              <a16:creationId xmlns:a16="http://schemas.microsoft.com/office/drawing/2014/main" id="{052D08E3-1DDA-4A29-83B9-4B5089822B3E}"/>
            </a:ext>
          </a:extLst>
        </xdr:cNvPr>
        <xdr:cNvCxnSpPr/>
      </xdr:nvCxnSpPr>
      <xdr:spPr>
        <a:xfrm flipV="1">
          <a:off x="18778220" y="14533081"/>
          <a:ext cx="731520" cy="17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86</xdr:row>
      <xdr:rowOff>68724</xdr:rowOff>
    </xdr:from>
    <xdr:to>
      <xdr:col>107</xdr:col>
      <xdr:colOff>101600</xdr:colOff>
      <xdr:row>86</xdr:row>
      <xdr:rowOff>170324</xdr:rowOff>
    </xdr:to>
    <xdr:sp macro="" textlink="">
      <xdr:nvSpPr>
        <xdr:cNvPr id="826" name="楕円 825">
          <a:extLst>
            <a:ext uri="{FF2B5EF4-FFF2-40B4-BE49-F238E27FC236}">
              <a16:creationId xmlns:a16="http://schemas.microsoft.com/office/drawing/2014/main" id="{21EA9CDD-73C2-4409-B821-C800E1FD698A}"/>
            </a:ext>
          </a:extLst>
        </xdr:cNvPr>
        <xdr:cNvSpPr/>
      </xdr:nvSpPr>
      <xdr:spPr>
        <a:xfrm>
          <a:off x="17937480" y="144857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86</xdr:row>
      <xdr:rowOff>117784</xdr:rowOff>
    </xdr:from>
    <xdr:to>
      <xdr:col>111</xdr:col>
      <xdr:colOff>177800</xdr:colOff>
      <xdr:row>86</xdr:row>
      <xdr:rowOff>119524</xdr:rowOff>
    </xdr:to>
    <xdr:cxnSp macro="">
      <xdr:nvCxnSpPr>
        <xdr:cNvPr id="827" name="直線コネクタ 826">
          <a:extLst>
            <a:ext uri="{FF2B5EF4-FFF2-40B4-BE49-F238E27FC236}">
              <a16:creationId xmlns:a16="http://schemas.microsoft.com/office/drawing/2014/main" id="{531D7693-21F0-4FBB-9B6E-654C7AAC1636}"/>
            </a:ext>
          </a:extLst>
        </xdr:cNvPr>
        <xdr:cNvCxnSpPr/>
      </xdr:nvCxnSpPr>
      <xdr:spPr>
        <a:xfrm flipV="1">
          <a:off x="17988280" y="14534824"/>
          <a:ext cx="789940" cy="17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86</xdr:row>
      <xdr:rowOff>70248</xdr:rowOff>
    </xdr:from>
    <xdr:to>
      <xdr:col>102</xdr:col>
      <xdr:colOff>165100</xdr:colOff>
      <xdr:row>87</xdr:row>
      <xdr:rowOff>398</xdr:rowOff>
    </xdr:to>
    <xdr:sp macro="" textlink="">
      <xdr:nvSpPr>
        <xdr:cNvPr id="828" name="楕円 827">
          <a:extLst>
            <a:ext uri="{FF2B5EF4-FFF2-40B4-BE49-F238E27FC236}">
              <a16:creationId xmlns:a16="http://schemas.microsoft.com/office/drawing/2014/main" id="{8AD2F934-8B17-4DF7-9B4A-590758E3DE41}"/>
            </a:ext>
          </a:extLst>
        </xdr:cNvPr>
        <xdr:cNvSpPr/>
      </xdr:nvSpPr>
      <xdr:spPr>
        <a:xfrm>
          <a:off x="17162780" y="1448728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86</xdr:row>
      <xdr:rowOff>119524</xdr:rowOff>
    </xdr:from>
    <xdr:to>
      <xdr:col>107</xdr:col>
      <xdr:colOff>50800</xdr:colOff>
      <xdr:row>86</xdr:row>
      <xdr:rowOff>121048</xdr:rowOff>
    </xdr:to>
    <xdr:cxnSp macro="">
      <xdr:nvCxnSpPr>
        <xdr:cNvPr id="829" name="直線コネクタ 828">
          <a:extLst>
            <a:ext uri="{FF2B5EF4-FFF2-40B4-BE49-F238E27FC236}">
              <a16:creationId xmlns:a16="http://schemas.microsoft.com/office/drawing/2014/main" id="{2A9F7726-2B8F-4784-BF6E-152045B9BE6B}"/>
            </a:ext>
          </a:extLst>
        </xdr:cNvPr>
        <xdr:cNvCxnSpPr/>
      </xdr:nvCxnSpPr>
      <xdr:spPr>
        <a:xfrm flipV="1">
          <a:off x="17213580" y="14536564"/>
          <a:ext cx="774700" cy="1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86</xdr:row>
      <xdr:rowOff>71447</xdr:rowOff>
    </xdr:from>
    <xdr:to>
      <xdr:col>98</xdr:col>
      <xdr:colOff>38100</xdr:colOff>
      <xdr:row>87</xdr:row>
      <xdr:rowOff>1597</xdr:rowOff>
    </xdr:to>
    <xdr:sp macro="" textlink="">
      <xdr:nvSpPr>
        <xdr:cNvPr id="830" name="楕円 829">
          <a:extLst>
            <a:ext uri="{FF2B5EF4-FFF2-40B4-BE49-F238E27FC236}">
              <a16:creationId xmlns:a16="http://schemas.microsoft.com/office/drawing/2014/main" id="{F3293B5E-EEE5-49A0-A61D-5C967A47007D}"/>
            </a:ext>
          </a:extLst>
        </xdr:cNvPr>
        <xdr:cNvSpPr/>
      </xdr:nvSpPr>
      <xdr:spPr>
        <a:xfrm>
          <a:off x="16388080" y="14488487"/>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86</xdr:row>
      <xdr:rowOff>121048</xdr:rowOff>
    </xdr:from>
    <xdr:to>
      <xdr:col>102</xdr:col>
      <xdr:colOff>114300</xdr:colOff>
      <xdr:row>86</xdr:row>
      <xdr:rowOff>122247</xdr:rowOff>
    </xdr:to>
    <xdr:cxnSp macro="">
      <xdr:nvCxnSpPr>
        <xdr:cNvPr id="831" name="直線コネクタ 830">
          <a:extLst>
            <a:ext uri="{FF2B5EF4-FFF2-40B4-BE49-F238E27FC236}">
              <a16:creationId xmlns:a16="http://schemas.microsoft.com/office/drawing/2014/main" id="{C37D3335-3D86-4BAB-8010-627C12DD6CEA}"/>
            </a:ext>
          </a:extLst>
        </xdr:cNvPr>
        <xdr:cNvCxnSpPr/>
      </xdr:nvCxnSpPr>
      <xdr:spPr>
        <a:xfrm flipV="1">
          <a:off x="16431260" y="14538088"/>
          <a:ext cx="782320" cy="11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86</xdr:row>
      <xdr:rowOff>169181</xdr:rowOff>
    </xdr:from>
    <xdr:ext cx="469744" cy="259045"/>
    <xdr:sp macro="" textlink="">
      <xdr:nvSpPr>
        <xdr:cNvPr id="832" name="n_1aveValue【消防施設】&#10;一人当たり面積">
          <a:extLst>
            <a:ext uri="{FF2B5EF4-FFF2-40B4-BE49-F238E27FC236}">
              <a16:creationId xmlns:a16="http://schemas.microsoft.com/office/drawing/2014/main" id="{0560F60C-E1AB-4CAA-867A-6E8D6B76E612}"/>
            </a:ext>
          </a:extLst>
        </xdr:cNvPr>
        <xdr:cNvSpPr txBox="1"/>
      </xdr:nvSpPr>
      <xdr:spPr>
        <a:xfrm>
          <a:off x="18561127" y="145862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87</xdr:row>
      <xdr:rowOff>1976</xdr:rowOff>
    </xdr:from>
    <xdr:ext cx="469744" cy="259045"/>
    <xdr:sp macro="" textlink="">
      <xdr:nvSpPr>
        <xdr:cNvPr id="833" name="n_2aveValue【消防施設】&#10;一人当たり面積">
          <a:extLst>
            <a:ext uri="{FF2B5EF4-FFF2-40B4-BE49-F238E27FC236}">
              <a16:creationId xmlns:a16="http://schemas.microsoft.com/office/drawing/2014/main" id="{33A348EC-1D87-408E-A948-FCF3F6BD9AD2}"/>
            </a:ext>
          </a:extLst>
        </xdr:cNvPr>
        <xdr:cNvSpPr txBox="1"/>
      </xdr:nvSpPr>
      <xdr:spPr>
        <a:xfrm>
          <a:off x="17776267" y="145866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87</xdr:row>
      <xdr:rowOff>2630</xdr:rowOff>
    </xdr:from>
    <xdr:ext cx="469744" cy="259045"/>
    <xdr:sp macro="" textlink="">
      <xdr:nvSpPr>
        <xdr:cNvPr id="834" name="n_3aveValue【消防施設】&#10;一人当たり面積">
          <a:extLst>
            <a:ext uri="{FF2B5EF4-FFF2-40B4-BE49-F238E27FC236}">
              <a16:creationId xmlns:a16="http://schemas.microsoft.com/office/drawing/2014/main" id="{C06C87D1-EEC8-49F2-936D-A34D1F2480A5}"/>
            </a:ext>
          </a:extLst>
        </xdr:cNvPr>
        <xdr:cNvSpPr txBox="1"/>
      </xdr:nvSpPr>
      <xdr:spPr>
        <a:xfrm>
          <a:off x="17001567" y="145873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87</xdr:row>
      <xdr:rowOff>7528</xdr:rowOff>
    </xdr:from>
    <xdr:ext cx="469744" cy="259045"/>
    <xdr:sp macro="" textlink="">
      <xdr:nvSpPr>
        <xdr:cNvPr id="835" name="n_4aveValue【消防施設】&#10;一人当たり面積">
          <a:extLst>
            <a:ext uri="{FF2B5EF4-FFF2-40B4-BE49-F238E27FC236}">
              <a16:creationId xmlns:a16="http://schemas.microsoft.com/office/drawing/2014/main" id="{CBE2A945-B63D-421B-9B7B-ED9E196FBCA7}"/>
            </a:ext>
          </a:extLst>
        </xdr:cNvPr>
        <xdr:cNvSpPr txBox="1"/>
      </xdr:nvSpPr>
      <xdr:spPr>
        <a:xfrm>
          <a:off x="16226867" y="145922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85</xdr:row>
      <xdr:rowOff>13661</xdr:rowOff>
    </xdr:from>
    <xdr:ext cx="469744" cy="259045"/>
    <xdr:sp macro="" textlink="">
      <xdr:nvSpPr>
        <xdr:cNvPr id="836" name="n_1mainValue【消防施設】&#10;一人当たり面積">
          <a:extLst>
            <a:ext uri="{FF2B5EF4-FFF2-40B4-BE49-F238E27FC236}">
              <a16:creationId xmlns:a16="http://schemas.microsoft.com/office/drawing/2014/main" id="{DF3871F4-B788-4B84-99F5-E75A654F765E}"/>
            </a:ext>
          </a:extLst>
        </xdr:cNvPr>
        <xdr:cNvSpPr txBox="1"/>
      </xdr:nvSpPr>
      <xdr:spPr>
        <a:xfrm>
          <a:off x="18561127" y="142630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15401</xdr:rowOff>
    </xdr:from>
    <xdr:ext cx="469744" cy="259045"/>
    <xdr:sp macro="" textlink="">
      <xdr:nvSpPr>
        <xdr:cNvPr id="837" name="n_2mainValue【消防施設】&#10;一人当たり面積">
          <a:extLst>
            <a:ext uri="{FF2B5EF4-FFF2-40B4-BE49-F238E27FC236}">
              <a16:creationId xmlns:a16="http://schemas.microsoft.com/office/drawing/2014/main" id="{EB718A64-516A-4F93-A580-ED2C9375076C}"/>
            </a:ext>
          </a:extLst>
        </xdr:cNvPr>
        <xdr:cNvSpPr txBox="1"/>
      </xdr:nvSpPr>
      <xdr:spPr>
        <a:xfrm>
          <a:off x="17776267" y="142648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16925</xdr:rowOff>
    </xdr:from>
    <xdr:ext cx="469744" cy="259045"/>
    <xdr:sp macro="" textlink="">
      <xdr:nvSpPr>
        <xdr:cNvPr id="838" name="n_3mainValue【消防施設】&#10;一人当たり面積">
          <a:extLst>
            <a:ext uri="{FF2B5EF4-FFF2-40B4-BE49-F238E27FC236}">
              <a16:creationId xmlns:a16="http://schemas.microsoft.com/office/drawing/2014/main" id="{9B9A2601-CAA3-40B0-9659-6EF90E2870C0}"/>
            </a:ext>
          </a:extLst>
        </xdr:cNvPr>
        <xdr:cNvSpPr txBox="1"/>
      </xdr:nvSpPr>
      <xdr:spPr>
        <a:xfrm>
          <a:off x="17001567" y="142663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18124</xdr:rowOff>
    </xdr:from>
    <xdr:ext cx="469744" cy="259045"/>
    <xdr:sp macro="" textlink="">
      <xdr:nvSpPr>
        <xdr:cNvPr id="839" name="n_4mainValue【消防施設】&#10;一人当たり面積">
          <a:extLst>
            <a:ext uri="{FF2B5EF4-FFF2-40B4-BE49-F238E27FC236}">
              <a16:creationId xmlns:a16="http://schemas.microsoft.com/office/drawing/2014/main" id="{0E553D8E-7812-46E5-AAC7-D767ED58C735}"/>
            </a:ext>
          </a:extLst>
        </xdr:cNvPr>
        <xdr:cNvSpPr txBox="1"/>
      </xdr:nvSpPr>
      <xdr:spPr>
        <a:xfrm>
          <a:off x="16226867" y="142675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40" name="正方形/長方形 839">
          <a:extLst>
            <a:ext uri="{FF2B5EF4-FFF2-40B4-BE49-F238E27FC236}">
              <a16:creationId xmlns:a16="http://schemas.microsoft.com/office/drawing/2014/main" id="{5F9F1BD7-D1EF-4E28-BE3E-FAADF4BC8DB4}"/>
            </a:ext>
          </a:extLst>
        </xdr:cNvPr>
        <xdr:cNvSpPr/>
      </xdr:nvSpPr>
      <xdr:spPr>
        <a:xfrm>
          <a:off x="1096010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41" name="正方形/長方形 840">
          <a:extLst>
            <a:ext uri="{FF2B5EF4-FFF2-40B4-BE49-F238E27FC236}">
              <a16:creationId xmlns:a16="http://schemas.microsoft.com/office/drawing/2014/main" id="{323D4D1C-8796-4EB0-9CD4-56A704A4EB54}"/>
            </a:ext>
          </a:extLst>
        </xdr:cNvPr>
        <xdr:cNvSpPr/>
      </xdr:nvSpPr>
      <xdr:spPr>
        <a:xfrm>
          <a:off x="11064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42" name="正方形/長方形 841">
          <a:extLst>
            <a:ext uri="{FF2B5EF4-FFF2-40B4-BE49-F238E27FC236}">
              <a16:creationId xmlns:a16="http://schemas.microsoft.com/office/drawing/2014/main" id="{BE7BDBB6-240C-445E-8800-C3CD20604C23}"/>
            </a:ext>
          </a:extLst>
        </xdr:cNvPr>
        <xdr:cNvSpPr/>
      </xdr:nvSpPr>
      <xdr:spPr>
        <a:xfrm>
          <a:off x="11064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40/144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43" name="正方形/長方形 842">
          <a:extLst>
            <a:ext uri="{FF2B5EF4-FFF2-40B4-BE49-F238E27FC236}">
              <a16:creationId xmlns:a16="http://schemas.microsoft.com/office/drawing/2014/main" id="{28699D61-90CB-4892-9870-FC32E7338FAC}"/>
            </a:ext>
          </a:extLst>
        </xdr:cNvPr>
        <xdr:cNvSpPr/>
      </xdr:nvSpPr>
      <xdr:spPr>
        <a:xfrm>
          <a:off x="119659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44" name="正方形/長方形 843">
          <a:extLst>
            <a:ext uri="{FF2B5EF4-FFF2-40B4-BE49-F238E27FC236}">
              <a16:creationId xmlns:a16="http://schemas.microsoft.com/office/drawing/2014/main" id="{218A5C9D-EA8A-47C6-A800-C7206938E6A6}"/>
            </a:ext>
          </a:extLst>
        </xdr:cNvPr>
        <xdr:cNvSpPr/>
      </xdr:nvSpPr>
      <xdr:spPr>
        <a:xfrm>
          <a:off x="119659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45" name="正方形/長方形 844">
          <a:extLst>
            <a:ext uri="{FF2B5EF4-FFF2-40B4-BE49-F238E27FC236}">
              <a16:creationId xmlns:a16="http://schemas.microsoft.com/office/drawing/2014/main" id="{DB861522-BEAE-4C0A-83B1-AF5A9255EA18}"/>
            </a:ext>
          </a:extLst>
        </xdr:cNvPr>
        <xdr:cNvSpPr/>
      </xdr:nvSpPr>
      <xdr:spPr>
        <a:xfrm>
          <a:off x="129717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46" name="正方形/長方形 845">
          <a:extLst>
            <a:ext uri="{FF2B5EF4-FFF2-40B4-BE49-F238E27FC236}">
              <a16:creationId xmlns:a16="http://schemas.microsoft.com/office/drawing/2014/main" id="{4B6E1E62-76C6-4460-BF86-A694A54C61B7}"/>
            </a:ext>
          </a:extLst>
        </xdr:cNvPr>
        <xdr:cNvSpPr/>
      </xdr:nvSpPr>
      <xdr:spPr>
        <a:xfrm>
          <a:off x="129717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47" name="正方形/長方形 846">
          <a:extLst>
            <a:ext uri="{FF2B5EF4-FFF2-40B4-BE49-F238E27FC236}">
              <a16:creationId xmlns:a16="http://schemas.microsoft.com/office/drawing/2014/main" id="{FD3A65B6-455E-457F-8670-9208BF849EA0}"/>
            </a:ext>
          </a:extLst>
        </xdr:cNvPr>
        <xdr:cNvSpPr/>
      </xdr:nvSpPr>
      <xdr:spPr>
        <a:xfrm>
          <a:off x="10960100" y="16394430"/>
          <a:ext cx="415290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48" name="テキスト ボックス 847">
          <a:extLst>
            <a:ext uri="{FF2B5EF4-FFF2-40B4-BE49-F238E27FC236}">
              <a16:creationId xmlns:a16="http://schemas.microsoft.com/office/drawing/2014/main" id="{ED31F708-E963-449D-82B3-BC38732C80E5}"/>
            </a:ext>
          </a:extLst>
        </xdr:cNvPr>
        <xdr:cNvSpPr txBox="1"/>
      </xdr:nvSpPr>
      <xdr:spPr>
        <a:xfrm>
          <a:off x="10922000" y="162077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49" name="直線コネクタ 848">
          <a:extLst>
            <a:ext uri="{FF2B5EF4-FFF2-40B4-BE49-F238E27FC236}">
              <a16:creationId xmlns:a16="http://schemas.microsoft.com/office/drawing/2014/main" id="{5550E955-B2AD-4F35-B6A4-423699978BA1}"/>
            </a:ext>
          </a:extLst>
        </xdr:cNvPr>
        <xdr:cNvCxnSpPr/>
      </xdr:nvCxnSpPr>
      <xdr:spPr>
        <a:xfrm>
          <a:off x="10960100" y="186270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50" name="テキスト ボックス 849">
          <a:extLst>
            <a:ext uri="{FF2B5EF4-FFF2-40B4-BE49-F238E27FC236}">
              <a16:creationId xmlns:a16="http://schemas.microsoft.com/office/drawing/2014/main" id="{6C47EB32-5C69-401C-9D07-96E55EA9C5A8}"/>
            </a:ext>
          </a:extLst>
        </xdr:cNvPr>
        <xdr:cNvSpPr txBox="1"/>
      </xdr:nvSpPr>
      <xdr:spPr>
        <a:xfrm>
          <a:off x="1056150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851" name="直線コネクタ 850">
          <a:extLst>
            <a:ext uri="{FF2B5EF4-FFF2-40B4-BE49-F238E27FC236}">
              <a16:creationId xmlns:a16="http://schemas.microsoft.com/office/drawing/2014/main" id="{A0780039-062E-4BE6-8451-38100449846F}"/>
            </a:ext>
          </a:extLst>
        </xdr:cNvPr>
        <xdr:cNvCxnSpPr/>
      </xdr:nvCxnSpPr>
      <xdr:spPr>
        <a:xfrm>
          <a:off x="10960100" y="18308139"/>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852" name="テキスト ボックス 851">
          <a:extLst>
            <a:ext uri="{FF2B5EF4-FFF2-40B4-BE49-F238E27FC236}">
              <a16:creationId xmlns:a16="http://schemas.microsoft.com/office/drawing/2014/main" id="{C15B5F7F-99A1-4BFD-A9E2-F1CD603E7B79}"/>
            </a:ext>
          </a:extLst>
        </xdr:cNvPr>
        <xdr:cNvSpPr txBox="1"/>
      </xdr:nvSpPr>
      <xdr:spPr>
        <a:xfrm>
          <a:off x="10561501" y="1816972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853" name="直線コネクタ 852">
          <a:extLst>
            <a:ext uri="{FF2B5EF4-FFF2-40B4-BE49-F238E27FC236}">
              <a16:creationId xmlns:a16="http://schemas.microsoft.com/office/drawing/2014/main" id="{984C0657-7D7A-4108-BEB3-C49A6341ED8B}"/>
            </a:ext>
          </a:extLst>
        </xdr:cNvPr>
        <xdr:cNvCxnSpPr/>
      </xdr:nvCxnSpPr>
      <xdr:spPr>
        <a:xfrm>
          <a:off x="10960100" y="1798918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854" name="テキスト ボックス 853">
          <a:extLst>
            <a:ext uri="{FF2B5EF4-FFF2-40B4-BE49-F238E27FC236}">
              <a16:creationId xmlns:a16="http://schemas.microsoft.com/office/drawing/2014/main" id="{2CBECF44-75F8-4AA4-9B61-E5235C92D0D2}"/>
            </a:ext>
          </a:extLst>
        </xdr:cNvPr>
        <xdr:cNvSpPr txBox="1"/>
      </xdr:nvSpPr>
      <xdr:spPr>
        <a:xfrm>
          <a:off x="10602761" y="1785077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855" name="直線コネクタ 854">
          <a:extLst>
            <a:ext uri="{FF2B5EF4-FFF2-40B4-BE49-F238E27FC236}">
              <a16:creationId xmlns:a16="http://schemas.microsoft.com/office/drawing/2014/main" id="{B9CA045A-7704-4946-A6D2-4E76EC9795B3}"/>
            </a:ext>
          </a:extLst>
        </xdr:cNvPr>
        <xdr:cNvCxnSpPr/>
      </xdr:nvCxnSpPr>
      <xdr:spPr>
        <a:xfrm>
          <a:off x="10960100" y="17670236"/>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856" name="テキスト ボックス 855">
          <a:extLst>
            <a:ext uri="{FF2B5EF4-FFF2-40B4-BE49-F238E27FC236}">
              <a16:creationId xmlns:a16="http://schemas.microsoft.com/office/drawing/2014/main" id="{0CBDBFB7-FF12-4BC0-B592-C1F9584D90C5}"/>
            </a:ext>
          </a:extLst>
        </xdr:cNvPr>
        <xdr:cNvSpPr txBox="1"/>
      </xdr:nvSpPr>
      <xdr:spPr>
        <a:xfrm>
          <a:off x="10602761" y="1753182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857" name="直線コネクタ 856">
          <a:extLst>
            <a:ext uri="{FF2B5EF4-FFF2-40B4-BE49-F238E27FC236}">
              <a16:creationId xmlns:a16="http://schemas.microsoft.com/office/drawing/2014/main" id="{D1188312-3C06-4158-BBEC-EA92C8C40F27}"/>
            </a:ext>
          </a:extLst>
        </xdr:cNvPr>
        <xdr:cNvCxnSpPr/>
      </xdr:nvCxnSpPr>
      <xdr:spPr>
        <a:xfrm>
          <a:off x="10960100" y="17351284"/>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858" name="テキスト ボックス 857">
          <a:extLst>
            <a:ext uri="{FF2B5EF4-FFF2-40B4-BE49-F238E27FC236}">
              <a16:creationId xmlns:a16="http://schemas.microsoft.com/office/drawing/2014/main" id="{BC500DCA-9A39-4126-8812-BCE85E4FA344}"/>
            </a:ext>
          </a:extLst>
        </xdr:cNvPr>
        <xdr:cNvSpPr txBox="1"/>
      </xdr:nvSpPr>
      <xdr:spPr>
        <a:xfrm>
          <a:off x="10602761" y="1721287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859" name="直線コネクタ 858">
          <a:extLst>
            <a:ext uri="{FF2B5EF4-FFF2-40B4-BE49-F238E27FC236}">
              <a16:creationId xmlns:a16="http://schemas.microsoft.com/office/drawing/2014/main" id="{D9C18157-2907-4DDD-A450-966C797FAC7B}"/>
            </a:ext>
          </a:extLst>
        </xdr:cNvPr>
        <xdr:cNvCxnSpPr/>
      </xdr:nvCxnSpPr>
      <xdr:spPr>
        <a:xfrm>
          <a:off x="10960100" y="1703233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860" name="テキスト ボックス 859">
          <a:extLst>
            <a:ext uri="{FF2B5EF4-FFF2-40B4-BE49-F238E27FC236}">
              <a16:creationId xmlns:a16="http://schemas.microsoft.com/office/drawing/2014/main" id="{B49E9932-F1FD-402E-B372-993C586FC18A}"/>
            </a:ext>
          </a:extLst>
        </xdr:cNvPr>
        <xdr:cNvSpPr txBox="1"/>
      </xdr:nvSpPr>
      <xdr:spPr>
        <a:xfrm>
          <a:off x="10602761" y="16893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861" name="直線コネクタ 860">
          <a:extLst>
            <a:ext uri="{FF2B5EF4-FFF2-40B4-BE49-F238E27FC236}">
              <a16:creationId xmlns:a16="http://schemas.microsoft.com/office/drawing/2014/main" id="{B4B287ED-95A3-4DA0-BEFA-556B7302CB1C}"/>
            </a:ext>
          </a:extLst>
        </xdr:cNvPr>
        <xdr:cNvCxnSpPr/>
      </xdr:nvCxnSpPr>
      <xdr:spPr>
        <a:xfrm>
          <a:off x="10960100" y="16713381"/>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862" name="テキスト ボックス 861">
          <a:extLst>
            <a:ext uri="{FF2B5EF4-FFF2-40B4-BE49-F238E27FC236}">
              <a16:creationId xmlns:a16="http://schemas.microsoft.com/office/drawing/2014/main" id="{AC6714B6-4F3A-42B0-8EB5-4C7F2669CC11}"/>
            </a:ext>
          </a:extLst>
        </xdr:cNvPr>
        <xdr:cNvSpPr txBox="1"/>
      </xdr:nvSpPr>
      <xdr:spPr>
        <a:xfrm>
          <a:off x="10666881" y="1657496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63" name="直線コネクタ 862">
          <a:extLst>
            <a:ext uri="{FF2B5EF4-FFF2-40B4-BE49-F238E27FC236}">
              <a16:creationId xmlns:a16="http://schemas.microsoft.com/office/drawing/2014/main" id="{E0D3E98E-0559-46B7-9850-300EDAD7205B}"/>
            </a:ext>
          </a:extLst>
        </xdr:cNvPr>
        <xdr:cNvCxnSpPr/>
      </xdr:nvCxnSpPr>
      <xdr:spPr>
        <a:xfrm>
          <a:off x="10960100" y="163944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64" name="【庁舎】&#10;有形固定資産減価償却率グラフ枠">
          <a:extLst>
            <a:ext uri="{FF2B5EF4-FFF2-40B4-BE49-F238E27FC236}">
              <a16:creationId xmlns:a16="http://schemas.microsoft.com/office/drawing/2014/main" id="{E2C4D05E-87D0-4001-A0CD-6B940D201817}"/>
            </a:ext>
          </a:extLst>
        </xdr:cNvPr>
        <xdr:cNvSpPr/>
      </xdr:nvSpPr>
      <xdr:spPr>
        <a:xfrm>
          <a:off x="10960100" y="16394430"/>
          <a:ext cx="415290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30480</xdr:rowOff>
    </xdr:from>
    <xdr:to>
      <xdr:col>85</xdr:col>
      <xdr:colOff>126364</xdr:colOff>
      <xdr:row>109</xdr:row>
      <xdr:rowOff>35379</xdr:rowOff>
    </xdr:to>
    <xdr:cxnSp macro="">
      <xdr:nvCxnSpPr>
        <xdr:cNvPr id="865" name="直線コネクタ 864">
          <a:extLst>
            <a:ext uri="{FF2B5EF4-FFF2-40B4-BE49-F238E27FC236}">
              <a16:creationId xmlns:a16="http://schemas.microsoft.com/office/drawing/2014/main" id="{A9B3872B-6B7D-4D7A-8BE0-8048F76E9E5E}"/>
            </a:ext>
          </a:extLst>
        </xdr:cNvPr>
        <xdr:cNvCxnSpPr/>
      </xdr:nvCxnSpPr>
      <xdr:spPr>
        <a:xfrm flipV="1">
          <a:off x="14375764" y="16794480"/>
          <a:ext cx="0" cy="15136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866" name="【庁舎】&#10;有形固定資産減価償却率最小値テキスト">
          <a:extLst>
            <a:ext uri="{FF2B5EF4-FFF2-40B4-BE49-F238E27FC236}">
              <a16:creationId xmlns:a16="http://schemas.microsoft.com/office/drawing/2014/main" id="{0D784EC0-10E5-49D9-997D-0D467F213101}"/>
            </a:ext>
          </a:extLst>
        </xdr:cNvPr>
        <xdr:cNvSpPr txBox="1"/>
      </xdr:nvSpPr>
      <xdr:spPr>
        <a:xfrm>
          <a:off x="14414500" y="18311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867" name="直線コネクタ 866">
          <a:extLst>
            <a:ext uri="{FF2B5EF4-FFF2-40B4-BE49-F238E27FC236}">
              <a16:creationId xmlns:a16="http://schemas.microsoft.com/office/drawing/2014/main" id="{47BD4E5E-61BD-423D-B5EB-6B6264FAE0AB}"/>
            </a:ext>
          </a:extLst>
        </xdr:cNvPr>
        <xdr:cNvCxnSpPr/>
      </xdr:nvCxnSpPr>
      <xdr:spPr>
        <a:xfrm>
          <a:off x="14287500" y="1830813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148607</xdr:rowOff>
    </xdr:from>
    <xdr:ext cx="340478" cy="259045"/>
    <xdr:sp macro="" textlink="">
      <xdr:nvSpPr>
        <xdr:cNvPr id="868" name="【庁舎】&#10;有形固定資産減価償却率最大値テキスト">
          <a:extLst>
            <a:ext uri="{FF2B5EF4-FFF2-40B4-BE49-F238E27FC236}">
              <a16:creationId xmlns:a16="http://schemas.microsoft.com/office/drawing/2014/main" id="{0269DE5A-2E14-4C03-898B-D42075F349B2}"/>
            </a:ext>
          </a:extLst>
        </xdr:cNvPr>
        <xdr:cNvSpPr txBox="1"/>
      </xdr:nvSpPr>
      <xdr:spPr>
        <a:xfrm>
          <a:off x="14414500" y="165773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30480</xdr:rowOff>
    </xdr:from>
    <xdr:to>
      <xdr:col>86</xdr:col>
      <xdr:colOff>25400</xdr:colOff>
      <xdr:row>100</xdr:row>
      <xdr:rowOff>30480</xdr:rowOff>
    </xdr:to>
    <xdr:cxnSp macro="">
      <xdr:nvCxnSpPr>
        <xdr:cNvPr id="869" name="直線コネクタ 868">
          <a:extLst>
            <a:ext uri="{FF2B5EF4-FFF2-40B4-BE49-F238E27FC236}">
              <a16:creationId xmlns:a16="http://schemas.microsoft.com/office/drawing/2014/main" id="{005D85CF-8748-41F7-99CE-E87E36AB48CF}"/>
            </a:ext>
          </a:extLst>
        </xdr:cNvPr>
        <xdr:cNvCxnSpPr/>
      </xdr:nvCxnSpPr>
      <xdr:spPr>
        <a:xfrm>
          <a:off x="14287500" y="1679448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95266</xdr:rowOff>
    </xdr:from>
    <xdr:ext cx="405111" cy="259045"/>
    <xdr:sp macro="" textlink="">
      <xdr:nvSpPr>
        <xdr:cNvPr id="870" name="【庁舎】&#10;有形固定資産減価償却率平均値テキスト">
          <a:extLst>
            <a:ext uri="{FF2B5EF4-FFF2-40B4-BE49-F238E27FC236}">
              <a16:creationId xmlns:a16="http://schemas.microsoft.com/office/drawing/2014/main" id="{6EB8C69E-9419-4EA2-82CA-30D3DE8A5782}"/>
            </a:ext>
          </a:extLst>
        </xdr:cNvPr>
        <xdr:cNvSpPr txBox="1"/>
      </xdr:nvSpPr>
      <xdr:spPr>
        <a:xfrm>
          <a:off x="14414500" y="1752982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116839</xdr:rowOff>
    </xdr:from>
    <xdr:to>
      <xdr:col>85</xdr:col>
      <xdr:colOff>177800</xdr:colOff>
      <xdr:row>105</xdr:row>
      <xdr:rowOff>46989</xdr:rowOff>
    </xdr:to>
    <xdr:sp macro="" textlink="">
      <xdr:nvSpPr>
        <xdr:cNvPr id="871" name="フローチャート: 判断 870">
          <a:extLst>
            <a:ext uri="{FF2B5EF4-FFF2-40B4-BE49-F238E27FC236}">
              <a16:creationId xmlns:a16="http://schemas.microsoft.com/office/drawing/2014/main" id="{CC10D32A-206B-4FE3-9AC9-8C13DD6EBC9A}"/>
            </a:ext>
          </a:extLst>
        </xdr:cNvPr>
        <xdr:cNvSpPr/>
      </xdr:nvSpPr>
      <xdr:spPr>
        <a:xfrm>
          <a:off x="14325600" y="17551399"/>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84182</xdr:rowOff>
    </xdr:from>
    <xdr:to>
      <xdr:col>81</xdr:col>
      <xdr:colOff>101600</xdr:colOff>
      <xdr:row>105</xdr:row>
      <xdr:rowOff>14332</xdr:rowOff>
    </xdr:to>
    <xdr:sp macro="" textlink="">
      <xdr:nvSpPr>
        <xdr:cNvPr id="872" name="フローチャート: 判断 871">
          <a:extLst>
            <a:ext uri="{FF2B5EF4-FFF2-40B4-BE49-F238E27FC236}">
              <a16:creationId xmlns:a16="http://schemas.microsoft.com/office/drawing/2014/main" id="{054085BF-582F-4A14-A05E-A4DD5B9F6152}"/>
            </a:ext>
          </a:extLst>
        </xdr:cNvPr>
        <xdr:cNvSpPr/>
      </xdr:nvSpPr>
      <xdr:spPr>
        <a:xfrm>
          <a:off x="13578840" y="1751874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105411</xdr:rowOff>
    </xdr:from>
    <xdr:to>
      <xdr:col>76</xdr:col>
      <xdr:colOff>165100</xdr:colOff>
      <xdr:row>105</xdr:row>
      <xdr:rowOff>35561</xdr:rowOff>
    </xdr:to>
    <xdr:sp macro="" textlink="">
      <xdr:nvSpPr>
        <xdr:cNvPr id="873" name="フローチャート: 判断 872">
          <a:extLst>
            <a:ext uri="{FF2B5EF4-FFF2-40B4-BE49-F238E27FC236}">
              <a16:creationId xmlns:a16="http://schemas.microsoft.com/office/drawing/2014/main" id="{69D1715B-18FB-4133-8A98-6A982F7CC896}"/>
            </a:ext>
          </a:extLst>
        </xdr:cNvPr>
        <xdr:cNvSpPr/>
      </xdr:nvSpPr>
      <xdr:spPr>
        <a:xfrm>
          <a:off x="12804140" y="1753997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123371</xdr:rowOff>
    </xdr:from>
    <xdr:to>
      <xdr:col>72</xdr:col>
      <xdr:colOff>38100</xdr:colOff>
      <xdr:row>105</xdr:row>
      <xdr:rowOff>53521</xdr:rowOff>
    </xdr:to>
    <xdr:sp macro="" textlink="">
      <xdr:nvSpPr>
        <xdr:cNvPr id="874" name="フローチャート: 判断 873">
          <a:extLst>
            <a:ext uri="{FF2B5EF4-FFF2-40B4-BE49-F238E27FC236}">
              <a16:creationId xmlns:a16="http://schemas.microsoft.com/office/drawing/2014/main" id="{7E559230-126A-4BAE-9D85-7CA132EBB2F1}"/>
            </a:ext>
          </a:extLst>
        </xdr:cNvPr>
        <xdr:cNvSpPr/>
      </xdr:nvSpPr>
      <xdr:spPr>
        <a:xfrm>
          <a:off x="12029440" y="1755793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157662</xdr:rowOff>
    </xdr:from>
    <xdr:to>
      <xdr:col>67</xdr:col>
      <xdr:colOff>101600</xdr:colOff>
      <xdr:row>105</xdr:row>
      <xdr:rowOff>87812</xdr:rowOff>
    </xdr:to>
    <xdr:sp macro="" textlink="">
      <xdr:nvSpPr>
        <xdr:cNvPr id="875" name="フローチャート: 判断 874">
          <a:extLst>
            <a:ext uri="{FF2B5EF4-FFF2-40B4-BE49-F238E27FC236}">
              <a16:creationId xmlns:a16="http://schemas.microsoft.com/office/drawing/2014/main" id="{46F315C7-ECA3-46FC-AA4C-72D3B10DE36B}"/>
            </a:ext>
          </a:extLst>
        </xdr:cNvPr>
        <xdr:cNvSpPr/>
      </xdr:nvSpPr>
      <xdr:spPr>
        <a:xfrm>
          <a:off x="11231880" y="1759222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76" name="テキスト ボックス 875">
          <a:extLst>
            <a:ext uri="{FF2B5EF4-FFF2-40B4-BE49-F238E27FC236}">
              <a16:creationId xmlns:a16="http://schemas.microsoft.com/office/drawing/2014/main" id="{2CDE7182-FE22-4D2E-A8B3-E5806D7F7E58}"/>
            </a:ext>
          </a:extLst>
        </xdr:cNvPr>
        <xdr:cNvSpPr txBox="1"/>
      </xdr:nvSpPr>
      <xdr:spPr>
        <a:xfrm>
          <a:off x="142087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77" name="テキスト ボックス 876">
          <a:extLst>
            <a:ext uri="{FF2B5EF4-FFF2-40B4-BE49-F238E27FC236}">
              <a16:creationId xmlns:a16="http://schemas.microsoft.com/office/drawing/2014/main" id="{24F8C0F8-455B-4197-9AB6-8E82E7436528}"/>
            </a:ext>
          </a:extLst>
        </xdr:cNvPr>
        <xdr:cNvSpPr txBox="1"/>
      </xdr:nvSpPr>
      <xdr:spPr>
        <a:xfrm>
          <a:off x="134620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78" name="テキスト ボックス 877">
          <a:extLst>
            <a:ext uri="{FF2B5EF4-FFF2-40B4-BE49-F238E27FC236}">
              <a16:creationId xmlns:a16="http://schemas.microsoft.com/office/drawing/2014/main" id="{4BAC0788-AAEC-461C-85C2-F624FF53B515}"/>
            </a:ext>
          </a:extLst>
        </xdr:cNvPr>
        <xdr:cNvSpPr txBox="1"/>
      </xdr:nvSpPr>
      <xdr:spPr>
        <a:xfrm>
          <a:off x="126873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79" name="テキスト ボックス 878">
          <a:extLst>
            <a:ext uri="{FF2B5EF4-FFF2-40B4-BE49-F238E27FC236}">
              <a16:creationId xmlns:a16="http://schemas.microsoft.com/office/drawing/2014/main" id="{AABA4428-4E11-4142-BBC4-1F0C2A78E5AB}"/>
            </a:ext>
          </a:extLst>
        </xdr:cNvPr>
        <xdr:cNvSpPr txBox="1"/>
      </xdr:nvSpPr>
      <xdr:spPr>
        <a:xfrm>
          <a:off x="119049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80" name="テキスト ボックス 879">
          <a:extLst>
            <a:ext uri="{FF2B5EF4-FFF2-40B4-BE49-F238E27FC236}">
              <a16:creationId xmlns:a16="http://schemas.microsoft.com/office/drawing/2014/main" id="{D4FF8495-8888-468A-BDF6-DA4C78E78A04}"/>
            </a:ext>
          </a:extLst>
        </xdr:cNvPr>
        <xdr:cNvSpPr txBox="1"/>
      </xdr:nvSpPr>
      <xdr:spPr>
        <a:xfrm>
          <a:off x="111150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27032</xdr:rowOff>
    </xdr:from>
    <xdr:to>
      <xdr:col>85</xdr:col>
      <xdr:colOff>177800</xdr:colOff>
      <xdr:row>104</xdr:row>
      <xdr:rowOff>128632</xdr:rowOff>
    </xdr:to>
    <xdr:sp macro="" textlink="">
      <xdr:nvSpPr>
        <xdr:cNvPr id="881" name="楕円 880">
          <a:extLst>
            <a:ext uri="{FF2B5EF4-FFF2-40B4-BE49-F238E27FC236}">
              <a16:creationId xmlns:a16="http://schemas.microsoft.com/office/drawing/2014/main" id="{FF9A6467-2FF0-480B-8AD0-C3AAC70BBE7F}"/>
            </a:ext>
          </a:extLst>
        </xdr:cNvPr>
        <xdr:cNvSpPr/>
      </xdr:nvSpPr>
      <xdr:spPr>
        <a:xfrm>
          <a:off x="14325600" y="17461592"/>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103</xdr:row>
      <xdr:rowOff>49909</xdr:rowOff>
    </xdr:from>
    <xdr:ext cx="405111" cy="259045"/>
    <xdr:sp macro="" textlink="">
      <xdr:nvSpPr>
        <xdr:cNvPr id="882" name="【庁舎】&#10;有形固定資産減価償却率該当値テキスト">
          <a:extLst>
            <a:ext uri="{FF2B5EF4-FFF2-40B4-BE49-F238E27FC236}">
              <a16:creationId xmlns:a16="http://schemas.microsoft.com/office/drawing/2014/main" id="{D8231BE7-2D3E-4CF5-B330-2F649B9B1E4A}"/>
            </a:ext>
          </a:extLst>
        </xdr:cNvPr>
        <xdr:cNvSpPr txBox="1"/>
      </xdr:nvSpPr>
      <xdr:spPr>
        <a:xfrm>
          <a:off x="14414500" y="173168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103</xdr:row>
      <xdr:rowOff>162561</xdr:rowOff>
    </xdr:from>
    <xdr:to>
      <xdr:col>81</xdr:col>
      <xdr:colOff>101600</xdr:colOff>
      <xdr:row>104</xdr:row>
      <xdr:rowOff>92711</xdr:rowOff>
    </xdr:to>
    <xdr:sp macro="" textlink="">
      <xdr:nvSpPr>
        <xdr:cNvPr id="883" name="楕円 882">
          <a:extLst>
            <a:ext uri="{FF2B5EF4-FFF2-40B4-BE49-F238E27FC236}">
              <a16:creationId xmlns:a16="http://schemas.microsoft.com/office/drawing/2014/main" id="{AFF0FC07-A72E-454D-BCE5-4E96F65640DE}"/>
            </a:ext>
          </a:extLst>
        </xdr:cNvPr>
        <xdr:cNvSpPr/>
      </xdr:nvSpPr>
      <xdr:spPr>
        <a:xfrm>
          <a:off x="13578840" y="1742948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104</xdr:row>
      <xdr:rowOff>41911</xdr:rowOff>
    </xdr:from>
    <xdr:to>
      <xdr:col>85</xdr:col>
      <xdr:colOff>127000</xdr:colOff>
      <xdr:row>104</xdr:row>
      <xdr:rowOff>77832</xdr:rowOff>
    </xdr:to>
    <xdr:cxnSp macro="">
      <xdr:nvCxnSpPr>
        <xdr:cNvPr id="884" name="直線コネクタ 883">
          <a:extLst>
            <a:ext uri="{FF2B5EF4-FFF2-40B4-BE49-F238E27FC236}">
              <a16:creationId xmlns:a16="http://schemas.microsoft.com/office/drawing/2014/main" id="{DB69F233-A598-442D-A44B-8445D4DCE4C9}"/>
            </a:ext>
          </a:extLst>
        </xdr:cNvPr>
        <xdr:cNvCxnSpPr/>
      </xdr:nvCxnSpPr>
      <xdr:spPr>
        <a:xfrm>
          <a:off x="13629640" y="17476471"/>
          <a:ext cx="746760" cy="359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103</xdr:row>
      <xdr:rowOff>126637</xdr:rowOff>
    </xdr:from>
    <xdr:to>
      <xdr:col>76</xdr:col>
      <xdr:colOff>165100</xdr:colOff>
      <xdr:row>104</xdr:row>
      <xdr:rowOff>56787</xdr:rowOff>
    </xdr:to>
    <xdr:sp macro="" textlink="">
      <xdr:nvSpPr>
        <xdr:cNvPr id="885" name="楕円 884">
          <a:extLst>
            <a:ext uri="{FF2B5EF4-FFF2-40B4-BE49-F238E27FC236}">
              <a16:creationId xmlns:a16="http://schemas.microsoft.com/office/drawing/2014/main" id="{93823784-BED5-4716-8ABF-F1B961C5E11C}"/>
            </a:ext>
          </a:extLst>
        </xdr:cNvPr>
        <xdr:cNvSpPr/>
      </xdr:nvSpPr>
      <xdr:spPr>
        <a:xfrm>
          <a:off x="12804140" y="1739355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104</xdr:row>
      <xdr:rowOff>5987</xdr:rowOff>
    </xdr:from>
    <xdr:to>
      <xdr:col>81</xdr:col>
      <xdr:colOff>50800</xdr:colOff>
      <xdr:row>104</xdr:row>
      <xdr:rowOff>41911</xdr:rowOff>
    </xdr:to>
    <xdr:cxnSp macro="">
      <xdr:nvCxnSpPr>
        <xdr:cNvPr id="886" name="直線コネクタ 885">
          <a:extLst>
            <a:ext uri="{FF2B5EF4-FFF2-40B4-BE49-F238E27FC236}">
              <a16:creationId xmlns:a16="http://schemas.microsoft.com/office/drawing/2014/main" id="{5F0ED1AF-78E1-4CF1-B796-603B146AB7B5}"/>
            </a:ext>
          </a:extLst>
        </xdr:cNvPr>
        <xdr:cNvCxnSpPr/>
      </xdr:nvCxnSpPr>
      <xdr:spPr>
        <a:xfrm>
          <a:off x="12854940" y="17440547"/>
          <a:ext cx="774700" cy="359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103</xdr:row>
      <xdr:rowOff>90714</xdr:rowOff>
    </xdr:from>
    <xdr:to>
      <xdr:col>72</xdr:col>
      <xdr:colOff>38100</xdr:colOff>
      <xdr:row>104</xdr:row>
      <xdr:rowOff>20864</xdr:rowOff>
    </xdr:to>
    <xdr:sp macro="" textlink="">
      <xdr:nvSpPr>
        <xdr:cNvPr id="887" name="楕円 886">
          <a:extLst>
            <a:ext uri="{FF2B5EF4-FFF2-40B4-BE49-F238E27FC236}">
              <a16:creationId xmlns:a16="http://schemas.microsoft.com/office/drawing/2014/main" id="{92097B49-EC33-4C94-A0C1-0D0C8412F52E}"/>
            </a:ext>
          </a:extLst>
        </xdr:cNvPr>
        <xdr:cNvSpPr/>
      </xdr:nvSpPr>
      <xdr:spPr>
        <a:xfrm>
          <a:off x="12029440" y="1735763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103</xdr:row>
      <xdr:rowOff>141514</xdr:rowOff>
    </xdr:from>
    <xdr:to>
      <xdr:col>76</xdr:col>
      <xdr:colOff>114300</xdr:colOff>
      <xdr:row>104</xdr:row>
      <xdr:rowOff>5987</xdr:rowOff>
    </xdr:to>
    <xdr:cxnSp macro="">
      <xdr:nvCxnSpPr>
        <xdr:cNvPr id="888" name="直線コネクタ 887">
          <a:extLst>
            <a:ext uri="{FF2B5EF4-FFF2-40B4-BE49-F238E27FC236}">
              <a16:creationId xmlns:a16="http://schemas.microsoft.com/office/drawing/2014/main" id="{39E28A99-CD70-4E47-9C9D-A822D33453AD}"/>
            </a:ext>
          </a:extLst>
        </xdr:cNvPr>
        <xdr:cNvCxnSpPr/>
      </xdr:nvCxnSpPr>
      <xdr:spPr>
        <a:xfrm>
          <a:off x="12072620" y="17408434"/>
          <a:ext cx="782320" cy="321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103</xdr:row>
      <xdr:rowOff>54792</xdr:rowOff>
    </xdr:from>
    <xdr:to>
      <xdr:col>67</xdr:col>
      <xdr:colOff>101600</xdr:colOff>
      <xdr:row>103</xdr:row>
      <xdr:rowOff>156392</xdr:rowOff>
    </xdr:to>
    <xdr:sp macro="" textlink="">
      <xdr:nvSpPr>
        <xdr:cNvPr id="889" name="楕円 888">
          <a:extLst>
            <a:ext uri="{FF2B5EF4-FFF2-40B4-BE49-F238E27FC236}">
              <a16:creationId xmlns:a16="http://schemas.microsoft.com/office/drawing/2014/main" id="{3F9B3355-4872-4707-B3E1-96026197E036}"/>
            </a:ext>
          </a:extLst>
        </xdr:cNvPr>
        <xdr:cNvSpPr/>
      </xdr:nvSpPr>
      <xdr:spPr>
        <a:xfrm>
          <a:off x="11231880" y="173217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103</xdr:row>
      <xdr:rowOff>105592</xdr:rowOff>
    </xdr:from>
    <xdr:to>
      <xdr:col>71</xdr:col>
      <xdr:colOff>177800</xdr:colOff>
      <xdr:row>103</xdr:row>
      <xdr:rowOff>141514</xdr:rowOff>
    </xdr:to>
    <xdr:cxnSp macro="">
      <xdr:nvCxnSpPr>
        <xdr:cNvPr id="890" name="直線コネクタ 889">
          <a:extLst>
            <a:ext uri="{FF2B5EF4-FFF2-40B4-BE49-F238E27FC236}">
              <a16:creationId xmlns:a16="http://schemas.microsoft.com/office/drawing/2014/main" id="{662115D0-6271-4BF4-82A6-F697F9AEAB17}"/>
            </a:ext>
          </a:extLst>
        </xdr:cNvPr>
        <xdr:cNvCxnSpPr/>
      </xdr:nvCxnSpPr>
      <xdr:spPr>
        <a:xfrm>
          <a:off x="11282680" y="17372512"/>
          <a:ext cx="789940" cy="35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105</xdr:row>
      <xdr:rowOff>5459</xdr:rowOff>
    </xdr:from>
    <xdr:ext cx="405111" cy="259045"/>
    <xdr:sp macro="" textlink="">
      <xdr:nvSpPr>
        <xdr:cNvPr id="891" name="n_1aveValue【庁舎】&#10;有形固定資産減価償却率">
          <a:extLst>
            <a:ext uri="{FF2B5EF4-FFF2-40B4-BE49-F238E27FC236}">
              <a16:creationId xmlns:a16="http://schemas.microsoft.com/office/drawing/2014/main" id="{AD68B4FF-734D-4180-9E16-CC8CE520B4A5}"/>
            </a:ext>
          </a:extLst>
        </xdr:cNvPr>
        <xdr:cNvSpPr txBox="1"/>
      </xdr:nvSpPr>
      <xdr:spPr>
        <a:xfrm>
          <a:off x="13437244" y="176076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26688</xdr:rowOff>
    </xdr:from>
    <xdr:ext cx="405111" cy="259045"/>
    <xdr:sp macro="" textlink="">
      <xdr:nvSpPr>
        <xdr:cNvPr id="892" name="n_2aveValue【庁舎】&#10;有形固定資産減価償却率">
          <a:extLst>
            <a:ext uri="{FF2B5EF4-FFF2-40B4-BE49-F238E27FC236}">
              <a16:creationId xmlns:a16="http://schemas.microsoft.com/office/drawing/2014/main" id="{D9995595-FB76-4BDE-904A-8572FC2E1BEF}"/>
            </a:ext>
          </a:extLst>
        </xdr:cNvPr>
        <xdr:cNvSpPr txBox="1"/>
      </xdr:nvSpPr>
      <xdr:spPr>
        <a:xfrm>
          <a:off x="12675244" y="176288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44648</xdr:rowOff>
    </xdr:from>
    <xdr:ext cx="405111" cy="259045"/>
    <xdr:sp macro="" textlink="">
      <xdr:nvSpPr>
        <xdr:cNvPr id="893" name="n_3aveValue【庁舎】&#10;有形固定資産減価償却率">
          <a:extLst>
            <a:ext uri="{FF2B5EF4-FFF2-40B4-BE49-F238E27FC236}">
              <a16:creationId xmlns:a16="http://schemas.microsoft.com/office/drawing/2014/main" id="{B9E1D4CD-3AEA-46B1-A43E-E27C9344CE39}"/>
            </a:ext>
          </a:extLst>
        </xdr:cNvPr>
        <xdr:cNvSpPr txBox="1"/>
      </xdr:nvSpPr>
      <xdr:spPr>
        <a:xfrm>
          <a:off x="11900544" y="176468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78939</xdr:rowOff>
    </xdr:from>
    <xdr:ext cx="405111" cy="259045"/>
    <xdr:sp macro="" textlink="">
      <xdr:nvSpPr>
        <xdr:cNvPr id="894" name="n_4aveValue【庁舎】&#10;有形固定資産減価償却率">
          <a:extLst>
            <a:ext uri="{FF2B5EF4-FFF2-40B4-BE49-F238E27FC236}">
              <a16:creationId xmlns:a16="http://schemas.microsoft.com/office/drawing/2014/main" id="{FD84B4FF-F754-4316-9BF0-F54ABD9DD45D}"/>
            </a:ext>
          </a:extLst>
        </xdr:cNvPr>
        <xdr:cNvSpPr txBox="1"/>
      </xdr:nvSpPr>
      <xdr:spPr>
        <a:xfrm>
          <a:off x="11102984" y="176811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102</xdr:row>
      <xdr:rowOff>109238</xdr:rowOff>
    </xdr:from>
    <xdr:ext cx="405111" cy="259045"/>
    <xdr:sp macro="" textlink="">
      <xdr:nvSpPr>
        <xdr:cNvPr id="895" name="n_1mainValue【庁舎】&#10;有形固定資産減価償却率">
          <a:extLst>
            <a:ext uri="{FF2B5EF4-FFF2-40B4-BE49-F238E27FC236}">
              <a16:creationId xmlns:a16="http://schemas.microsoft.com/office/drawing/2014/main" id="{0D5EAFF6-8CA6-4B2A-A908-31BA1599376D}"/>
            </a:ext>
          </a:extLst>
        </xdr:cNvPr>
        <xdr:cNvSpPr txBox="1"/>
      </xdr:nvSpPr>
      <xdr:spPr>
        <a:xfrm>
          <a:off x="13437244" y="172085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73314</xdr:rowOff>
    </xdr:from>
    <xdr:ext cx="405111" cy="259045"/>
    <xdr:sp macro="" textlink="">
      <xdr:nvSpPr>
        <xdr:cNvPr id="896" name="n_2mainValue【庁舎】&#10;有形固定資産減価償却率">
          <a:extLst>
            <a:ext uri="{FF2B5EF4-FFF2-40B4-BE49-F238E27FC236}">
              <a16:creationId xmlns:a16="http://schemas.microsoft.com/office/drawing/2014/main" id="{46FEA62C-DFA8-487A-BDF3-6B0660502353}"/>
            </a:ext>
          </a:extLst>
        </xdr:cNvPr>
        <xdr:cNvSpPr txBox="1"/>
      </xdr:nvSpPr>
      <xdr:spPr>
        <a:xfrm>
          <a:off x="12675244" y="171725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37391</xdr:rowOff>
    </xdr:from>
    <xdr:ext cx="405111" cy="259045"/>
    <xdr:sp macro="" textlink="">
      <xdr:nvSpPr>
        <xdr:cNvPr id="897" name="n_3mainValue【庁舎】&#10;有形固定資産減価償却率">
          <a:extLst>
            <a:ext uri="{FF2B5EF4-FFF2-40B4-BE49-F238E27FC236}">
              <a16:creationId xmlns:a16="http://schemas.microsoft.com/office/drawing/2014/main" id="{E6F484C2-591B-4E6A-89B6-9879AEC88371}"/>
            </a:ext>
          </a:extLst>
        </xdr:cNvPr>
        <xdr:cNvSpPr txBox="1"/>
      </xdr:nvSpPr>
      <xdr:spPr>
        <a:xfrm>
          <a:off x="11900544" y="171366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1469</xdr:rowOff>
    </xdr:from>
    <xdr:ext cx="405111" cy="259045"/>
    <xdr:sp macro="" textlink="">
      <xdr:nvSpPr>
        <xdr:cNvPr id="898" name="n_4mainValue【庁舎】&#10;有形固定資産減価償却率">
          <a:extLst>
            <a:ext uri="{FF2B5EF4-FFF2-40B4-BE49-F238E27FC236}">
              <a16:creationId xmlns:a16="http://schemas.microsoft.com/office/drawing/2014/main" id="{BB2087F0-2DAA-46E8-B7BC-00C4B5AF0282}"/>
            </a:ext>
          </a:extLst>
        </xdr:cNvPr>
        <xdr:cNvSpPr txBox="1"/>
      </xdr:nvSpPr>
      <xdr:spPr>
        <a:xfrm>
          <a:off x="11102984" y="171007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99" name="正方形/長方形 898">
          <a:extLst>
            <a:ext uri="{FF2B5EF4-FFF2-40B4-BE49-F238E27FC236}">
              <a16:creationId xmlns:a16="http://schemas.microsoft.com/office/drawing/2014/main" id="{57EEDE41-752D-47F7-BA40-C334DDB078DF}"/>
            </a:ext>
          </a:extLst>
        </xdr:cNvPr>
        <xdr:cNvSpPr/>
      </xdr:nvSpPr>
      <xdr:spPr>
        <a:xfrm>
          <a:off x="1609344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900" name="正方形/長方形 899">
          <a:extLst>
            <a:ext uri="{FF2B5EF4-FFF2-40B4-BE49-F238E27FC236}">
              <a16:creationId xmlns:a16="http://schemas.microsoft.com/office/drawing/2014/main" id="{5692B201-5177-4E6D-AB17-02A44B0CBC07}"/>
            </a:ext>
          </a:extLst>
        </xdr:cNvPr>
        <xdr:cNvSpPr/>
      </xdr:nvSpPr>
      <xdr:spPr>
        <a:xfrm>
          <a:off x="16220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901" name="正方形/長方形 900">
          <a:extLst>
            <a:ext uri="{FF2B5EF4-FFF2-40B4-BE49-F238E27FC236}">
              <a16:creationId xmlns:a16="http://schemas.microsoft.com/office/drawing/2014/main" id="{112E0434-D15C-4453-A574-9421DA7477E7}"/>
            </a:ext>
          </a:extLst>
        </xdr:cNvPr>
        <xdr:cNvSpPr/>
      </xdr:nvSpPr>
      <xdr:spPr>
        <a:xfrm>
          <a:off x="16220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33/144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902" name="正方形/長方形 901">
          <a:extLst>
            <a:ext uri="{FF2B5EF4-FFF2-40B4-BE49-F238E27FC236}">
              <a16:creationId xmlns:a16="http://schemas.microsoft.com/office/drawing/2014/main" id="{64849948-06AD-4364-AD2F-F0980010CC65}"/>
            </a:ext>
          </a:extLst>
        </xdr:cNvPr>
        <xdr:cNvSpPr/>
      </xdr:nvSpPr>
      <xdr:spPr>
        <a:xfrm>
          <a:off x="170992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903" name="正方形/長方形 902">
          <a:extLst>
            <a:ext uri="{FF2B5EF4-FFF2-40B4-BE49-F238E27FC236}">
              <a16:creationId xmlns:a16="http://schemas.microsoft.com/office/drawing/2014/main" id="{F55C2637-6F30-426E-B65F-505045A564BE}"/>
            </a:ext>
          </a:extLst>
        </xdr:cNvPr>
        <xdr:cNvSpPr/>
      </xdr:nvSpPr>
      <xdr:spPr>
        <a:xfrm>
          <a:off x="170992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904" name="正方形/長方形 903">
          <a:extLst>
            <a:ext uri="{FF2B5EF4-FFF2-40B4-BE49-F238E27FC236}">
              <a16:creationId xmlns:a16="http://schemas.microsoft.com/office/drawing/2014/main" id="{60CEF791-F1B3-4417-9DB1-4E47F07E2E3D}"/>
            </a:ext>
          </a:extLst>
        </xdr:cNvPr>
        <xdr:cNvSpPr/>
      </xdr:nvSpPr>
      <xdr:spPr>
        <a:xfrm>
          <a:off x="1810512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905" name="正方形/長方形 904">
          <a:extLst>
            <a:ext uri="{FF2B5EF4-FFF2-40B4-BE49-F238E27FC236}">
              <a16:creationId xmlns:a16="http://schemas.microsoft.com/office/drawing/2014/main" id="{C5D1450A-097B-4852-8111-864FDDEFD051}"/>
            </a:ext>
          </a:extLst>
        </xdr:cNvPr>
        <xdr:cNvSpPr/>
      </xdr:nvSpPr>
      <xdr:spPr>
        <a:xfrm>
          <a:off x="1810512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906" name="正方形/長方形 905">
          <a:extLst>
            <a:ext uri="{FF2B5EF4-FFF2-40B4-BE49-F238E27FC236}">
              <a16:creationId xmlns:a16="http://schemas.microsoft.com/office/drawing/2014/main" id="{9D2C6DA9-4FC9-4799-82CE-2572506810B4}"/>
            </a:ext>
          </a:extLst>
        </xdr:cNvPr>
        <xdr:cNvSpPr/>
      </xdr:nvSpPr>
      <xdr:spPr>
        <a:xfrm>
          <a:off x="16093440" y="16394430"/>
          <a:ext cx="417576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907" name="テキスト ボックス 906">
          <a:extLst>
            <a:ext uri="{FF2B5EF4-FFF2-40B4-BE49-F238E27FC236}">
              <a16:creationId xmlns:a16="http://schemas.microsoft.com/office/drawing/2014/main" id="{14080EAE-8AD9-45ED-B573-A9D6057C4AF5}"/>
            </a:ext>
          </a:extLst>
        </xdr:cNvPr>
        <xdr:cNvSpPr txBox="1"/>
      </xdr:nvSpPr>
      <xdr:spPr>
        <a:xfrm>
          <a:off x="16078200" y="162077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908" name="直線コネクタ 907">
          <a:extLst>
            <a:ext uri="{FF2B5EF4-FFF2-40B4-BE49-F238E27FC236}">
              <a16:creationId xmlns:a16="http://schemas.microsoft.com/office/drawing/2014/main" id="{679C7D19-2E83-45E7-B17C-B9F41FB1FC20}"/>
            </a:ext>
          </a:extLst>
        </xdr:cNvPr>
        <xdr:cNvCxnSpPr/>
      </xdr:nvCxnSpPr>
      <xdr:spPr>
        <a:xfrm>
          <a:off x="16093440" y="186270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909" name="直線コネクタ 908">
          <a:extLst>
            <a:ext uri="{FF2B5EF4-FFF2-40B4-BE49-F238E27FC236}">
              <a16:creationId xmlns:a16="http://schemas.microsoft.com/office/drawing/2014/main" id="{5B0A3ACF-3FD7-43D6-BBAB-F0A380D899E3}"/>
            </a:ext>
          </a:extLst>
        </xdr:cNvPr>
        <xdr:cNvCxnSpPr/>
      </xdr:nvCxnSpPr>
      <xdr:spPr>
        <a:xfrm>
          <a:off x="16093440" y="181813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910" name="テキスト ボックス 909">
          <a:extLst>
            <a:ext uri="{FF2B5EF4-FFF2-40B4-BE49-F238E27FC236}">
              <a16:creationId xmlns:a16="http://schemas.microsoft.com/office/drawing/2014/main" id="{8D6916DD-0538-4853-AAD0-8B5D564E2C2C}"/>
            </a:ext>
          </a:extLst>
        </xdr:cNvPr>
        <xdr:cNvSpPr txBox="1"/>
      </xdr:nvSpPr>
      <xdr:spPr>
        <a:xfrm>
          <a:off x="15694841" y="180429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911" name="直線コネクタ 910">
          <a:extLst>
            <a:ext uri="{FF2B5EF4-FFF2-40B4-BE49-F238E27FC236}">
              <a16:creationId xmlns:a16="http://schemas.microsoft.com/office/drawing/2014/main" id="{16B01560-854F-4BCD-8E2C-9EADA95BF60A}"/>
            </a:ext>
          </a:extLst>
        </xdr:cNvPr>
        <xdr:cNvCxnSpPr/>
      </xdr:nvCxnSpPr>
      <xdr:spPr>
        <a:xfrm>
          <a:off x="16093440" y="177355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912" name="テキスト ボックス 911">
          <a:extLst>
            <a:ext uri="{FF2B5EF4-FFF2-40B4-BE49-F238E27FC236}">
              <a16:creationId xmlns:a16="http://schemas.microsoft.com/office/drawing/2014/main" id="{0FE60B46-B5D7-42BD-A0DA-225C0CF67AFE}"/>
            </a:ext>
          </a:extLst>
        </xdr:cNvPr>
        <xdr:cNvSpPr txBox="1"/>
      </xdr:nvSpPr>
      <xdr:spPr>
        <a:xfrm>
          <a:off x="15694841" y="175971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913" name="直線コネクタ 912">
          <a:extLst>
            <a:ext uri="{FF2B5EF4-FFF2-40B4-BE49-F238E27FC236}">
              <a16:creationId xmlns:a16="http://schemas.microsoft.com/office/drawing/2014/main" id="{5B8EB645-27ED-49DD-8E58-808D415E364C}"/>
            </a:ext>
          </a:extLst>
        </xdr:cNvPr>
        <xdr:cNvCxnSpPr/>
      </xdr:nvCxnSpPr>
      <xdr:spPr>
        <a:xfrm>
          <a:off x="16093440" y="172859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914" name="テキスト ボックス 913">
          <a:extLst>
            <a:ext uri="{FF2B5EF4-FFF2-40B4-BE49-F238E27FC236}">
              <a16:creationId xmlns:a16="http://schemas.microsoft.com/office/drawing/2014/main" id="{637EB613-141D-41CD-8DA4-D50D306CDE64}"/>
            </a:ext>
          </a:extLst>
        </xdr:cNvPr>
        <xdr:cNvSpPr txBox="1"/>
      </xdr:nvSpPr>
      <xdr:spPr>
        <a:xfrm>
          <a:off x="15694841" y="171475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915" name="直線コネクタ 914">
          <a:extLst>
            <a:ext uri="{FF2B5EF4-FFF2-40B4-BE49-F238E27FC236}">
              <a16:creationId xmlns:a16="http://schemas.microsoft.com/office/drawing/2014/main" id="{942ECA0B-91F0-4689-A16E-D1E829F765DC}"/>
            </a:ext>
          </a:extLst>
        </xdr:cNvPr>
        <xdr:cNvCxnSpPr/>
      </xdr:nvCxnSpPr>
      <xdr:spPr>
        <a:xfrm>
          <a:off x="16093440" y="168402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916" name="テキスト ボックス 915">
          <a:extLst>
            <a:ext uri="{FF2B5EF4-FFF2-40B4-BE49-F238E27FC236}">
              <a16:creationId xmlns:a16="http://schemas.microsoft.com/office/drawing/2014/main" id="{81409780-F1C6-4D1A-965E-DD79D5CCA011}"/>
            </a:ext>
          </a:extLst>
        </xdr:cNvPr>
        <xdr:cNvSpPr txBox="1"/>
      </xdr:nvSpPr>
      <xdr:spPr>
        <a:xfrm>
          <a:off x="15694841" y="167017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17" name="直線コネクタ 916">
          <a:extLst>
            <a:ext uri="{FF2B5EF4-FFF2-40B4-BE49-F238E27FC236}">
              <a16:creationId xmlns:a16="http://schemas.microsoft.com/office/drawing/2014/main" id="{AA43DFE3-B48F-47E4-9ED1-D22242D4C428}"/>
            </a:ext>
          </a:extLst>
        </xdr:cNvPr>
        <xdr:cNvCxnSpPr/>
      </xdr:nvCxnSpPr>
      <xdr:spPr>
        <a:xfrm>
          <a:off x="16093440" y="16394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18" name="テキスト ボックス 917">
          <a:extLst>
            <a:ext uri="{FF2B5EF4-FFF2-40B4-BE49-F238E27FC236}">
              <a16:creationId xmlns:a16="http://schemas.microsoft.com/office/drawing/2014/main" id="{3B66C617-5833-4EDB-A174-36D98CB3E5FC}"/>
            </a:ext>
          </a:extLst>
        </xdr:cNvPr>
        <xdr:cNvSpPr txBox="1"/>
      </xdr:nvSpPr>
      <xdr:spPr>
        <a:xfrm>
          <a:off x="15694841" y="162560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19" name="【庁舎】&#10;一人当たり面積グラフ枠">
          <a:extLst>
            <a:ext uri="{FF2B5EF4-FFF2-40B4-BE49-F238E27FC236}">
              <a16:creationId xmlns:a16="http://schemas.microsoft.com/office/drawing/2014/main" id="{7EAAA0BA-DD2D-4FF9-94E2-C9ADA4FA11F6}"/>
            </a:ext>
          </a:extLst>
        </xdr:cNvPr>
        <xdr:cNvSpPr/>
      </xdr:nvSpPr>
      <xdr:spPr>
        <a:xfrm>
          <a:off x="16093440" y="16394430"/>
          <a:ext cx="417576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125577</xdr:rowOff>
    </xdr:from>
    <xdr:to>
      <xdr:col>116</xdr:col>
      <xdr:colOff>62864</xdr:colOff>
      <xdr:row>108</xdr:row>
      <xdr:rowOff>3505</xdr:rowOff>
    </xdr:to>
    <xdr:cxnSp macro="">
      <xdr:nvCxnSpPr>
        <xdr:cNvPr id="920" name="直線コネクタ 919">
          <a:extLst>
            <a:ext uri="{FF2B5EF4-FFF2-40B4-BE49-F238E27FC236}">
              <a16:creationId xmlns:a16="http://schemas.microsoft.com/office/drawing/2014/main" id="{30261511-1980-4DB8-80A9-96D3609319CA}"/>
            </a:ext>
          </a:extLst>
        </xdr:cNvPr>
        <xdr:cNvCxnSpPr/>
      </xdr:nvCxnSpPr>
      <xdr:spPr>
        <a:xfrm flipV="1">
          <a:off x="19509104" y="16889577"/>
          <a:ext cx="0" cy="12190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7332</xdr:rowOff>
    </xdr:from>
    <xdr:ext cx="469744" cy="259045"/>
    <xdr:sp macro="" textlink="">
      <xdr:nvSpPr>
        <xdr:cNvPr id="921" name="【庁舎】&#10;一人当たり面積最小値テキスト">
          <a:extLst>
            <a:ext uri="{FF2B5EF4-FFF2-40B4-BE49-F238E27FC236}">
              <a16:creationId xmlns:a16="http://schemas.microsoft.com/office/drawing/2014/main" id="{460B4B67-65D1-4D46-9007-2F16A38056FF}"/>
            </a:ext>
          </a:extLst>
        </xdr:cNvPr>
        <xdr:cNvSpPr txBox="1"/>
      </xdr:nvSpPr>
      <xdr:spPr>
        <a:xfrm>
          <a:off x="19547840" y="181124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3505</xdr:rowOff>
    </xdr:from>
    <xdr:to>
      <xdr:col>116</xdr:col>
      <xdr:colOff>152400</xdr:colOff>
      <xdr:row>108</xdr:row>
      <xdr:rowOff>3505</xdr:rowOff>
    </xdr:to>
    <xdr:cxnSp macro="">
      <xdr:nvCxnSpPr>
        <xdr:cNvPr id="922" name="直線コネクタ 921">
          <a:extLst>
            <a:ext uri="{FF2B5EF4-FFF2-40B4-BE49-F238E27FC236}">
              <a16:creationId xmlns:a16="http://schemas.microsoft.com/office/drawing/2014/main" id="{B2C079CE-E17F-4C0F-BE29-68BACFB7BC7C}"/>
            </a:ext>
          </a:extLst>
        </xdr:cNvPr>
        <xdr:cNvCxnSpPr/>
      </xdr:nvCxnSpPr>
      <xdr:spPr>
        <a:xfrm>
          <a:off x="19443700" y="1810862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72254</xdr:rowOff>
    </xdr:from>
    <xdr:ext cx="469744" cy="259045"/>
    <xdr:sp macro="" textlink="">
      <xdr:nvSpPr>
        <xdr:cNvPr id="923" name="【庁舎】&#10;一人当たり面積最大値テキスト">
          <a:extLst>
            <a:ext uri="{FF2B5EF4-FFF2-40B4-BE49-F238E27FC236}">
              <a16:creationId xmlns:a16="http://schemas.microsoft.com/office/drawing/2014/main" id="{9354CCEC-FE61-426C-961A-C1ADB15375ED}"/>
            </a:ext>
          </a:extLst>
        </xdr:cNvPr>
        <xdr:cNvSpPr txBox="1"/>
      </xdr:nvSpPr>
      <xdr:spPr>
        <a:xfrm>
          <a:off x="19547840" y="166686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125577</xdr:rowOff>
    </xdr:from>
    <xdr:to>
      <xdr:col>116</xdr:col>
      <xdr:colOff>152400</xdr:colOff>
      <xdr:row>100</xdr:row>
      <xdr:rowOff>125577</xdr:rowOff>
    </xdr:to>
    <xdr:cxnSp macro="">
      <xdr:nvCxnSpPr>
        <xdr:cNvPr id="924" name="直線コネクタ 923">
          <a:extLst>
            <a:ext uri="{FF2B5EF4-FFF2-40B4-BE49-F238E27FC236}">
              <a16:creationId xmlns:a16="http://schemas.microsoft.com/office/drawing/2014/main" id="{0E07D076-3726-40C3-98AB-B33B0FCFDEC2}"/>
            </a:ext>
          </a:extLst>
        </xdr:cNvPr>
        <xdr:cNvCxnSpPr/>
      </xdr:nvCxnSpPr>
      <xdr:spPr>
        <a:xfrm>
          <a:off x="19443700" y="1688957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105782</xdr:rowOff>
    </xdr:from>
    <xdr:ext cx="469744" cy="259045"/>
    <xdr:sp macro="" textlink="">
      <xdr:nvSpPr>
        <xdr:cNvPr id="925" name="【庁舎】&#10;一人当たり面積平均値テキスト">
          <a:extLst>
            <a:ext uri="{FF2B5EF4-FFF2-40B4-BE49-F238E27FC236}">
              <a16:creationId xmlns:a16="http://schemas.microsoft.com/office/drawing/2014/main" id="{36FB1C32-1FDA-437B-8484-66F9AFC00777}"/>
            </a:ext>
          </a:extLst>
        </xdr:cNvPr>
        <xdr:cNvSpPr txBox="1"/>
      </xdr:nvSpPr>
      <xdr:spPr>
        <a:xfrm>
          <a:off x="19547840" y="1787562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127355</xdr:rowOff>
    </xdr:from>
    <xdr:to>
      <xdr:col>116</xdr:col>
      <xdr:colOff>114300</xdr:colOff>
      <xdr:row>107</xdr:row>
      <xdr:rowOff>57505</xdr:rowOff>
    </xdr:to>
    <xdr:sp macro="" textlink="">
      <xdr:nvSpPr>
        <xdr:cNvPr id="926" name="フローチャート: 判断 925">
          <a:extLst>
            <a:ext uri="{FF2B5EF4-FFF2-40B4-BE49-F238E27FC236}">
              <a16:creationId xmlns:a16="http://schemas.microsoft.com/office/drawing/2014/main" id="{198A097A-90EB-4B86-A379-2B8C15BCEF91}"/>
            </a:ext>
          </a:extLst>
        </xdr:cNvPr>
        <xdr:cNvSpPr/>
      </xdr:nvSpPr>
      <xdr:spPr>
        <a:xfrm>
          <a:off x="19458940" y="1789719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126670</xdr:rowOff>
    </xdr:from>
    <xdr:to>
      <xdr:col>112</xdr:col>
      <xdr:colOff>38100</xdr:colOff>
      <xdr:row>107</xdr:row>
      <xdr:rowOff>56820</xdr:rowOff>
    </xdr:to>
    <xdr:sp macro="" textlink="">
      <xdr:nvSpPr>
        <xdr:cNvPr id="927" name="フローチャート: 判断 926">
          <a:extLst>
            <a:ext uri="{FF2B5EF4-FFF2-40B4-BE49-F238E27FC236}">
              <a16:creationId xmlns:a16="http://schemas.microsoft.com/office/drawing/2014/main" id="{24633380-CCBC-4D33-83D3-742A5A73E8C7}"/>
            </a:ext>
          </a:extLst>
        </xdr:cNvPr>
        <xdr:cNvSpPr/>
      </xdr:nvSpPr>
      <xdr:spPr>
        <a:xfrm>
          <a:off x="18735040" y="1789651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134899</xdr:rowOff>
    </xdr:from>
    <xdr:to>
      <xdr:col>107</xdr:col>
      <xdr:colOff>101600</xdr:colOff>
      <xdr:row>107</xdr:row>
      <xdr:rowOff>65049</xdr:rowOff>
    </xdr:to>
    <xdr:sp macro="" textlink="">
      <xdr:nvSpPr>
        <xdr:cNvPr id="928" name="フローチャート: 判断 927">
          <a:extLst>
            <a:ext uri="{FF2B5EF4-FFF2-40B4-BE49-F238E27FC236}">
              <a16:creationId xmlns:a16="http://schemas.microsoft.com/office/drawing/2014/main" id="{9C6EC3FB-F46F-476F-83E0-4121F323156B}"/>
            </a:ext>
          </a:extLst>
        </xdr:cNvPr>
        <xdr:cNvSpPr/>
      </xdr:nvSpPr>
      <xdr:spPr>
        <a:xfrm>
          <a:off x="17937480" y="1790473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147929</xdr:rowOff>
    </xdr:from>
    <xdr:to>
      <xdr:col>102</xdr:col>
      <xdr:colOff>165100</xdr:colOff>
      <xdr:row>107</xdr:row>
      <xdr:rowOff>78079</xdr:rowOff>
    </xdr:to>
    <xdr:sp macro="" textlink="">
      <xdr:nvSpPr>
        <xdr:cNvPr id="929" name="フローチャート: 判断 928">
          <a:extLst>
            <a:ext uri="{FF2B5EF4-FFF2-40B4-BE49-F238E27FC236}">
              <a16:creationId xmlns:a16="http://schemas.microsoft.com/office/drawing/2014/main" id="{0038941D-133F-4170-8378-F55C09AE103D}"/>
            </a:ext>
          </a:extLst>
        </xdr:cNvPr>
        <xdr:cNvSpPr/>
      </xdr:nvSpPr>
      <xdr:spPr>
        <a:xfrm>
          <a:off x="17162780" y="1791776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157987</xdr:rowOff>
    </xdr:from>
    <xdr:to>
      <xdr:col>98</xdr:col>
      <xdr:colOff>38100</xdr:colOff>
      <xdr:row>107</xdr:row>
      <xdr:rowOff>88137</xdr:rowOff>
    </xdr:to>
    <xdr:sp macro="" textlink="">
      <xdr:nvSpPr>
        <xdr:cNvPr id="930" name="フローチャート: 判断 929">
          <a:extLst>
            <a:ext uri="{FF2B5EF4-FFF2-40B4-BE49-F238E27FC236}">
              <a16:creationId xmlns:a16="http://schemas.microsoft.com/office/drawing/2014/main" id="{74E7BFA9-0A41-4F59-BF4A-6101362AB1BA}"/>
            </a:ext>
          </a:extLst>
        </xdr:cNvPr>
        <xdr:cNvSpPr/>
      </xdr:nvSpPr>
      <xdr:spPr>
        <a:xfrm>
          <a:off x="16388080" y="17927827"/>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31" name="テキスト ボックス 930">
          <a:extLst>
            <a:ext uri="{FF2B5EF4-FFF2-40B4-BE49-F238E27FC236}">
              <a16:creationId xmlns:a16="http://schemas.microsoft.com/office/drawing/2014/main" id="{B5376D71-7203-4143-8E9A-3C2E20178AF1}"/>
            </a:ext>
          </a:extLst>
        </xdr:cNvPr>
        <xdr:cNvSpPr txBox="1"/>
      </xdr:nvSpPr>
      <xdr:spPr>
        <a:xfrm>
          <a:off x="193421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32" name="テキスト ボックス 931">
          <a:extLst>
            <a:ext uri="{FF2B5EF4-FFF2-40B4-BE49-F238E27FC236}">
              <a16:creationId xmlns:a16="http://schemas.microsoft.com/office/drawing/2014/main" id="{26F4E5C6-D498-4EB5-BF5F-BC6A88C8E071}"/>
            </a:ext>
          </a:extLst>
        </xdr:cNvPr>
        <xdr:cNvSpPr txBox="1"/>
      </xdr:nvSpPr>
      <xdr:spPr>
        <a:xfrm>
          <a:off x="186105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33" name="テキスト ボックス 932">
          <a:extLst>
            <a:ext uri="{FF2B5EF4-FFF2-40B4-BE49-F238E27FC236}">
              <a16:creationId xmlns:a16="http://schemas.microsoft.com/office/drawing/2014/main" id="{846E62CA-B9D4-4F4F-AB69-A3C78923C002}"/>
            </a:ext>
          </a:extLst>
        </xdr:cNvPr>
        <xdr:cNvSpPr txBox="1"/>
      </xdr:nvSpPr>
      <xdr:spPr>
        <a:xfrm>
          <a:off x="178206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34" name="テキスト ボックス 933">
          <a:extLst>
            <a:ext uri="{FF2B5EF4-FFF2-40B4-BE49-F238E27FC236}">
              <a16:creationId xmlns:a16="http://schemas.microsoft.com/office/drawing/2014/main" id="{C8F0C2CD-9745-4396-A1E1-E420F7A55DC8}"/>
            </a:ext>
          </a:extLst>
        </xdr:cNvPr>
        <xdr:cNvSpPr txBox="1"/>
      </xdr:nvSpPr>
      <xdr:spPr>
        <a:xfrm>
          <a:off x="170459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35" name="テキスト ボックス 934">
          <a:extLst>
            <a:ext uri="{FF2B5EF4-FFF2-40B4-BE49-F238E27FC236}">
              <a16:creationId xmlns:a16="http://schemas.microsoft.com/office/drawing/2014/main" id="{79E7AA2C-5C15-4E04-88BF-B2F1BEBED244}"/>
            </a:ext>
          </a:extLst>
        </xdr:cNvPr>
        <xdr:cNvSpPr txBox="1"/>
      </xdr:nvSpPr>
      <xdr:spPr>
        <a:xfrm>
          <a:off x="1626362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10998</xdr:rowOff>
    </xdr:from>
    <xdr:to>
      <xdr:col>116</xdr:col>
      <xdr:colOff>114300</xdr:colOff>
      <xdr:row>106</xdr:row>
      <xdr:rowOff>112598</xdr:rowOff>
    </xdr:to>
    <xdr:sp macro="" textlink="">
      <xdr:nvSpPr>
        <xdr:cNvPr id="936" name="楕円 935">
          <a:extLst>
            <a:ext uri="{FF2B5EF4-FFF2-40B4-BE49-F238E27FC236}">
              <a16:creationId xmlns:a16="http://schemas.microsoft.com/office/drawing/2014/main" id="{3DA20291-E054-4D07-AEA0-A483A3F07BD2}"/>
            </a:ext>
          </a:extLst>
        </xdr:cNvPr>
        <xdr:cNvSpPr/>
      </xdr:nvSpPr>
      <xdr:spPr>
        <a:xfrm>
          <a:off x="19458940" y="177808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105</xdr:row>
      <xdr:rowOff>33875</xdr:rowOff>
    </xdr:from>
    <xdr:ext cx="469744" cy="259045"/>
    <xdr:sp macro="" textlink="">
      <xdr:nvSpPr>
        <xdr:cNvPr id="937" name="【庁舎】&#10;一人当たり面積該当値テキスト">
          <a:extLst>
            <a:ext uri="{FF2B5EF4-FFF2-40B4-BE49-F238E27FC236}">
              <a16:creationId xmlns:a16="http://schemas.microsoft.com/office/drawing/2014/main" id="{A0363FDA-8C98-4240-9CFA-686130AB6BEB}"/>
            </a:ext>
          </a:extLst>
        </xdr:cNvPr>
        <xdr:cNvSpPr txBox="1"/>
      </xdr:nvSpPr>
      <xdr:spPr>
        <a:xfrm>
          <a:off x="19547840" y="176360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22885</xdr:rowOff>
    </xdr:from>
    <xdr:to>
      <xdr:col>112</xdr:col>
      <xdr:colOff>38100</xdr:colOff>
      <xdr:row>106</xdr:row>
      <xdr:rowOff>124485</xdr:rowOff>
    </xdr:to>
    <xdr:sp macro="" textlink="">
      <xdr:nvSpPr>
        <xdr:cNvPr id="938" name="楕円 937">
          <a:extLst>
            <a:ext uri="{FF2B5EF4-FFF2-40B4-BE49-F238E27FC236}">
              <a16:creationId xmlns:a16="http://schemas.microsoft.com/office/drawing/2014/main" id="{111B8357-07E8-4AC1-98AA-1473055365E3}"/>
            </a:ext>
          </a:extLst>
        </xdr:cNvPr>
        <xdr:cNvSpPr/>
      </xdr:nvSpPr>
      <xdr:spPr>
        <a:xfrm>
          <a:off x="18735040" y="1779272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106</xdr:row>
      <xdr:rowOff>61798</xdr:rowOff>
    </xdr:from>
    <xdr:to>
      <xdr:col>116</xdr:col>
      <xdr:colOff>63500</xdr:colOff>
      <xdr:row>106</xdr:row>
      <xdr:rowOff>73685</xdr:rowOff>
    </xdr:to>
    <xdr:cxnSp macro="">
      <xdr:nvCxnSpPr>
        <xdr:cNvPr id="939" name="直線コネクタ 938">
          <a:extLst>
            <a:ext uri="{FF2B5EF4-FFF2-40B4-BE49-F238E27FC236}">
              <a16:creationId xmlns:a16="http://schemas.microsoft.com/office/drawing/2014/main" id="{0210BCCB-F0EC-4140-89CE-923ECB2F2DB1}"/>
            </a:ext>
          </a:extLst>
        </xdr:cNvPr>
        <xdr:cNvCxnSpPr/>
      </xdr:nvCxnSpPr>
      <xdr:spPr>
        <a:xfrm flipV="1">
          <a:off x="18778220" y="17831638"/>
          <a:ext cx="731520" cy="118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34544</xdr:rowOff>
    </xdr:from>
    <xdr:to>
      <xdr:col>107</xdr:col>
      <xdr:colOff>101600</xdr:colOff>
      <xdr:row>106</xdr:row>
      <xdr:rowOff>136144</xdr:rowOff>
    </xdr:to>
    <xdr:sp macro="" textlink="">
      <xdr:nvSpPr>
        <xdr:cNvPr id="940" name="楕円 939">
          <a:extLst>
            <a:ext uri="{FF2B5EF4-FFF2-40B4-BE49-F238E27FC236}">
              <a16:creationId xmlns:a16="http://schemas.microsoft.com/office/drawing/2014/main" id="{BBBDB6A3-E6E4-4AFD-9CE3-2847A13782FC}"/>
            </a:ext>
          </a:extLst>
        </xdr:cNvPr>
        <xdr:cNvSpPr/>
      </xdr:nvSpPr>
      <xdr:spPr>
        <a:xfrm>
          <a:off x="17937480" y="178043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73685</xdr:rowOff>
    </xdr:from>
    <xdr:to>
      <xdr:col>111</xdr:col>
      <xdr:colOff>177800</xdr:colOff>
      <xdr:row>106</xdr:row>
      <xdr:rowOff>85344</xdr:rowOff>
    </xdr:to>
    <xdr:cxnSp macro="">
      <xdr:nvCxnSpPr>
        <xdr:cNvPr id="941" name="直線コネクタ 940">
          <a:extLst>
            <a:ext uri="{FF2B5EF4-FFF2-40B4-BE49-F238E27FC236}">
              <a16:creationId xmlns:a16="http://schemas.microsoft.com/office/drawing/2014/main" id="{7B14916D-930F-420D-B7CE-FC0BEC49E6E3}"/>
            </a:ext>
          </a:extLst>
        </xdr:cNvPr>
        <xdr:cNvCxnSpPr/>
      </xdr:nvCxnSpPr>
      <xdr:spPr>
        <a:xfrm flipV="1">
          <a:off x="17988280" y="17843525"/>
          <a:ext cx="789940" cy="116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44831</xdr:rowOff>
    </xdr:from>
    <xdr:to>
      <xdr:col>102</xdr:col>
      <xdr:colOff>165100</xdr:colOff>
      <xdr:row>106</xdr:row>
      <xdr:rowOff>146431</xdr:rowOff>
    </xdr:to>
    <xdr:sp macro="" textlink="">
      <xdr:nvSpPr>
        <xdr:cNvPr id="942" name="楕円 941">
          <a:extLst>
            <a:ext uri="{FF2B5EF4-FFF2-40B4-BE49-F238E27FC236}">
              <a16:creationId xmlns:a16="http://schemas.microsoft.com/office/drawing/2014/main" id="{DFB5A371-99FE-40A5-ACCD-7308CAC676E6}"/>
            </a:ext>
          </a:extLst>
        </xdr:cNvPr>
        <xdr:cNvSpPr/>
      </xdr:nvSpPr>
      <xdr:spPr>
        <a:xfrm>
          <a:off x="17162780" y="178146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85344</xdr:rowOff>
    </xdr:from>
    <xdr:to>
      <xdr:col>107</xdr:col>
      <xdr:colOff>50800</xdr:colOff>
      <xdr:row>106</xdr:row>
      <xdr:rowOff>95631</xdr:rowOff>
    </xdr:to>
    <xdr:cxnSp macro="">
      <xdr:nvCxnSpPr>
        <xdr:cNvPr id="943" name="直線コネクタ 942">
          <a:extLst>
            <a:ext uri="{FF2B5EF4-FFF2-40B4-BE49-F238E27FC236}">
              <a16:creationId xmlns:a16="http://schemas.microsoft.com/office/drawing/2014/main" id="{DA3F4CE2-01C8-4670-984B-1452A2CB2875}"/>
            </a:ext>
          </a:extLst>
        </xdr:cNvPr>
        <xdr:cNvCxnSpPr/>
      </xdr:nvCxnSpPr>
      <xdr:spPr>
        <a:xfrm flipV="1">
          <a:off x="17213580" y="17855184"/>
          <a:ext cx="774700" cy="10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53060</xdr:rowOff>
    </xdr:from>
    <xdr:to>
      <xdr:col>98</xdr:col>
      <xdr:colOff>38100</xdr:colOff>
      <xdr:row>106</xdr:row>
      <xdr:rowOff>154660</xdr:rowOff>
    </xdr:to>
    <xdr:sp macro="" textlink="">
      <xdr:nvSpPr>
        <xdr:cNvPr id="944" name="楕円 943">
          <a:extLst>
            <a:ext uri="{FF2B5EF4-FFF2-40B4-BE49-F238E27FC236}">
              <a16:creationId xmlns:a16="http://schemas.microsoft.com/office/drawing/2014/main" id="{0EF96F8D-1EAC-4EC3-ABBB-593C973D7C92}"/>
            </a:ext>
          </a:extLst>
        </xdr:cNvPr>
        <xdr:cNvSpPr/>
      </xdr:nvSpPr>
      <xdr:spPr>
        <a:xfrm>
          <a:off x="16388080" y="1782290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106</xdr:row>
      <xdr:rowOff>95631</xdr:rowOff>
    </xdr:from>
    <xdr:to>
      <xdr:col>102</xdr:col>
      <xdr:colOff>114300</xdr:colOff>
      <xdr:row>106</xdr:row>
      <xdr:rowOff>103860</xdr:rowOff>
    </xdr:to>
    <xdr:cxnSp macro="">
      <xdr:nvCxnSpPr>
        <xdr:cNvPr id="945" name="直線コネクタ 944">
          <a:extLst>
            <a:ext uri="{FF2B5EF4-FFF2-40B4-BE49-F238E27FC236}">
              <a16:creationId xmlns:a16="http://schemas.microsoft.com/office/drawing/2014/main" id="{E5A9EB99-3E85-4B5E-AB1A-13763948E0E4}"/>
            </a:ext>
          </a:extLst>
        </xdr:cNvPr>
        <xdr:cNvCxnSpPr/>
      </xdr:nvCxnSpPr>
      <xdr:spPr>
        <a:xfrm flipV="1">
          <a:off x="16431260" y="17865471"/>
          <a:ext cx="782320" cy="82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107</xdr:row>
      <xdr:rowOff>47947</xdr:rowOff>
    </xdr:from>
    <xdr:ext cx="469744" cy="259045"/>
    <xdr:sp macro="" textlink="">
      <xdr:nvSpPr>
        <xdr:cNvPr id="946" name="n_1aveValue【庁舎】&#10;一人当たり面積">
          <a:extLst>
            <a:ext uri="{FF2B5EF4-FFF2-40B4-BE49-F238E27FC236}">
              <a16:creationId xmlns:a16="http://schemas.microsoft.com/office/drawing/2014/main" id="{DFC0F47D-ECF7-47D6-BDA1-7C7D873A6787}"/>
            </a:ext>
          </a:extLst>
        </xdr:cNvPr>
        <xdr:cNvSpPr txBox="1"/>
      </xdr:nvSpPr>
      <xdr:spPr>
        <a:xfrm>
          <a:off x="18561127" y="17985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56176</xdr:rowOff>
    </xdr:from>
    <xdr:ext cx="469744" cy="259045"/>
    <xdr:sp macro="" textlink="">
      <xdr:nvSpPr>
        <xdr:cNvPr id="947" name="n_2aveValue【庁舎】&#10;一人当たり面積">
          <a:extLst>
            <a:ext uri="{FF2B5EF4-FFF2-40B4-BE49-F238E27FC236}">
              <a16:creationId xmlns:a16="http://schemas.microsoft.com/office/drawing/2014/main" id="{1F7B64EF-F184-457B-8CEB-B3D35FC61E5A}"/>
            </a:ext>
          </a:extLst>
        </xdr:cNvPr>
        <xdr:cNvSpPr txBox="1"/>
      </xdr:nvSpPr>
      <xdr:spPr>
        <a:xfrm>
          <a:off x="17776267" y="179936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69206</xdr:rowOff>
    </xdr:from>
    <xdr:ext cx="469744" cy="259045"/>
    <xdr:sp macro="" textlink="">
      <xdr:nvSpPr>
        <xdr:cNvPr id="948" name="n_3aveValue【庁舎】&#10;一人当たり面積">
          <a:extLst>
            <a:ext uri="{FF2B5EF4-FFF2-40B4-BE49-F238E27FC236}">
              <a16:creationId xmlns:a16="http://schemas.microsoft.com/office/drawing/2014/main" id="{3082DAD9-AE47-4AC5-BEA5-403F0A17741A}"/>
            </a:ext>
          </a:extLst>
        </xdr:cNvPr>
        <xdr:cNvSpPr txBox="1"/>
      </xdr:nvSpPr>
      <xdr:spPr>
        <a:xfrm>
          <a:off x="17001567" y="180066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79264</xdr:rowOff>
    </xdr:from>
    <xdr:ext cx="469744" cy="259045"/>
    <xdr:sp macro="" textlink="">
      <xdr:nvSpPr>
        <xdr:cNvPr id="949" name="n_4aveValue【庁舎】&#10;一人当たり面積">
          <a:extLst>
            <a:ext uri="{FF2B5EF4-FFF2-40B4-BE49-F238E27FC236}">
              <a16:creationId xmlns:a16="http://schemas.microsoft.com/office/drawing/2014/main" id="{14F21166-317F-488B-A57A-78B37D7650A0}"/>
            </a:ext>
          </a:extLst>
        </xdr:cNvPr>
        <xdr:cNvSpPr txBox="1"/>
      </xdr:nvSpPr>
      <xdr:spPr>
        <a:xfrm>
          <a:off x="16226867" y="180167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104</xdr:row>
      <xdr:rowOff>141012</xdr:rowOff>
    </xdr:from>
    <xdr:ext cx="469744" cy="259045"/>
    <xdr:sp macro="" textlink="">
      <xdr:nvSpPr>
        <xdr:cNvPr id="950" name="n_1mainValue【庁舎】&#10;一人当たり面積">
          <a:extLst>
            <a:ext uri="{FF2B5EF4-FFF2-40B4-BE49-F238E27FC236}">
              <a16:creationId xmlns:a16="http://schemas.microsoft.com/office/drawing/2014/main" id="{B6164ACB-9CBD-4D68-BE58-5F1763C39C0C}"/>
            </a:ext>
          </a:extLst>
        </xdr:cNvPr>
        <xdr:cNvSpPr txBox="1"/>
      </xdr:nvSpPr>
      <xdr:spPr>
        <a:xfrm>
          <a:off x="18561127" y="175755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152671</xdr:rowOff>
    </xdr:from>
    <xdr:ext cx="469744" cy="259045"/>
    <xdr:sp macro="" textlink="">
      <xdr:nvSpPr>
        <xdr:cNvPr id="951" name="n_2mainValue【庁舎】&#10;一人当たり面積">
          <a:extLst>
            <a:ext uri="{FF2B5EF4-FFF2-40B4-BE49-F238E27FC236}">
              <a16:creationId xmlns:a16="http://schemas.microsoft.com/office/drawing/2014/main" id="{41CB33D4-9619-4A6E-A0D0-E6B5835FE934}"/>
            </a:ext>
          </a:extLst>
        </xdr:cNvPr>
        <xdr:cNvSpPr txBox="1"/>
      </xdr:nvSpPr>
      <xdr:spPr>
        <a:xfrm>
          <a:off x="17776267" y="175872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162958</xdr:rowOff>
    </xdr:from>
    <xdr:ext cx="469744" cy="259045"/>
    <xdr:sp macro="" textlink="">
      <xdr:nvSpPr>
        <xdr:cNvPr id="952" name="n_3mainValue【庁舎】&#10;一人当たり面積">
          <a:extLst>
            <a:ext uri="{FF2B5EF4-FFF2-40B4-BE49-F238E27FC236}">
              <a16:creationId xmlns:a16="http://schemas.microsoft.com/office/drawing/2014/main" id="{8DF52430-1CE5-41A9-90D5-223912AFFF3B}"/>
            </a:ext>
          </a:extLst>
        </xdr:cNvPr>
        <xdr:cNvSpPr txBox="1"/>
      </xdr:nvSpPr>
      <xdr:spPr>
        <a:xfrm>
          <a:off x="17001567" y="175975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171187</xdr:rowOff>
    </xdr:from>
    <xdr:ext cx="469744" cy="259045"/>
    <xdr:sp macro="" textlink="">
      <xdr:nvSpPr>
        <xdr:cNvPr id="953" name="n_4mainValue【庁舎】&#10;一人当たり面積">
          <a:extLst>
            <a:ext uri="{FF2B5EF4-FFF2-40B4-BE49-F238E27FC236}">
              <a16:creationId xmlns:a16="http://schemas.microsoft.com/office/drawing/2014/main" id="{79FCB150-DD0F-4B84-A758-417985BFB52B}"/>
            </a:ext>
          </a:extLst>
        </xdr:cNvPr>
        <xdr:cNvSpPr txBox="1"/>
      </xdr:nvSpPr>
      <xdr:spPr>
        <a:xfrm>
          <a:off x="16226867" y="17605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54" name="正方形/長方形 953">
          <a:extLst>
            <a:ext uri="{FF2B5EF4-FFF2-40B4-BE49-F238E27FC236}">
              <a16:creationId xmlns:a16="http://schemas.microsoft.com/office/drawing/2014/main" id="{C5C626B1-CAB4-465A-9C72-BF699D303ED5}"/>
            </a:ext>
          </a:extLst>
        </xdr:cNvPr>
        <xdr:cNvSpPr/>
      </xdr:nvSpPr>
      <xdr:spPr>
        <a:xfrm>
          <a:off x="670560" y="19000470"/>
          <a:ext cx="19598640" cy="18630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55" name="正方形/長方形 954">
          <a:extLst>
            <a:ext uri="{FF2B5EF4-FFF2-40B4-BE49-F238E27FC236}">
              <a16:creationId xmlns:a16="http://schemas.microsoft.com/office/drawing/2014/main" id="{89B9209F-2FCB-4E8E-B326-52AF434995DF}"/>
            </a:ext>
          </a:extLst>
        </xdr:cNvPr>
        <xdr:cNvSpPr/>
      </xdr:nvSpPr>
      <xdr:spPr>
        <a:xfrm>
          <a:off x="670560" y="19063970"/>
          <a:ext cx="33909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56" name="テキスト ボックス 955">
          <a:extLst>
            <a:ext uri="{FF2B5EF4-FFF2-40B4-BE49-F238E27FC236}">
              <a16:creationId xmlns:a16="http://schemas.microsoft.com/office/drawing/2014/main" id="{C744076C-0A14-4490-A4C2-763A792328AC}"/>
            </a:ext>
          </a:extLst>
        </xdr:cNvPr>
        <xdr:cNvSpPr txBox="1"/>
      </xdr:nvSpPr>
      <xdr:spPr>
        <a:xfrm>
          <a:off x="746760" y="19310350"/>
          <a:ext cx="19433540" cy="145542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ほとんどの施設が合併前の施設で統廃合されておらず、図書館（</a:t>
          </a:r>
          <a:r>
            <a:rPr kumimoji="1" lang="en-US" altLang="ja-JP" sz="1300">
              <a:latin typeface="ＭＳ Ｐゴシック" panose="020B0600070205080204" pitchFamily="50" charset="-128"/>
              <a:ea typeface="ＭＳ Ｐゴシック" panose="020B0600070205080204" pitchFamily="50" charset="-128"/>
            </a:rPr>
            <a:t>3</a:t>
          </a:r>
          <a:r>
            <a:rPr kumimoji="1" lang="ja-JP" altLang="en-US" sz="1300">
              <a:latin typeface="ＭＳ Ｐゴシック" panose="020B0600070205080204" pitchFamily="50" charset="-128"/>
              <a:ea typeface="ＭＳ Ｐゴシック" panose="020B0600070205080204" pitchFamily="50" charset="-128"/>
            </a:rPr>
            <a:t>ヶ所）、庁舎（</a:t>
          </a:r>
          <a:r>
            <a:rPr kumimoji="1" lang="en-US" altLang="ja-JP" sz="1300">
              <a:latin typeface="ＭＳ Ｐゴシック" panose="020B0600070205080204" pitchFamily="50" charset="-128"/>
              <a:ea typeface="ＭＳ Ｐゴシック" panose="020B0600070205080204" pitchFamily="50" charset="-128"/>
            </a:rPr>
            <a:t>3</a:t>
          </a:r>
          <a:r>
            <a:rPr kumimoji="1" lang="ja-JP" altLang="en-US" sz="1300">
              <a:latin typeface="ＭＳ Ｐゴシック" panose="020B0600070205080204" pitchFamily="50" charset="-128"/>
              <a:ea typeface="ＭＳ Ｐゴシック" panose="020B0600070205080204" pitchFamily="50" charset="-128"/>
            </a:rPr>
            <a:t>ヶ所）など施設によっては同種のものが複数あるために、一人当たりの面積が大きくなっているものがある。しかし、その他の施設は充実しているとは言い難い状況で、特に市民会館（</a:t>
          </a:r>
          <a:r>
            <a:rPr kumimoji="1" lang="en-US" altLang="ja-JP" sz="1300">
              <a:latin typeface="ＭＳ Ｐゴシック" panose="020B0600070205080204" pitchFamily="50" charset="-128"/>
              <a:ea typeface="ＭＳ Ｐゴシック" panose="020B0600070205080204" pitchFamily="50" charset="-128"/>
            </a:rPr>
            <a:t>1</a:t>
          </a:r>
          <a:r>
            <a:rPr kumimoji="1" lang="ja-JP" altLang="en-US" sz="1300">
              <a:latin typeface="ＭＳ Ｐゴシック" panose="020B0600070205080204" pitchFamily="50" charset="-128"/>
              <a:ea typeface="ＭＳ Ｐゴシック" panose="020B0600070205080204" pitchFamily="50" charset="-128"/>
            </a:rPr>
            <a:t>ヶ所）については極めて規模が小さいため、一人当たりの面積が類似団体と比較して小さくなっている。</a:t>
          </a:r>
        </a:p>
        <a:p>
          <a:r>
            <a:rPr kumimoji="1" lang="ja-JP" altLang="en-US" sz="1300">
              <a:latin typeface="ＭＳ Ｐゴシック" panose="020B0600070205080204" pitchFamily="50" charset="-128"/>
              <a:ea typeface="ＭＳ Ｐゴシック" panose="020B0600070205080204" pitchFamily="50" charset="-128"/>
            </a:rPr>
            <a:t>　有形固定資産減価償却率については、図書館、体育館・プール、福祉施設、消防施設、市民会館の数値が特に大きく、老朽化の進行が伺える。庁舎については、平成</a:t>
          </a:r>
          <a:r>
            <a:rPr kumimoji="1" lang="en-US" altLang="ja-JP" sz="1300">
              <a:latin typeface="ＭＳ Ｐゴシック" panose="020B0600070205080204" pitchFamily="50" charset="-128"/>
              <a:ea typeface="ＭＳ Ｐゴシック" panose="020B0600070205080204" pitchFamily="50" charset="-128"/>
            </a:rPr>
            <a:t>29</a:t>
          </a:r>
          <a:r>
            <a:rPr kumimoji="1" lang="ja-JP" altLang="en-US" sz="1300">
              <a:latin typeface="ＭＳ Ｐゴシック" panose="020B0600070205080204" pitchFamily="50" charset="-128"/>
              <a:ea typeface="ＭＳ Ｐゴシック" panose="020B0600070205080204" pitchFamily="50" charset="-128"/>
            </a:rPr>
            <a:t>年度に本庁舎を新築したことから数値が類似団体と比較して小さくなっている。</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workbookViewId="0"/>
  </sheetViews>
  <sheetFormatPr defaultColWidth="0" defaultRowHeight="10.8" zeroHeight="1" x14ac:dyDescent="0.2"/>
  <cols>
    <col min="1" max="11" width="2.109375" style="162" customWidth="1"/>
    <col min="12" max="12" width="2.21875" style="162" customWidth="1"/>
    <col min="13" max="17" width="2.33203125" style="162" customWidth="1"/>
    <col min="18" max="119" width="2.109375" style="162" customWidth="1"/>
    <col min="120" max="16384" width="0" style="162" hidden="1"/>
  </cols>
  <sheetData>
    <row r="1" spans="1:119" ht="33" customHeight="1" x14ac:dyDescent="0.2">
      <c r="B1" s="392" t="s">
        <v>76</v>
      </c>
      <c r="C1" s="392"/>
      <c r="D1" s="392"/>
      <c r="E1" s="392"/>
      <c r="F1" s="392"/>
      <c r="G1" s="392"/>
      <c r="H1" s="392"/>
      <c r="I1" s="392"/>
      <c r="J1" s="392"/>
      <c r="K1" s="392"/>
      <c r="L1" s="392"/>
      <c r="M1" s="392"/>
      <c r="N1" s="392"/>
      <c r="O1" s="392"/>
      <c r="P1" s="392"/>
      <c r="Q1" s="392"/>
      <c r="R1" s="392"/>
      <c r="S1" s="392"/>
      <c r="T1" s="392"/>
      <c r="U1" s="392"/>
      <c r="V1" s="392"/>
      <c r="W1" s="392"/>
      <c r="X1" s="392"/>
      <c r="Y1" s="392"/>
      <c r="Z1" s="392"/>
      <c r="AA1" s="392"/>
      <c r="AB1" s="392"/>
      <c r="AC1" s="392"/>
      <c r="AD1" s="392"/>
      <c r="AE1" s="392"/>
      <c r="AF1" s="392"/>
      <c r="AG1" s="392"/>
      <c r="AH1" s="392"/>
      <c r="AI1" s="392"/>
      <c r="AJ1" s="392"/>
      <c r="AK1" s="392"/>
      <c r="AL1" s="392"/>
      <c r="AM1" s="392"/>
      <c r="AN1" s="392"/>
      <c r="AO1" s="392"/>
      <c r="AP1" s="392"/>
      <c r="AQ1" s="392"/>
      <c r="AR1" s="392"/>
      <c r="AS1" s="392"/>
      <c r="AT1" s="392"/>
      <c r="AU1" s="392"/>
      <c r="AV1" s="392"/>
      <c r="AW1" s="392"/>
      <c r="AX1" s="392"/>
      <c r="AY1" s="392"/>
      <c r="AZ1" s="392"/>
      <c r="BA1" s="392"/>
      <c r="BB1" s="392"/>
      <c r="BC1" s="392"/>
      <c r="BD1" s="392"/>
      <c r="BE1" s="392"/>
      <c r="BF1" s="392"/>
      <c r="BG1" s="392"/>
      <c r="BH1" s="392"/>
      <c r="BI1" s="392"/>
      <c r="BJ1" s="392"/>
      <c r="BK1" s="392"/>
      <c r="BL1" s="392"/>
      <c r="BM1" s="392"/>
      <c r="BN1" s="392"/>
      <c r="BO1" s="392"/>
      <c r="BP1" s="392"/>
      <c r="BQ1" s="392"/>
      <c r="BR1" s="392"/>
      <c r="BS1" s="392"/>
      <c r="BT1" s="392"/>
      <c r="BU1" s="392"/>
      <c r="BV1" s="392"/>
      <c r="BW1" s="392"/>
      <c r="BX1" s="392"/>
      <c r="BY1" s="392"/>
      <c r="BZ1" s="392"/>
      <c r="CA1" s="392"/>
      <c r="CB1" s="392"/>
      <c r="CC1" s="392"/>
      <c r="CD1" s="392"/>
      <c r="CE1" s="392"/>
      <c r="CF1" s="392"/>
      <c r="CG1" s="392"/>
      <c r="CH1" s="392"/>
      <c r="CI1" s="392"/>
      <c r="CJ1" s="392"/>
      <c r="CK1" s="392"/>
      <c r="CL1" s="392"/>
      <c r="CM1" s="392"/>
      <c r="CN1" s="392"/>
      <c r="CO1" s="392"/>
      <c r="CP1" s="392"/>
      <c r="CQ1" s="392"/>
      <c r="CR1" s="392"/>
      <c r="CS1" s="392"/>
      <c r="CT1" s="392"/>
      <c r="CU1" s="392"/>
      <c r="CV1" s="392"/>
      <c r="CW1" s="392"/>
      <c r="CX1" s="392"/>
      <c r="CY1" s="392"/>
      <c r="CZ1" s="392"/>
      <c r="DA1" s="392"/>
      <c r="DB1" s="392"/>
      <c r="DC1" s="392"/>
      <c r="DD1" s="392"/>
      <c r="DE1" s="392"/>
      <c r="DF1" s="392"/>
      <c r="DG1" s="392"/>
      <c r="DH1" s="392"/>
      <c r="DI1" s="392"/>
      <c r="DJ1" s="163"/>
      <c r="DK1" s="163"/>
      <c r="DL1" s="163"/>
      <c r="DM1" s="163"/>
      <c r="DN1" s="163"/>
      <c r="DO1" s="163"/>
    </row>
    <row r="2" spans="1:119" ht="24" thickBot="1" x14ac:dyDescent="0.25">
      <c r="B2" s="164" t="s">
        <v>77</v>
      </c>
      <c r="C2" s="164"/>
      <c r="D2" s="165"/>
    </row>
    <row r="3" spans="1:119" ht="18.75" customHeight="1" thickBot="1" x14ac:dyDescent="0.25">
      <c r="A3" s="163"/>
      <c r="B3" s="393" t="s">
        <v>78</v>
      </c>
      <c r="C3" s="394"/>
      <c r="D3" s="394"/>
      <c r="E3" s="395"/>
      <c r="F3" s="395"/>
      <c r="G3" s="395"/>
      <c r="H3" s="395"/>
      <c r="I3" s="395"/>
      <c r="J3" s="395"/>
      <c r="K3" s="395"/>
      <c r="L3" s="395" t="s">
        <v>79</v>
      </c>
      <c r="M3" s="395"/>
      <c r="N3" s="395"/>
      <c r="O3" s="395"/>
      <c r="P3" s="395"/>
      <c r="Q3" s="395"/>
      <c r="R3" s="402"/>
      <c r="S3" s="402"/>
      <c r="T3" s="402"/>
      <c r="U3" s="402"/>
      <c r="V3" s="403"/>
      <c r="W3" s="377" t="s">
        <v>80</v>
      </c>
      <c r="X3" s="378"/>
      <c r="Y3" s="378"/>
      <c r="Z3" s="378"/>
      <c r="AA3" s="378"/>
      <c r="AB3" s="394"/>
      <c r="AC3" s="402" t="s">
        <v>81</v>
      </c>
      <c r="AD3" s="378"/>
      <c r="AE3" s="378"/>
      <c r="AF3" s="378"/>
      <c r="AG3" s="378"/>
      <c r="AH3" s="378"/>
      <c r="AI3" s="378"/>
      <c r="AJ3" s="378"/>
      <c r="AK3" s="378"/>
      <c r="AL3" s="379"/>
      <c r="AM3" s="377" t="s">
        <v>82</v>
      </c>
      <c r="AN3" s="378"/>
      <c r="AO3" s="378"/>
      <c r="AP3" s="378"/>
      <c r="AQ3" s="378"/>
      <c r="AR3" s="378"/>
      <c r="AS3" s="378"/>
      <c r="AT3" s="378"/>
      <c r="AU3" s="378"/>
      <c r="AV3" s="378"/>
      <c r="AW3" s="378"/>
      <c r="AX3" s="379"/>
      <c r="AY3" s="414" t="s">
        <v>1</v>
      </c>
      <c r="AZ3" s="415"/>
      <c r="BA3" s="415"/>
      <c r="BB3" s="415"/>
      <c r="BC3" s="415"/>
      <c r="BD3" s="415"/>
      <c r="BE3" s="415"/>
      <c r="BF3" s="415"/>
      <c r="BG3" s="415"/>
      <c r="BH3" s="415"/>
      <c r="BI3" s="415"/>
      <c r="BJ3" s="415"/>
      <c r="BK3" s="415"/>
      <c r="BL3" s="415"/>
      <c r="BM3" s="416"/>
      <c r="BN3" s="377" t="s">
        <v>83</v>
      </c>
      <c r="BO3" s="378"/>
      <c r="BP3" s="378"/>
      <c r="BQ3" s="378"/>
      <c r="BR3" s="378"/>
      <c r="BS3" s="378"/>
      <c r="BT3" s="378"/>
      <c r="BU3" s="379"/>
      <c r="BV3" s="377" t="s">
        <v>84</v>
      </c>
      <c r="BW3" s="378"/>
      <c r="BX3" s="378"/>
      <c r="BY3" s="378"/>
      <c r="BZ3" s="378"/>
      <c r="CA3" s="378"/>
      <c r="CB3" s="378"/>
      <c r="CC3" s="379"/>
      <c r="CD3" s="414" t="s">
        <v>1</v>
      </c>
      <c r="CE3" s="415"/>
      <c r="CF3" s="415"/>
      <c r="CG3" s="415"/>
      <c r="CH3" s="415"/>
      <c r="CI3" s="415"/>
      <c r="CJ3" s="415"/>
      <c r="CK3" s="415"/>
      <c r="CL3" s="415"/>
      <c r="CM3" s="415"/>
      <c r="CN3" s="415"/>
      <c r="CO3" s="415"/>
      <c r="CP3" s="415"/>
      <c r="CQ3" s="415"/>
      <c r="CR3" s="415"/>
      <c r="CS3" s="416"/>
      <c r="CT3" s="377" t="s">
        <v>85</v>
      </c>
      <c r="CU3" s="378"/>
      <c r="CV3" s="378"/>
      <c r="CW3" s="378"/>
      <c r="CX3" s="378"/>
      <c r="CY3" s="378"/>
      <c r="CZ3" s="378"/>
      <c r="DA3" s="379"/>
      <c r="DB3" s="377" t="s">
        <v>86</v>
      </c>
      <c r="DC3" s="378"/>
      <c r="DD3" s="378"/>
      <c r="DE3" s="378"/>
      <c r="DF3" s="378"/>
      <c r="DG3" s="378"/>
      <c r="DH3" s="378"/>
      <c r="DI3" s="379"/>
    </row>
    <row r="4" spans="1:119" ht="18.75" customHeight="1" x14ac:dyDescent="0.2">
      <c r="A4" s="163"/>
      <c r="B4" s="396"/>
      <c r="C4" s="397"/>
      <c r="D4" s="397"/>
      <c r="E4" s="398"/>
      <c r="F4" s="398"/>
      <c r="G4" s="398"/>
      <c r="H4" s="398"/>
      <c r="I4" s="398"/>
      <c r="J4" s="398"/>
      <c r="K4" s="398"/>
      <c r="L4" s="398"/>
      <c r="M4" s="398"/>
      <c r="N4" s="398"/>
      <c r="O4" s="398"/>
      <c r="P4" s="398"/>
      <c r="Q4" s="398"/>
      <c r="R4" s="404"/>
      <c r="S4" s="404"/>
      <c r="T4" s="404"/>
      <c r="U4" s="404"/>
      <c r="V4" s="405"/>
      <c r="W4" s="408"/>
      <c r="X4" s="409"/>
      <c r="Y4" s="409"/>
      <c r="Z4" s="409"/>
      <c r="AA4" s="409"/>
      <c r="AB4" s="397"/>
      <c r="AC4" s="404"/>
      <c r="AD4" s="409"/>
      <c r="AE4" s="409"/>
      <c r="AF4" s="409"/>
      <c r="AG4" s="409"/>
      <c r="AH4" s="409"/>
      <c r="AI4" s="409"/>
      <c r="AJ4" s="409"/>
      <c r="AK4" s="409"/>
      <c r="AL4" s="412"/>
      <c r="AM4" s="410"/>
      <c r="AN4" s="411"/>
      <c r="AO4" s="411"/>
      <c r="AP4" s="411"/>
      <c r="AQ4" s="411"/>
      <c r="AR4" s="411"/>
      <c r="AS4" s="411"/>
      <c r="AT4" s="411"/>
      <c r="AU4" s="411"/>
      <c r="AV4" s="411"/>
      <c r="AW4" s="411"/>
      <c r="AX4" s="413"/>
      <c r="AY4" s="380" t="s">
        <v>87</v>
      </c>
      <c r="AZ4" s="381"/>
      <c r="BA4" s="381"/>
      <c r="BB4" s="381"/>
      <c r="BC4" s="381"/>
      <c r="BD4" s="381"/>
      <c r="BE4" s="381"/>
      <c r="BF4" s="381"/>
      <c r="BG4" s="381"/>
      <c r="BH4" s="381"/>
      <c r="BI4" s="381"/>
      <c r="BJ4" s="381"/>
      <c r="BK4" s="381"/>
      <c r="BL4" s="381"/>
      <c r="BM4" s="382"/>
      <c r="BN4" s="383">
        <v>11105328</v>
      </c>
      <c r="BO4" s="384"/>
      <c r="BP4" s="384"/>
      <c r="BQ4" s="384"/>
      <c r="BR4" s="384"/>
      <c r="BS4" s="384"/>
      <c r="BT4" s="384"/>
      <c r="BU4" s="385"/>
      <c r="BV4" s="383">
        <v>10356779</v>
      </c>
      <c r="BW4" s="384"/>
      <c r="BX4" s="384"/>
      <c r="BY4" s="384"/>
      <c r="BZ4" s="384"/>
      <c r="CA4" s="384"/>
      <c r="CB4" s="384"/>
      <c r="CC4" s="385"/>
      <c r="CD4" s="386" t="s">
        <v>88</v>
      </c>
      <c r="CE4" s="387"/>
      <c r="CF4" s="387"/>
      <c r="CG4" s="387"/>
      <c r="CH4" s="387"/>
      <c r="CI4" s="387"/>
      <c r="CJ4" s="387"/>
      <c r="CK4" s="387"/>
      <c r="CL4" s="387"/>
      <c r="CM4" s="387"/>
      <c r="CN4" s="387"/>
      <c r="CO4" s="387"/>
      <c r="CP4" s="387"/>
      <c r="CQ4" s="387"/>
      <c r="CR4" s="387"/>
      <c r="CS4" s="388"/>
      <c r="CT4" s="389">
        <v>2.1</v>
      </c>
      <c r="CU4" s="390"/>
      <c r="CV4" s="390"/>
      <c r="CW4" s="390"/>
      <c r="CX4" s="390"/>
      <c r="CY4" s="390"/>
      <c r="CZ4" s="390"/>
      <c r="DA4" s="391"/>
      <c r="DB4" s="389">
        <v>8.9</v>
      </c>
      <c r="DC4" s="390"/>
      <c r="DD4" s="390"/>
      <c r="DE4" s="390"/>
      <c r="DF4" s="390"/>
      <c r="DG4" s="390"/>
      <c r="DH4" s="390"/>
      <c r="DI4" s="391"/>
    </row>
    <row r="5" spans="1:119" ht="18.75" customHeight="1" x14ac:dyDescent="0.2">
      <c r="A5" s="163"/>
      <c r="B5" s="399"/>
      <c r="C5" s="400"/>
      <c r="D5" s="400"/>
      <c r="E5" s="401"/>
      <c r="F5" s="401"/>
      <c r="G5" s="401"/>
      <c r="H5" s="401"/>
      <c r="I5" s="401"/>
      <c r="J5" s="401"/>
      <c r="K5" s="401"/>
      <c r="L5" s="401"/>
      <c r="M5" s="401"/>
      <c r="N5" s="401"/>
      <c r="O5" s="401"/>
      <c r="P5" s="401"/>
      <c r="Q5" s="401"/>
      <c r="R5" s="406"/>
      <c r="S5" s="406"/>
      <c r="T5" s="406"/>
      <c r="U5" s="406"/>
      <c r="V5" s="407"/>
      <c r="W5" s="410"/>
      <c r="X5" s="411"/>
      <c r="Y5" s="411"/>
      <c r="Z5" s="411"/>
      <c r="AA5" s="411"/>
      <c r="AB5" s="400"/>
      <c r="AC5" s="406"/>
      <c r="AD5" s="411"/>
      <c r="AE5" s="411"/>
      <c r="AF5" s="411"/>
      <c r="AG5" s="411"/>
      <c r="AH5" s="411"/>
      <c r="AI5" s="411"/>
      <c r="AJ5" s="411"/>
      <c r="AK5" s="411"/>
      <c r="AL5" s="413"/>
      <c r="AM5" s="449" t="s">
        <v>89</v>
      </c>
      <c r="AN5" s="450"/>
      <c r="AO5" s="450"/>
      <c r="AP5" s="450"/>
      <c r="AQ5" s="450"/>
      <c r="AR5" s="450"/>
      <c r="AS5" s="450"/>
      <c r="AT5" s="451"/>
      <c r="AU5" s="452" t="s">
        <v>90</v>
      </c>
      <c r="AV5" s="453"/>
      <c r="AW5" s="453"/>
      <c r="AX5" s="453"/>
      <c r="AY5" s="454" t="s">
        <v>91</v>
      </c>
      <c r="AZ5" s="455"/>
      <c r="BA5" s="455"/>
      <c r="BB5" s="455"/>
      <c r="BC5" s="455"/>
      <c r="BD5" s="455"/>
      <c r="BE5" s="455"/>
      <c r="BF5" s="455"/>
      <c r="BG5" s="455"/>
      <c r="BH5" s="455"/>
      <c r="BI5" s="455"/>
      <c r="BJ5" s="455"/>
      <c r="BK5" s="455"/>
      <c r="BL5" s="455"/>
      <c r="BM5" s="456"/>
      <c r="BN5" s="420">
        <v>10359013</v>
      </c>
      <c r="BO5" s="421"/>
      <c r="BP5" s="421"/>
      <c r="BQ5" s="421"/>
      <c r="BR5" s="421"/>
      <c r="BS5" s="421"/>
      <c r="BT5" s="421"/>
      <c r="BU5" s="422"/>
      <c r="BV5" s="420">
        <v>9718854</v>
      </c>
      <c r="BW5" s="421"/>
      <c r="BX5" s="421"/>
      <c r="BY5" s="421"/>
      <c r="BZ5" s="421"/>
      <c r="CA5" s="421"/>
      <c r="CB5" s="421"/>
      <c r="CC5" s="422"/>
      <c r="CD5" s="423" t="s">
        <v>92</v>
      </c>
      <c r="CE5" s="424"/>
      <c r="CF5" s="424"/>
      <c r="CG5" s="424"/>
      <c r="CH5" s="424"/>
      <c r="CI5" s="424"/>
      <c r="CJ5" s="424"/>
      <c r="CK5" s="424"/>
      <c r="CL5" s="424"/>
      <c r="CM5" s="424"/>
      <c r="CN5" s="424"/>
      <c r="CO5" s="424"/>
      <c r="CP5" s="424"/>
      <c r="CQ5" s="424"/>
      <c r="CR5" s="424"/>
      <c r="CS5" s="425"/>
      <c r="CT5" s="417">
        <v>81.2</v>
      </c>
      <c r="CU5" s="418"/>
      <c r="CV5" s="418"/>
      <c r="CW5" s="418"/>
      <c r="CX5" s="418"/>
      <c r="CY5" s="418"/>
      <c r="CZ5" s="418"/>
      <c r="DA5" s="419"/>
      <c r="DB5" s="417">
        <v>82.8</v>
      </c>
      <c r="DC5" s="418"/>
      <c r="DD5" s="418"/>
      <c r="DE5" s="418"/>
      <c r="DF5" s="418"/>
      <c r="DG5" s="418"/>
      <c r="DH5" s="418"/>
      <c r="DI5" s="419"/>
    </row>
    <row r="6" spans="1:119" ht="18.75" customHeight="1" x14ac:dyDescent="0.2">
      <c r="A6" s="163"/>
      <c r="B6" s="426" t="s">
        <v>93</v>
      </c>
      <c r="C6" s="427"/>
      <c r="D6" s="427"/>
      <c r="E6" s="428"/>
      <c r="F6" s="428"/>
      <c r="G6" s="428"/>
      <c r="H6" s="428"/>
      <c r="I6" s="428"/>
      <c r="J6" s="428"/>
      <c r="K6" s="428"/>
      <c r="L6" s="428" t="s">
        <v>94</v>
      </c>
      <c r="M6" s="428"/>
      <c r="N6" s="428"/>
      <c r="O6" s="428"/>
      <c r="P6" s="428"/>
      <c r="Q6" s="428"/>
      <c r="R6" s="432"/>
      <c r="S6" s="432"/>
      <c r="T6" s="432"/>
      <c r="U6" s="432"/>
      <c r="V6" s="433"/>
      <c r="W6" s="436" t="s">
        <v>95</v>
      </c>
      <c r="X6" s="437"/>
      <c r="Y6" s="437"/>
      <c r="Z6" s="437"/>
      <c r="AA6" s="437"/>
      <c r="AB6" s="427"/>
      <c r="AC6" s="440" t="s">
        <v>96</v>
      </c>
      <c r="AD6" s="441"/>
      <c r="AE6" s="441"/>
      <c r="AF6" s="441"/>
      <c r="AG6" s="441"/>
      <c r="AH6" s="441"/>
      <c r="AI6" s="441"/>
      <c r="AJ6" s="441"/>
      <c r="AK6" s="441"/>
      <c r="AL6" s="442"/>
      <c r="AM6" s="449" t="s">
        <v>97</v>
      </c>
      <c r="AN6" s="450"/>
      <c r="AO6" s="450"/>
      <c r="AP6" s="450"/>
      <c r="AQ6" s="450"/>
      <c r="AR6" s="450"/>
      <c r="AS6" s="450"/>
      <c r="AT6" s="451"/>
      <c r="AU6" s="452" t="s">
        <v>90</v>
      </c>
      <c r="AV6" s="453"/>
      <c r="AW6" s="453"/>
      <c r="AX6" s="453"/>
      <c r="AY6" s="454" t="s">
        <v>98</v>
      </c>
      <c r="AZ6" s="455"/>
      <c r="BA6" s="455"/>
      <c r="BB6" s="455"/>
      <c r="BC6" s="455"/>
      <c r="BD6" s="455"/>
      <c r="BE6" s="455"/>
      <c r="BF6" s="455"/>
      <c r="BG6" s="455"/>
      <c r="BH6" s="455"/>
      <c r="BI6" s="455"/>
      <c r="BJ6" s="455"/>
      <c r="BK6" s="455"/>
      <c r="BL6" s="455"/>
      <c r="BM6" s="456"/>
      <c r="BN6" s="420">
        <v>746315</v>
      </c>
      <c r="BO6" s="421"/>
      <c r="BP6" s="421"/>
      <c r="BQ6" s="421"/>
      <c r="BR6" s="421"/>
      <c r="BS6" s="421"/>
      <c r="BT6" s="421"/>
      <c r="BU6" s="422"/>
      <c r="BV6" s="420">
        <v>637925</v>
      </c>
      <c r="BW6" s="421"/>
      <c r="BX6" s="421"/>
      <c r="BY6" s="421"/>
      <c r="BZ6" s="421"/>
      <c r="CA6" s="421"/>
      <c r="CB6" s="421"/>
      <c r="CC6" s="422"/>
      <c r="CD6" s="423" t="s">
        <v>99</v>
      </c>
      <c r="CE6" s="424"/>
      <c r="CF6" s="424"/>
      <c r="CG6" s="424"/>
      <c r="CH6" s="424"/>
      <c r="CI6" s="424"/>
      <c r="CJ6" s="424"/>
      <c r="CK6" s="424"/>
      <c r="CL6" s="424"/>
      <c r="CM6" s="424"/>
      <c r="CN6" s="424"/>
      <c r="CO6" s="424"/>
      <c r="CP6" s="424"/>
      <c r="CQ6" s="424"/>
      <c r="CR6" s="424"/>
      <c r="CS6" s="425"/>
      <c r="CT6" s="457">
        <v>81.3</v>
      </c>
      <c r="CU6" s="458"/>
      <c r="CV6" s="458"/>
      <c r="CW6" s="458"/>
      <c r="CX6" s="458"/>
      <c r="CY6" s="458"/>
      <c r="CZ6" s="458"/>
      <c r="DA6" s="459"/>
      <c r="DB6" s="457">
        <v>83.1</v>
      </c>
      <c r="DC6" s="458"/>
      <c r="DD6" s="458"/>
      <c r="DE6" s="458"/>
      <c r="DF6" s="458"/>
      <c r="DG6" s="458"/>
      <c r="DH6" s="458"/>
      <c r="DI6" s="459"/>
    </row>
    <row r="7" spans="1:119" ht="18.75" customHeight="1" x14ac:dyDescent="0.2">
      <c r="A7" s="163"/>
      <c r="B7" s="396"/>
      <c r="C7" s="397"/>
      <c r="D7" s="397"/>
      <c r="E7" s="398"/>
      <c r="F7" s="398"/>
      <c r="G7" s="398"/>
      <c r="H7" s="398"/>
      <c r="I7" s="398"/>
      <c r="J7" s="398"/>
      <c r="K7" s="398"/>
      <c r="L7" s="398"/>
      <c r="M7" s="398"/>
      <c r="N7" s="398"/>
      <c r="O7" s="398"/>
      <c r="P7" s="398"/>
      <c r="Q7" s="398"/>
      <c r="R7" s="404"/>
      <c r="S7" s="404"/>
      <c r="T7" s="404"/>
      <c r="U7" s="404"/>
      <c r="V7" s="405"/>
      <c r="W7" s="408"/>
      <c r="X7" s="409"/>
      <c r="Y7" s="409"/>
      <c r="Z7" s="409"/>
      <c r="AA7" s="409"/>
      <c r="AB7" s="397"/>
      <c r="AC7" s="443"/>
      <c r="AD7" s="444"/>
      <c r="AE7" s="444"/>
      <c r="AF7" s="444"/>
      <c r="AG7" s="444"/>
      <c r="AH7" s="444"/>
      <c r="AI7" s="444"/>
      <c r="AJ7" s="444"/>
      <c r="AK7" s="444"/>
      <c r="AL7" s="445"/>
      <c r="AM7" s="449" t="s">
        <v>100</v>
      </c>
      <c r="AN7" s="450"/>
      <c r="AO7" s="450"/>
      <c r="AP7" s="450"/>
      <c r="AQ7" s="450"/>
      <c r="AR7" s="450"/>
      <c r="AS7" s="450"/>
      <c r="AT7" s="451"/>
      <c r="AU7" s="452" t="s">
        <v>90</v>
      </c>
      <c r="AV7" s="453"/>
      <c r="AW7" s="453"/>
      <c r="AX7" s="453"/>
      <c r="AY7" s="454" t="s">
        <v>101</v>
      </c>
      <c r="AZ7" s="455"/>
      <c r="BA7" s="455"/>
      <c r="BB7" s="455"/>
      <c r="BC7" s="455"/>
      <c r="BD7" s="455"/>
      <c r="BE7" s="455"/>
      <c r="BF7" s="455"/>
      <c r="BG7" s="455"/>
      <c r="BH7" s="455"/>
      <c r="BI7" s="455"/>
      <c r="BJ7" s="455"/>
      <c r="BK7" s="455"/>
      <c r="BL7" s="455"/>
      <c r="BM7" s="456"/>
      <c r="BN7" s="420">
        <v>639341</v>
      </c>
      <c r="BO7" s="421"/>
      <c r="BP7" s="421"/>
      <c r="BQ7" s="421"/>
      <c r="BR7" s="421"/>
      <c r="BS7" s="421"/>
      <c r="BT7" s="421"/>
      <c r="BU7" s="422"/>
      <c r="BV7" s="420">
        <v>200671</v>
      </c>
      <c r="BW7" s="421"/>
      <c r="BX7" s="421"/>
      <c r="BY7" s="421"/>
      <c r="BZ7" s="421"/>
      <c r="CA7" s="421"/>
      <c r="CB7" s="421"/>
      <c r="CC7" s="422"/>
      <c r="CD7" s="423" t="s">
        <v>102</v>
      </c>
      <c r="CE7" s="424"/>
      <c r="CF7" s="424"/>
      <c r="CG7" s="424"/>
      <c r="CH7" s="424"/>
      <c r="CI7" s="424"/>
      <c r="CJ7" s="424"/>
      <c r="CK7" s="424"/>
      <c r="CL7" s="424"/>
      <c r="CM7" s="424"/>
      <c r="CN7" s="424"/>
      <c r="CO7" s="424"/>
      <c r="CP7" s="424"/>
      <c r="CQ7" s="424"/>
      <c r="CR7" s="424"/>
      <c r="CS7" s="425"/>
      <c r="CT7" s="420">
        <v>5060215</v>
      </c>
      <c r="CU7" s="421"/>
      <c r="CV7" s="421"/>
      <c r="CW7" s="421"/>
      <c r="CX7" s="421"/>
      <c r="CY7" s="421"/>
      <c r="CZ7" s="421"/>
      <c r="DA7" s="422"/>
      <c r="DB7" s="420">
        <v>4939810</v>
      </c>
      <c r="DC7" s="421"/>
      <c r="DD7" s="421"/>
      <c r="DE7" s="421"/>
      <c r="DF7" s="421"/>
      <c r="DG7" s="421"/>
      <c r="DH7" s="421"/>
      <c r="DI7" s="422"/>
    </row>
    <row r="8" spans="1:119" ht="18.75" customHeight="1" thickBot="1" x14ac:dyDescent="0.25">
      <c r="A8" s="163"/>
      <c r="B8" s="429"/>
      <c r="C8" s="430"/>
      <c r="D8" s="430"/>
      <c r="E8" s="431"/>
      <c r="F8" s="431"/>
      <c r="G8" s="431"/>
      <c r="H8" s="431"/>
      <c r="I8" s="431"/>
      <c r="J8" s="431"/>
      <c r="K8" s="431"/>
      <c r="L8" s="431"/>
      <c r="M8" s="431"/>
      <c r="N8" s="431"/>
      <c r="O8" s="431"/>
      <c r="P8" s="431"/>
      <c r="Q8" s="431"/>
      <c r="R8" s="434"/>
      <c r="S8" s="434"/>
      <c r="T8" s="434"/>
      <c r="U8" s="434"/>
      <c r="V8" s="435"/>
      <c r="W8" s="438"/>
      <c r="X8" s="439"/>
      <c r="Y8" s="439"/>
      <c r="Z8" s="439"/>
      <c r="AA8" s="439"/>
      <c r="AB8" s="430"/>
      <c r="AC8" s="446"/>
      <c r="AD8" s="447"/>
      <c r="AE8" s="447"/>
      <c r="AF8" s="447"/>
      <c r="AG8" s="447"/>
      <c r="AH8" s="447"/>
      <c r="AI8" s="447"/>
      <c r="AJ8" s="447"/>
      <c r="AK8" s="447"/>
      <c r="AL8" s="448"/>
      <c r="AM8" s="449" t="s">
        <v>103</v>
      </c>
      <c r="AN8" s="450"/>
      <c r="AO8" s="450"/>
      <c r="AP8" s="450"/>
      <c r="AQ8" s="450"/>
      <c r="AR8" s="450"/>
      <c r="AS8" s="450"/>
      <c r="AT8" s="451"/>
      <c r="AU8" s="452" t="s">
        <v>90</v>
      </c>
      <c r="AV8" s="453"/>
      <c r="AW8" s="453"/>
      <c r="AX8" s="453"/>
      <c r="AY8" s="454" t="s">
        <v>104</v>
      </c>
      <c r="AZ8" s="455"/>
      <c r="BA8" s="455"/>
      <c r="BB8" s="455"/>
      <c r="BC8" s="455"/>
      <c r="BD8" s="455"/>
      <c r="BE8" s="455"/>
      <c r="BF8" s="455"/>
      <c r="BG8" s="455"/>
      <c r="BH8" s="455"/>
      <c r="BI8" s="455"/>
      <c r="BJ8" s="455"/>
      <c r="BK8" s="455"/>
      <c r="BL8" s="455"/>
      <c r="BM8" s="456"/>
      <c r="BN8" s="420">
        <v>106974</v>
      </c>
      <c r="BO8" s="421"/>
      <c r="BP8" s="421"/>
      <c r="BQ8" s="421"/>
      <c r="BR8" s="421"/>
      <c r="BS8" s="421"/>
      <c r="BT8" s="421"/>
      <c r="BU8" s="422"/>
      <c r="BV8" s="420">
        <v>437254</v>
      </c>
      <c r="BW8" s="421"/>
      <c r="BX8" s="421"/>
      <c r="BY8" s="421"/>
      <c r="BZ8" s="421"/>
      <c r="CA8" s="421"/>
      <c r="CB8" s="421"/>
      <c r="CC8" s="422"/>
      <c r="CD8" s="423" t="s">
        <v>105</v>
      </c>
      <c r="CE8" s="424"/>
      <c r="CF8" s="424"/>
      <c r="CG8" s="424"/>
      <c r="CH8" s="424"/>
      <c r="CI8" s="424"/>
      <c r="CJ8" s="424"/>
      <c r="CK8" s="424"/>
      <c r="CL8" s="424"/>
      <c r="CM8" s="424"/>
      <c r="CN8" s="424"/>
      <c r="CO8" s="424"/>
      <c r="CP8" s="424"/>
      <c r="CQ8" s="424"/>
      <c r="CR8" s="424"/>
      <c r="CS8" s="425"/>
      <c r="CT8" s="460">
        <v>0.19</v>
      </c>
      <c r="CU8" s="461"/>
      <c r="CV8" s="461"/>
      <c r="CW8" s="461"/>
      <c r="CX8" s="461"/>
      <c r="CY8" s="461"/>
      <c r="CZ8" s="461"/>
      <c r="DA8" s="462"/>
      <c r="DB8" s="460">
        <v>0.19</v>
      </c>
      <c r="DC8" s="461"/>
      <c r="DD8" s="461"/>
      <c r="DE8" s="461"/>
      <c r="DF8" s="461"/>
      <c r="DG8" s="461"/>
      <c r="DH8" s="461"/>
      <c r="DI8" s="462"/>
    </row>
    <row r="9" spans="1:119" ht="18.75" customHeight="1" thickBot="1" x14ac:dyDescent="0.25">
      <c r="A9" s="163"/>
      <c r="B9" s="414" t="s">
        <v>106</v>
      </c>
      <c r="C9" s="415"/>
      <c r="D9" s="415"/>
      <c r="E9" s="415"/>
      <c r="F9" s="415"/>
      <c r="G9" s="415"/>
      <c r="H9" s="415"/>
      <c r="I9" s="415"/>
      <c r="J9" s="415"/>
      <c r="K9" s="463"/>
      <c r="L9" s="464" t="s">
        <v>107</v>
      </c>
      <c r="M9" s="465"/>
      <c r="N9" s="465"/>
      <c r="O9" s="465"/>
      <c r="P9" s="465"/>
      <c r="Q9" s="466"/>
      <c r="R9" s="467">
        <v>4826</v>
      </c>
      <c r="S9" s="468"/>
      <c r="T9" s="468"/>
      <c r="U9" s="468"/>
      <c r="V9" s="469"/>
      <c r="W9" s="377" t="s">
        <v>108</v>
      </c>
      <c r="X9" s="378"/>
      <c r="Y9" s="378"/>
      <c r="Z9" s="378"/>
      <c r="AA9" s="378"/>
      <c r="AB9" s="378"/>
      <c r="AC9" s="378"/>
      <c r="AD9" s="378"/>
      <c r="AE9" s="378"/>
      <c r="AF9" s="378"/>
      <c r="AG9" s="378"/>
      <c r="AH9" s="378"/>
      <c r="AI9" s="378"/>
      <c r="AJ9" s="378"/>
      <c r="AK9" s="378"/>
      <c r="AL9" s="379"/>
      <c r="AM9" s="449" t="s">
        <v>109</v>
      </c>
      <c r="AN9" s="450"/>
      <c r="AO9" s="450"/>
      <c r="AP9" s="450"/>
      <c r="AQ9" s="450"/>
      <c r="AR9" s="450"/>
      <c r="AS9" s="450"/>
      <c r="AT9" s="451"/>
      <c r="AU9" s="452" t="s">
        <v>90</v>
      </c>
      <c r="AV9" s="453"/>
      <c r="AW9" s="453"/>
      <c r="AX9" s="453"/>
      <c r="AY9" s="454" t="s">
        <v>110</v>
      </c>
      <c r="AZ9" s="455"/>
      <c r="BA9" s="455"/>
      <c r="BB9" s="455"/>
      <c r="BC9" s="455"/>
      <c r="BD9" s="455"/>
      <c r="BE9" s="455"/>
      <c r="BF9" s="455"/>
      <c r="BG9" s="455"/>
      <c r="BH9" s="455"/>
      <c r="BI9" s="455"/>
      <c r="BJ9" s="455"/>
      <c r="BK9" s="455"/>
      <c r="BL9" s="455"/>
      <c r="BM9" s="456"/>
      <c r="BN9" s="420">
        <v>-330280</v>
      </c>
      <c r="BO9" s="421"/>
      <c r="BP9" s="421"/>
      <c r="BQ9" s="421"/>
      <c r="BR9" s="421"/>
      <c r="BS9" s="421"/>
      <c r="BT9" s="421"/>
      <c r="BU9" s="422"/>
      <c r="BV9" s="420">
        <v>357104</v>
      </c>
      <c r="BW9" s="421"/>
      <c r="BX9" s="421"/>
      <c r="BY9" s="421"/>
      <c r="BZ9" s="421"/>
      <c r="CA9" s="421"/>
      <c r="CB9" s="421"/>
      <c r="CC9" s="422"/>
      <c r="CD9" s="423" t="s">
        <v>111</v>
      </c>
      <c r="CE9" s="424"/>
      <c r="CF9" s="424"/>
      <c r="CG9" s="424"/>
      <c r="CH9" s="424"/>
      <c r="CI9" s="424"/>
      <c r="CJ9" s="424"/>
      <c r="CK9" s="424"/>
      <c r="CL9" s="424"/>
      <c r="CM9" s="424"/>
      <c r="CN9" s="424"/>
      <c r="CO9" s="424"/>
      <c r="CP9" s="424"/>
      <c r="CQ9" s="424"/>
      <c r="CR9" s="424"/>
      <c r="CS9" s="425"/>
      <c r="CT9" s="417">
        <v>13.7</v>
      </c>
      <c r="CU9" s="418"/>
      <c r="CV9" s="418"/>
      <c r="CW9" s="418"/>
      <c r="CX9" s="418"/>
      <c r="CY9" s="418"/>
      <c r="CZ9" s="418"/>
      <c r="DA9" s="419"/>
      <c r="DB9" s="417">
        <v>14.7</v>
      </c>
      <c r="DC9" s="418"/>
      <c r="DD9" s="418"/>
      <c r="DE9" s="418"/>
      <c r="DF9" s="418"/>
      <c r="DG9" s="418"/>
      <c r="DH9" s="418"/>
      <c r="DI9" s="419"/>
    </row>
    <row r="10" spans="1:119" ht="18.75" customHeight="1" thickBot="1" x14ac:dyDescent="0.25">
      <c r="A10" s="163"/>
      <c r="B10" s="414"/>
      <c r="C10" s="415"/>
      <c r="D10" s="415"/>
      <c r="E10" s="415"/>
      <c r="F10" s="415"/>
      <c r="G10" s="415"/>
      <c r="H10" s="415"/>
      <c r="I10" s="415"/>
      <c r="J10" s="415"/>
      <c r="K10" s="463"/>
      <c r="L10" s="470" t="s">
        <v>112</v>
      </c>
      <c r="M10" s="450"/>
      <c r="N10" s="450"/>
      <c r="O10" s="450"/>
      <c r="P10" s="450"/>
      <c r="Q10" s="451"/>
      <c r="R10" s="471">
        <v>5480</v>
      </c>
      <c r="S10" s="472"/>
      <c r="T10" s="472"/>
      <c r="U10" s="472"/>
      <c r="V10" s="473"/>
      <c r="W10" s="408"/>
      <c r="X10" s="409"/>
      <c r="Y10" s="409"/>
      <c r="Z10" s="409"/>
      <c r="AA10" s="409"/>
      <c r="AB10" s="409"/>
      <c r="AC10" s="409"/>
      <c r="AD10" s="409"/>
      <c r="AE10" s="409"/>
      <c r="AF10" s="409"/>
      <c r="AG10" s="409"/>
      <c r="AH10" s="409"/>
      <c r="AI10" s="409"/>
      <c r="AJ10" s="409"/>
      <c r="AK10" s="409"/>
      <c r="AL10" s="412"/>
      <c r="AM10" s="449" t="s">
        <v>113</v>
      </c>
      <c r="AN10" s="450"/>
      <c r="AO10" s="450"/>
      <c r="AP10" s="450"/>
      <c r="AQ10" s="450"/>
      <c r="AR10" s="450"/>
      <c r="AS10" s="450"/>
      <c r="AT10" s="451"/>
      <c r="AU10" s="452" t="s">
        <v>114</v>
      </c>
      <c r="AV10" s="453"/>
      <c r="AW10" s="453"/>
      <c r="AX10" s="453"/>
      <c r="AY10" s="454" t="s">
        <v>115</v>
      </c>
      <c r="AZ10" s="455"/>
      <c r="BA10" s="455"/>
      <c r="BB10" s="455"/>
      <c r="BC10" s="455"/>
      <c r="BD10" s="455"/>
      <c r="BE10" s="455"/>
      <c r="BF10" s="455"/>
      <c r="BG10" s="455"/>
      <c r="BH10" s="455"/>
      <c r="BI10" s="455"/>
      <c r="BJ10" s="455"/>
      <c r="BK10" s="455"/>
      <c r="BL10" s="455"/>
      <c r="BM10" s="456"/>
      <c r="BN10" s="420">
        <v>220095</v>
      </c>
      <c r="BO10" s="421"/>
      <c r="BP10" s="421"/>
      <c r="BQ10" s="421"/>
      <c r="BR10" s="421"/>
      <c r="BS10" s="421"/>
      <c r="BT10" s="421"/>
      <c r="BU10" s="422"/>
      <c r="BV10" s="420">
        <v>200200</v>
      </c>
      <c r="BW10" s="421"/>
      <c r="BX10" s="421"/>
      <c r="BY10" s="421"/>
      <c r="BZ10" s="421"/>
      <c r="CA10" s="421"/>
      <c r="CB10" s="421"/>
      <c r="CC10" s="422"/>
      <c r="CD10" s="166" t="s">
        <v>116</v>
      </c>
      <c r="CE10" s="167"/>
      <c r="CF10" s="167"/>
      <c r="CG10" s="167"/>
      <c r="CH10" s="167"/>
      <c r="CI10" s="167"/>
      <c r="CJ10" s="167"/>
      <c r="CK10" s="167"/>
      <c r="CL10" s="167"/>
      <c r="CM10" s="167"/>
      <c r="CN10" s="167"/>
      <c r="CO10" s="167"/>
      <c r="CP10" s="167"/>
      <c r="CQ10" s="167"/>
      <c r="CR10" s="167"/>
      <c r="CS10" s="168"/>
      <c r="CT10" s="169"/>
      <c r="CU10" s="170"/>
      <c r="CV10" s="170"/>
      <c r="CW10" s="170"/>
      <c r="CX10" s="170"/>
      <c r="CY10" s="170"/>
      <c r="CZ10" s="170"/>
      <c r="DA10" s="171"/>
      <c r="DB10" s="169"/>
      <c r="DC10" s="170"/>
      <c r="DD10" s="170"/>
      <c r="DE10" s="170"/>
      <c r="DF10" s="170"/>
      <c r="DG10" s="170"/>
      <c r="DH10" s="170"/>
      <c r="DI10" s="171"/>
    </row>
    <row r="11" spans="1:119" ht="18.75" customHeight="1" thickBot="1" x14ac:dyDescent="0.25">
      <c r="A11" s="163"/>
      <c r="B11" s="414"/>
      <c r="C11" s="415"/>
      <c r="D11" s="415"/>
      <c r="E11" s="415"/>
      <c r="F11" s="415"/>
      <c r="G11" s="415"/>
      <c r="H11" s="415"/>
      <c r="I11" s="415"/>
      <c r="J11" s="415"/>
      <c r="K11" s="463"/>
      <c r="L11" s="474" t="s">
        <v>117</v>
      </c>
      <c r="M11" s="475"/>
      <c r="N11" s="475"/>
      <c r="O11" s="475"/>
      <c r="P11" s="475"/>
      <c r="Q11" s="476"/>
      <c r="R11" s="477" t="s">
        <v>118</v>
      </c>
      <c r="S11" s="478"/>
      <c r="T11" s="478"/>
      <c r="U11" s="478"/>
      <c r="V11" s="479"/>
      <c r="W11" s="408"/>
      <c r="X11" s="409"/>
      <c r="Y11" s="409"/>
      <c r="Z11" s="409"/>
      <c r="AA11" s="409"/>
      <c r="AB11" s="409"/>
      <c r="AC11" s="409"/>
      <c r="AD11" s="409"/>
      <c r="AE11" s="409"/>
      <c r="AF11" s="409"/>
      <c r="AG11" s="409"/>
      <c r="AH11" s="409"/>
      <c r="AI11" s="409"/>
      <c r="AJ11" s="409"/>
      <c r="AK11" s="409"/>
      <c r="AL11" s="412"/>
      <c r="AM11" s="449" t="s">
        <v>119</v>
      </c>
      <c r="AN11" s="450"/>
      <c r="AO11" s="450"/>
      <c r="AP11" s="450"/>
      <c r="AQ11" s="450"/>
      <c r="AR11" s="450"/>
      <c r="AS11" s="450"/>
      <c r="AT11" s="451"/>
      <c r="AU11" s="452" t="s">
        <v>114</v>
      </c>
      <c r="AV11" s="453"/>
      <c r="AW11" s="453"/>
      <c r="AX11" s="453"/>
      <c r="AY11" s="454" t="s">
        <v>120</v>
      </c>
      <c r="AZ11" s="455"/>
      <c r="BA11" s="455"/>
      <c r="BB11" s="455"/>
      <c r="BC11" s="455"/>
      <c r="BD11" s="455"/>
      <c r="BE11" s="455"/>
      <c r="BF11" s="455"/>
      <c r="BG11" s="455"/>
      <c r="BH11" s="455"/>
      <c r="BI11" s="455"/>
      <c r="BJ11" s="455"/>
      <c r="BK11" s="455"/>
      <c r="BL11" s="455"/>
      <c r="BM11" s="456"/>
      <c r="BN11" s="420">
        <v>0</v>
      </c>
      <c r="BO11" s="421"/>
      <c r="BP11" s="421"/>
      <c r="BQ11" s="421"/>
      <c r="BR11" s="421"/>
      <c r="BS11" s="421"/>
      <c r="BT11" s="421"/>
      <c r="BU11" s="422"/>
      <c r="BV11" s="420">
        <v>0</v>
      </c>
      <c r="BW11" s="421"/>
      <c r="BX11" s="421"/>
      <c r="BY11" s="421"/>
      <c r="BZ11" s="421"/>
      <c r="CA11" s="421"/>
      <c r="CB11" s="421"/>
      <c r="CC11" s="422"/>
      <c r="CD11" s="423" t="s">
        <v>121</v>
      </c>
      <c r="CE11" s="424"/>
      <c r="CF11" s="424"/>
      <c r="CG11" s="424"/>
      <c r="CH11" s="424"/>
      <c r="CI11" s="424"/>
      <c r="CJ11" s="424"/>
      <c r="CK11" s="424"/>
      <c r="CL11" s="424"/>
      <c r="CM11" s="424"/>
      <c r="CN11" s="424"/>
      <c r="CO11" s="424"/>
      <c r="CP11" s="424"/>
      <c r="CQ11" s="424"/>
      <c r="CR11" s="424"/>
      <c r="CS11" s="425"/>
      <c r="CT11" s="460" t="s">
        <v>122</v>
      </c>
      <c r="CU11" s="461"/>
      <c r="CV11" s="461"/>
      <c r="CW11" s="461"/>
      <c r="CX11" s="461"/>
      <c r="CY11" s="461"/>
      <c r="CZ11" s="461"/>
      <c r="DA11" s="462"/>
      <c r="DB11" s="460" t="s">
        <v>122</v>
      </c>
      <c r="DC11" s="461"/>
      <c r="DD11" s="461"/>
      <c r="DE11" s="461"/>
      <c r="DF11" s="461"/>
      <c r="DG11" s="461"/>
      <c r="DH11" s="461"/>
      <c r="DI11" s="462"/>
    </row>
    <row r="12" spans="1:119" ht="18.75" customHeight="1" x14ac:dyDescent="0.2">
      <c r="A12" s="163"/>
      <c r="B12" s="480" t="s">
        <v>123</v>
      </c>
      <c r="C12" s="481"/>
      <c r="D12" s="481"/>
      <c r="E12" s="481"/>
      <c r="F12" s="481"/>
      <c r="G12" s="481"/>
      <c r="H12" s="481"/>
      <c r="I12" s="481"/>
      <c r="J12" s="481"/>
      <c r="K12" s="482"/>
      <c r="L12" s="489" t="s">
        <v>124</v>
      </c>
      <c r="M12" s="490"/>
      <c r="N12" s="490"/>
      <c r="O12" s="490"/>
      <c r="P12" s="490"/>
      <c r="Q12" s="491"/>
      <c r="R12" s="492">
        <v>4522</v>
      </c>
      <c r="S12" s="493"/>
      <c r="T12" s="493"/>
      <c r="U12" s="493"/>
      <c r="V12" s="494"/>
      <c r="W12" s="495" t="s">
        <v>1</v>
      </c>
      <c r="X12" s="453"/>
      <c r="Y12" s="453"/>
      <c r="Z12" s="453"/>
      <c r="AA12" s="453"/>
      <c r="AB12" s="496"/>
      <c r="AC12" s="497" t="s">
        <v>125</v>
      </c>
      <c r="AD12" s="498"/>
      <c r="AE12" s="498"/>
      <c r="AF12" s="498"/>
      <c r="AG12" s="499"/>
      <c r="AH12" s="497" t="s">
        <v>126</v>
      </c>
      <c r="AI12" s="498"/>
      <c r="AJ12" s="498"/>
      <c r="AK12" s="498"/>
      <c r="AL12" s="500"/>
      <c r="AM12" s="449" t="s">
        <v>127</v>
      </c>
      <c r="AN12" s="450"/>
      <c r="AO12" s="450"/>
      <c r="AP12" s="450"/>
      <c r="AQ12" s="450"/>
      <c r="AR12" s="450"/>
      <c r="AS12" s="450"/>
      <c r="AT12" s="451"/>
      <c r="AU12" s="452" t="s">
        <v>90</v>
      </c>
      <c r="AV12" s="453"/>
      <c r="AW12" s="453"/>
      <c r="AX12" s="453"/>
      <c r="AY12" s="454" t="s">
        <v>128</v>
      </c>
      <c r="AZ12" s="455"/>
      <c r="BA12" s="455"/>
      <c r="BB12" s="455"/>
      <c r="BC12" s="455"/>
      <c r="BD12" s="455"/>
      <c r="BE12" s="455"/>
      <c r="BF12" s="455"/>
      <c r="BG12" s="455"/>
      <c r="BH12" s="455"/>
      <c r="BI12" s="455"/>
      <c r="BJ12" s="455"/>
      <c r="BK12" s="455"/>
      <c r="BL12" s="455"/>
      <c r="BM12" s="456"/>
      <c r="BN12" s="420">
        <v>100000</v>
      </c>
      <c r="BO12" s="421"/>
      <c r="BP12" s="421"/>
      <c r="BQ12" s="421"/>
      <c r="BR12" s="421"/>
      <c r="BS12" s="421"/>
      <c r="BT12" s="421"/>
      <c r="BU12" s="422"/>
      <c r="BV12" s="420">
        <v>0</v>
      </c>
      <c r="BW12" s="421"/>
      <c r="BX12" s="421"/>
      <c r="BY12" s="421"/>
      <c r="BZ12" s="421"/>
      <c r="CA12" s="421"/>
      <c r="CB12" s="421"/>
      <c r="CC12" s="422"/>
      <c r="CD12" s="423" t="s">
        <v>129</v>
      </c>
      <c r="CE12" s="424"/>
      <c r="CF12" s="424"/>
      <c r="CG12" s="424"/>
      <c r="CH12" s="424"/>
      <c r="CI12" s="424"/>
      <c r="CJ12" s="424"/>
      <c r="CK12" s="424"/>
      <c r="CL12" s="424"/>
      <c r="CM12" s="424"/>
      <c r="CN12" s="424"/>
      <c r="CO12" s="424"/>
      <c r="CP12" s="424"/>
      <c r="CQ12" s="424"/>
      <c r="CR12" s="424"/>
      <c r="CS12" s="425"/>
      <c r="CT12" s="460" t="s">
        <v>122</v>
      </c>
      <c r="CU12" s="461"/>
      <c r="CV12" s="461"/>
      <c r="CW12" s="461"/>
      <c r="CX12" s="461"/>
      <c r="CY12" s="461"/>
      <c r="CZ12" s="461"/>
      <c r="DA12" s="462"/>
      <c r="DB12" s="460" t="s">
        <v>122</v>
      </c>
      <c r="DC12" s="461"/>
      <c r="DD12" s="461"/>
      <c r="DE12" s="461"/>
      <c r="DF12" s="461"/>
      <c r="DG12" s="461"/>
      <c r="DH12" s="461"/>
      <c r="DI12" s="462"/>
    </row>
    <row r="13" spans="1:119" ht="18.75" customHeight="1" x14ac:dyDescent="0.2">
      <c r="A13" s="163"/>
      <c r="B13" s="483"/>
      <c r="C13" s="484"/>
      <c r="D13" s="484"/>
      <c r="E13" s="484"/>
      <c r="F13" s="484"/>
      <c r="G13" s="484"/>
      <c r="H13" s="484"/>
      <c r="I13" s="484"/>
      <c r="J13" s="484"/>
      <c r="K13" s="485"/>
      <c r="L13" s="172"/>
      <c r="M13" s="511" t="s">
        <v>130</v>
      </c>
      <c r="N13" s="512"/>
      <c r="O13" s="512"/>
      <c r="P13" s="512"/>
      <c r="Q13" s="513"/>
      <c r="R13" s="504">
        <v>4504</v>
      </c>
      <c r="S13" s="505"/>
      <c r="T13" s="505"/>
      <c r="U13" s="505"/>
      <c r="V13" s="506"/>
      <c r="W13" s="436" t="s">
        <v>131</v>
      </c>
      <c r="X13" s="437"/>
      <c r="Y13" s="437"/>
      <c r="Z13" s="437"/>
      <c r="AA13" s="437"/>
      <c r="AB13" s="427"/>
      <c r="AC13" s="471">
        <v>953</v>
      </c>
      <c r="AD13" s="472"/>
      <c r="AE13" s="472"/>
      <c r="AF13" s="472"/>
      <c r="AG13" s="514"/>
      <c r="AH13" s="471">
        <v>865</v>
      </c>
      <c r="AI13" s="472"/>
      <c r="AJ13" s="472"/>
      <c r="AK13" s="472"/>
      <c r="AL13" s="473"/>
      <c r="AM13" s="449" t="s">
        <v>132</v>
      </c>
      <c r="AN13" s="450"/>
      <c r="AO13" s="450"/>
      <c r="AP13" s="450"/>
      <c r="AQ13" s="450"/>
      <c r="AR13" s="450"/>
      <c r="AS13" s="450"/>
      <c r="AT13" s="451"/>
      <c r="AU13" s="452" t="s">
        <v>90</v>
      </c>
      <c r="AV13" s="453"/>
      <c r="AW13" s="453"/>
      <c r="AX13" s="453"/>
      <c r="AY13" s="454" t="s">
        <v>133</v>
      </c>
      <c r="AZ13" s="455"/>
      <c r="BA13" s="455"/>
      <c r="BB13" s="455"/>
      <c r="BC13" s="455"/>
      <c r="BD13" s="455"/>
      <c r="BE13" s="455"/>
      <c r="BF13" s="455"/>
      <c r="BG13" s="455"/>
      <c r="BH13" s="455"/>
      <c r="BI13" s="455"/>
      <c r="BJ13" s="455"/>
      <c r="BK13" s="455"/>
      <c r="BL13" s="455"/>
      <c r="BM13" s="456"/>
      <c r="BN13" s="420">
        <v>-210185</v>
      </c>
      <c r="BO13" s="421"/>
      <c r="BP13" s="421"/>
      <c r="BQ13" s="421"/>
      <c r="BR13" s="421"/>
      <c r="BS13" s="421"/>
      <c r="BT13" s="421"/>
      <c r="BU13" s="422"/>
      <c r="BV13" s="420">
        <v>557304</v>
      </c>
      <c r="BW13" s="421"/>
      <c r="BX13" s="421"/>
      <c r="BY13" s="421"/>
      <c r="BZ13" s="421"/>
      <c r="CA13" s="421"/>
      <c r="CB13" s="421"/>
      <c r="CC13" s="422"/>
      <c r="CD13" s="423" t="s">
        <v>134</v>
      </c>
      <c r="CE13" s="424"/>
      <c r="CF13" s="424"/>
      <c r="CG13" s="424"/>
      <c r="CH13" s="424"/>
      <c r="CI13" s="424"/>
      <c r="CJ13" s="424"/>
      <c r="CK13" s="424"/>
      <c r="CL13" s="424"/>
      <c r="CM13" s="424"/>
      <c r="CN13" s="424"/>
      <c r="CO13" s="424"/>
      <c r="CP13" s="424"/>
      <c r="CQ13" s="424"/>
      <c r="CR13" s="424"/>
      <c r="CS13" s="425"/>
      <c r="CT13" s="417">
        <v>7.3</v>
      </c>
      <c r="CU13" s="418"/>
      <c r="CV13" s="418"/>
      <c r="CW13" s="418"/>
      <c r="CX13" s="418"/>
      <c r="CY13" s="418"/>
      <c r="CZ13" s="418"/>
      <c r="DA13" s="419"/>
      <c r="DB13" s="417">
        <v>7.5</v>
      </c>
      <c r="DC13" s="418"/>
      <c r="DD13" s="418"/>
      <c r="DE13" s="418"/>
      <c r="DF13" s="418"/>
      <c r="DG13" s="418"/>
      <c r="DH13" s="418"/>
      <c r="DI13" s="419"/>
    </row>
    <row r="14" spans="1:119" ht="18.75" customHeight="1" thickBot="1" x14ac:dyDescent="0.25">
      <c r="A14" s="163"/>
      <c r="B14" s="483"/>
      <c r="C14" s="484"/>
      <c r="D14" s="484"/>
      <c r="E14" s="484"/>
      <c r="F14" s="484"/>
      <c r="G14" s="484"/>
      <c r="H14" s="484"/>
      <c r="I14" s="484"/>
      <c r="J14" s="484"/>
      <c r="K14" s="485"/>
      <c r="L14" s="501" t="s">
        <v>135</v>
      </c>
      <c r="M14" s="502"/>
      <c r="N14" s="502"/>
      <c r="O14" s="502"/>
      <c r="P14" s="502"/>
      <c r="Q14" s="503"/>
      <c r="R14" s="504">
        <v>4677</v>
      </c>
      <c r="S14" s="505"/>
      <c r="T14" s="505"/>
      <c r="U14" s="505"/>
      <c r="V14" s="506"/>
      <c r="W14" s="410"/>
      <c r="X14" s="411"/>
      <c r="Y14" s="411"/>
      <c r="Z14" s="411"/>
      <c r="AA14" s="411"/>
      <c r="AB14" s="400"/>
      <c r="AC14" s="507">
        <v>38.200000000000003</v>
      </c>
      <c r="AD14" s="508"/>
      <c r="AE14" s="508"/>
      <c r="AF14" s="508"/>
      <c r="AG14" s="509"/>
      <c r="AH14" s="507">
        <v>33.1</v>
      </c>
      <c r="AI14" s="508"/>
      <c r="AJ14" s="508"/>
      <c r="AK14" s="508"/>
      <c r="AL14" s="510"/>
      <c r="AM14" s="449"/>
      <c r="AN14" s="450"/>
      <c r="AO14" s="450"/>
      <c r="AP14" s="450"/>
      <c r="AQ14" s="450"/>
      <c r="AR14" s="450"/>
      <c r="AS14" s="450"/>
      <c r="AT14" s="451"/>
      <c r="AU14" s="452"/>
      <c r="AV14" s="453"/>
      <c r="AW14" s="453"/>
      <c r="AX14" s="453"/>
      <c r="AY14" s="454"/>
      <c r="AZ14" s="455"/>
      <c r="BA14" s="455"/>
      <c r="BB14" s="455"/>
      <c r="BC14" s="455"/>
      <c r="BD14" s="455"/>
      <c r="BE14" s="455"/>
      <c r="BF14" s="455"/>
      <c r="BG14" s="455"/>
      <c r="BH14" s="455"/>
      <c r="BI14" s="455"/>
      <c r="BJ14" s="455"/>
      <c r="BK14" s="455"/>
      <c r="BL14" s="455"/>
      <c r="BM14" s="456"/>
      <c r="BN14" s="420"/>
      <c r="BO14" s="421"/>
      <c r="BP14" s="421"/>
      <c r="BQ14" s="421"/>
      <c r="BR14" s="421"/>
      <c r="BS14" s="421"/>
      <c r="BT14" s="421"/>
      <c r="BU14" s="422"/>
      <c r="BV14" s="420"/>
      <c r="BW14" s="421"/>
      <c r="BX14" s="421"/>
      <c r="BY14" s="421"/>
      <c r="BZ14" s="421"/>
      <c r="CA14" s="421"/>
      <c r="CB14" s="421"/>
      <c r="CC14" s="422"/>
      <c r="CD14" s="515" t="s">
        <v>136</v>
      </c>
      <c r="CE14" s="516"/>
      <c r="CF14" s="516"/>
      <c r="CG14" s="516"/>
      <c r="CH14" s="516"/>
      <c r="CI14" s="516"/>
      <c r="CJ14" s="516"/>
      <c r="CK14" s="516"/>
      <c r="CL14" s="516"/>
      <c r="CM14" s="516"/>
      <c r="CN14" s="516"/>
      <c r="CO14" s="516"/>
      <c r="CP14" s="516"/>
      <c r="CQ14" s="516"/>
      <c r="CR14" s="516"/>
      <c r="CS14" s="517"/>
      <c r="CT14" s="518" t="s">
        <v>122</v>
      </c>
      <c r="CU14" s="519"/>
      <c r="CV14" s="519"/>
      <c r="CW14" s="519"/>
      <c r="CX14" s="519"/>
      <c r="CY14" s="519"/>
      <c r="CZ14" s="519"/>
      <c r="DA14" s="520"/>
      <c r="DB14" s="518" t="s">
        <v>122</v>
      </c>
      <c r="DC14" s="519"/>
      <c r="DD14" s="519"/>
      <c r="DE14" s="519"/>
      <c r="DF14" s="519"/>
      <c r="DG14" s="519"/>
      <c r="DH14" s="519"/>
      <c r="DI14" s="520"/>
    </row>
    <row r="15" spans="1:119" ht="18.75" customHeight="1" x14ac:dyDescent="0.2">
      <c r="A15" s="163"/>
      <c r="B15" s="483"/>
      <c r="C15" s="484"/>
      <c r="D15" s="484"/>
      <c r="E15" s="484"/>
      <c r="F15" s="484"/>
      <c r="G15" s="484"/>
      <c r="H15" s="484"/>
      <c r="I15" s="484"/>
      <c r="J15" s="484"/>
      <c r="K15" s="485"/>
      <c r="L15" s="172"/>
      <c r="M15" s="511" t="s">
        <v>130</v>
      </c>
      <c r="N15" s="512"/>
      <c r="O15" s="512"/>
      <c r="P15" s="512"/>
      <c r="Q15" s="513"/>
      <c r="R15" s="504">
        <v>4658</v>
      </c>
      <c r="S15" s="505"/>
      <c r="T15" s="505"/>
      <c r="U15" s="505"/>
      <c r="V15" s="506"/>
      <c r="W15" s="436" t="s">
        <v>137</v>
      </c>
      <c r="X15" s="437"/>
      <c r="Y15" s="437"/>
      <c r="Z15" s="437"/>
      <c r="AA15" s="437"/>
      <c r="AB15" s="427"/>
      <c r="AC15" s="471">
        <v>365</v>
      </c>
      <c r="AD15" s="472"/>
      <c r="AE15" s="472"/>
      <c r="AF15" s="472"/>
      <c r="AG15" s="514"/>
      <c r="AH15" s="471">
        <v>420</v>
      </c>
      <c r="AI15" s="472"/>
      <c r="AJ15" s="472"/>
      <c r="AK15" s="472"/>
      <c r="AL15" s="473"/>
      <c r="AM15" s="449"/>
      <c r="AN15" s="450"/>
      <c r="AO15" s="450"/>
      <c r="AP15" s="450"/>
      <c r="AQ15" s="450"/>
      <c r="AR15" s="450"/>
      <c r="AS15" s="450"/>
      <c r="AT15" s="451"/>
      <c r="AU15" s="452"/>
      <c r="AV15" s="453"/>
      <c r="AW15" s="453"/>
      <c r="AX15" s="453"/>
      <c r="AY15" s="380" t="s">
        <v>138</v>
      </c>
      <c r="AZ15" s="381"/>
      <c r="BA15" s="381"/>
      <c r="BB15" s="381"/>
      <c r="BC15" s="381"/>
      <c r="BD15" s="381"/>
      <c r="BE15" s="381"/>
      <c r="BF15" s="381"/>
      <c r="BG15" s="381"/>
      <c r="BH15" s="381"/>
      <c r="BI15" s="381"/>
      <c r="BJ15" s="381"/>
      <c r="BK15" s="381"/>
      <c r="BL15" s="381"/>
      <c r="BM15" s="382"/>
      <c r="BN15" s="383">
        <v>993528</v>
      </c>
      <c r="BO15" s="384"/>
      <c r="BP15" s="384"/>
      <c r="BQ15" s="384"/>
      <c r="BR15" s="384"/>
      <c r="BS15" s="384"/>
      <c r="BT15" s="384"/>
      <c r="BU15" s="385"/>
      <c r="BV15" s="383">
        <v>959429</v>
      </c>
      <c r="BW15" s="384"/>
      <c r="BX15" s="384"/>
      <c r="BY15" s="384"/>
      <c r="BZ15" s="384"/>
      <c r="CA15" s="384"/>
      <c r="CB15" s="384"/>
      <c r="CC15" s="385"/>
      <c r="CD15" s="521" t="s">
        <v>139</v>
      </c>
      <c r="CE15" s="522"/>
      <c r="CF15" s="522"/>
      <c r="CG15" s="522"/>
      <c r="CH15" s="522"/>
      <c r="CI15" s="522"/>
      <c r="CJ15" s="522"/>
      <c r="CK15" s="522"/>
      <c r="CL15" s="522"/>
      <c r="CM15" s="522"/>
      <c r="CN15" s="522"/>
      <c r="CO15" s="522"/>
      <c r="CP15" s="522"/>
      <c r="CQ15" s="522"/>
      <c r="CR15" s="522"/>
      <c r="CS15" s="523"/>
      <c r="CT15" s="173"/>
      <c r="CU15" s="174"/>
      <c r="CV15" s="174"/>
      <c r="CW15" s="174"/>
      <c r="CX15" s="174"/>
      <c r="CY15" s="174"/>
      <c r="CZ15" s="174"/>
      <c r="DA15" s="175"/>
      <c r="DB15" s="173"/>
      <c r="DC15" s="174"/>
      <c r="DD15" s="174"/>
      <c r="DE15" s="174"/>
      <c r="DF15" s="174"/>
      <c r="DG15" s="174"/>
      <c r="DH15" s="174"/>
      <c r="DI15" s="175"/>
    </row>
    <row r="16" spans="1:119" ht="18.75" customHeight="1" x14ac:dyDescent="0.2">
      <c r="A16" s="163"/>
      <c r="B16" s="483"/>
      <c r="C16" s="484"/>
      <c r="D16" s="484"/>
      <c r="E16" s="484"/>
      <c r="F16" s="484"/>
      <c r="G16" s="484"/>
      <c r="H16" s="484"/>
      <c r="I16" s="484"/>
      <c r="J16" s="484"/>
      <c r="K16" s="485"/>
      <c r="L16" s="501" t="s">
        <v>140</v>
      </c>
      <c r="M16" s="524"/>
      <c r="N16" s="524"/>
      <c r="O16" s="524"/>
      <c r="P16" s="524"/>
      <c r="Q16" s="525"/>
      <c r="R16" s="526" t="s">
        <v>141</v>
      </c>
      <c r="S16" s="527"/>
      <c r="T16" s="527"/>
      <c r="U16" s="527"/>
      <c r="V16" s="528"/>
      <c r="W16" s="410"/>
      <c r="X16" s="411"/>
      <c r="Y16" s="411"/>
      <c r="Z16" s="411"/>
      <c r="AA16" s="411"/>
      <c r="AB16" s="400"/>
      <c r="AC16" s="507">
        <v>14.6</v>
      </c>
      <c r="AD16" s="508"/>
      <c r="AE16" s="508"/>
      <c r="AF16" s="508"/>
      <c r="AG16" s="509"/>
      <c r="AH16" s="507">
        <v>16.100000000000001</v>
      </c>
      <c r="AI16" s="508"/>
      <c r="AJ16" s="508"/>
      <c r="AK16" s="508"/>
      <c r="AL16" s="510"/>
      <c r="AM16" s="449"/>
      <c r="AN16" s="450"/>
      <c r="AO16" s="450"/>
      <c r="AP16" s="450"/>
      <c r="AQ16" s="450"/>
      <c r="AR16" s="450"/>
      <c r="AS16" s="450"/>
      <c r="AT16" s="451"/>
      <c r="AU16" s="452"/>
      <c r="AV16" s="453"/>
      <c r="AW16" s="453"/>
      <c r="AX16" s="453"/>
      <c r="AY16" s="454" t="s">
        <v>142</v>
      </c>
      <c r="AZ16" s="455"/>
      <c r="BA16" s="455"/>
      <c r="BB16" s="455"/>
      <c r="BC16" s="455"/>
      <c r="BD16" s="455"/>
      <c r="BE16" s="455"/>
      <c r="BF16" s="455"/>
      <c r="BG16" s="455"/>
      <c r="BH16" s="455"/>
      <c r="BI16" s="455"/>
      <c r="BJ16" s="455"/>
      <c r="BK16" s="455"/>
      <c r="BL16" s="455"/>
      <c r="BM16" s="456"/>
      <c r="BN16" s="420">
        <v>4859449</v>
      </c>
      <c r="BO16" s="421"/>
      <c r="BP16" s="421"/>
      <c r="BQ16" s="421"/>
      <c r="BR16" s="421"/>
      <c r="BS16" s="421"/>
      <c r="BT16" s="421"/>
      <c r="BU16" s="422"/>
      <c r="BV16" s="420">
        <v>4723719</v>
      </c>
      <c r="BW16" s="421"/>
      <c r="BX16" s="421"/>
      <c r="BY16" s="421"/>
      <c r="BZ16" s="421"/>
      <c r="CA16" s="421"/>
      <c r="CB16" s="421"/>
      <c r="CC16" s="422"/>
      <c r="CD16" s="176"/>
      <c r="CE16" s="534"/>
      <c r="CF16" s="534"/>
      <c r="CG16" s="534"/>
      <c r="CH16" s="534"/>
      <c r="CI16" s="534"/>
      <c r="CJ16" s="534"/>
      <c r="CK16" s="534"/>
      <c r="CL16" s="534"/>
      <c r="CM16" s="534"/>
      <c r="CN16" s="534"/>
      <c r="CO16" s="534"/>
      <c r="CP16" s="534"/>
      <c r="CQ16" s="534"/>
      <c r="CR16" s="534"/>
      <c r="CS16" s="535"/>
      <c r="CT16" s="417"/>
      <c r="CU16" s="418"/>
      <c r="CV16" s="418"/>
      <c r="CW16" s="418"/>
      <c r="CX16" s="418"/>
      <c r="CY16" s="418"/>
      <c r="CZ16" s="418"/>
      <c r="DA16" s="419"/>
      <c r="DB16" s="417"/>
      <c r="DC16" s="418"/>
      <c r="DD16" s="418"/>
      <c r="DE16" s="418"/>
      <c r="DF16" s="418"/>
      <c r="DG16" s="418"/>
      <c r="DH16" s="418"/>
      <c r="DI16" s="419"/>
    </row>
    <row r="17" spans="1:113" ht="18.75" customHeight="1" thickBot="1" x14ac:dyDescent="0.25">
      <c r="A17" s="163"/>
      <c r="B17" s="486"/>
      <c r="C17" s="487"/>
      <c r="D17" s="487"/>
      <c r="E17" s="487"/>
      <c r="F17" s="487"/>
      <c r="G17" s="487"/>
      <c r="H17" s="487"/>
      <c r="I17" s="487"/>
      <c r="J17" s="487"/>
      <c r="K17" s="488"/>
      <c r="L17" s="177"/>
      <c r="M17" s="531" t="s">
        <v>143</v>
      </c>
      <c r="N17" s="532"/>
      <c r="O17" s="532"/>
      <c r="P17" s="532"/>
      <c r="Q17" s="533"/>
      <c r="R17" s="526" t="s">
        <v>141</v>
      </c>
      <c r="S17" s="527"/>
      <c r="T17" s="527"/>
      <c r="U17" s="527"/>
      <c r="V17" s="528"/>
      <c r="W17" s="436" t="s">
        <v>144</v>
      </c>
      <c r="X17" s="437"/>
      <c r="Y17" s="437"/>
      <c r="Z17" s="437"/>
      <c r="AA17" s="437"/>
      <c r="AB17" s="427"/>
      <c r="AC17" s="471">
        <v>1178</v>
      </c>
      <c r="AD17" s="472"/>
      <c r="AE17" s="472"/>
      <c r="AF17" s="472"/>
      <c r="AG17" s="514"/>
      <c r="AH17" s="471">
        <v>1328</v>
      </c>
      <c r="AI17" s="472"/>
      <c r="AJ17" s="472"/>
      <c r="AK17" s="472"/>
      <c r="AL17" s="473"/>
      <c r="AM17" s="449"/>
      <c r="AN17" s="450"/>
      <c r="AO17" s="450"/>
      <c r="AP17" s="450"/>
      <c r="AQ17" s="450"/>
      <c r="AR17" s="450"/>
      <c r="AS17" s="450"/>
      <c r="AT17" s="451"/>
      <c r="AU17" s="452"/>
      <c r="AV17" s="453"/>
      <c r="AW17" s="453"/>
      <c r="AX17" s="453"/>
      <c r="AY17" s="454" t="s">
        <v>145</v>
      </c>
      <c r="AZ17" s="455"/>
      <c r="BA17" s="455"/>
      <c r="BB17" s="455"/>
      <c r="BC17" s="455"/>
      <c r="BD17" s="455"/>
      <c r="BE17" s="455"/>
      <c r="BF17" s="455"/>
      <c r="BG17" s="455"/>
      <c r="BH17" s="455"/>
      <c r="BI17" s="455"/>
      <c r="BJ17" s="455"/>
      <c r="BK17" s="455"/>
      <c r="BL17" s="455"/>
      <c r="BM17" s="456"/>
      <c r="BN17" s="420">
        <v>1185521</v>
      </c>
      <c r="BO17" s="421"/>
      <c r="BP17" s="421"/>
      <c r="BQ17" s="421"/>
      <c r="BR17" s="421"/>
      <c r="BS17" s="421"/>
      <c r="BT17" s="421"/>
      <c r="BU17" s="422"/>
      <c r="BV17" s="420">
        <v>1157462</v>
      </c>
      <c r="BW17" s="421"/>
      <c r="BX17" s="421"/>
      <c r="BY17" s="421"/>
      <c r="BZ17" s="421"/>
      <c r="CA17" s="421"/>
      <c r="CB17" s="421"/>
      <c r="CC17" s="422"/>
      <c r="CD17" s="176"/>
      <c r="CE17" s="534"/>
      <c r="CF17" s="534"/>
      <c r="CG17" s="534"/>
      <c r="CH17" s="534"/>
      <c r="CI17" s="534"/>
      <c r="CJ17" s="534"/>
      <c r="CK17" s="534"/>
      <c r="CL17" s="534"/>
      <c r="CM17" s="534"/>
      <c r="CN17" s="534"/>
      <c r="CO17" s="534"/>
      <c r="CP17" s="534"/>
      <c r="CQ17" s="534"/>
      <c r="CR17" s="534"/>
      <c r="CS17" s="535"/>
      <c r="CT17" s="417"/>
      <c r="CU17" s="418"/>
      <c r="CV17" s="418"/>
      <c r="CW17" s="418"/>
      <c r="CX17" s="418"/>
      <c r="CY17" s="418"/>
      <c r="CZ17" s="418"/>
      <c r="DA17" s="419"/>
      <c r="DB17" s="417"/>
      <c r="DC17" s="418"/>
      <c r="DD17" s="418"/>
      <c r="DE17" s="418"/>
      <c r="DF17" s="418"/>
      <c r="DG17" s="418"/>
      <c r="DH17" s="418"/>
      <c r="DI17" s="419"/>
    </row>
    <row r="18" spans="1:113" ht="18.75" customHeight="1" thickBot="1" x14ac:dyDescent="0.25">
      <c r="A18" s="163"/>
      <c r="B18" s="542" t="s">
        <v>146</v>
      </c>
      <c r="C18" s="463"/>
      <c r="D18" s="463"/>
      <c r="E18" s="543"/>
      <c r="F18" s="543"/>
      <c r="G18" s="543"/>
      <c r="H18" s="543"/>
      <c r="I18" s="543"/>
      <c r="J18" s="543"/>
      <c r="K18" s="543"/>
      <c r="L18" s="544">
        <v>448.84</v>
      </c>
      <c r="M18" s="544"/>
      <c r="N18" s="544"/>
      <c r="O18" s="544"/>
      <c r="P18" s="544"/>
      <c r="Q18" s="544"/>
      <c r="R18" s="545"/>
      <c r="S18" s="545"/>
      <c r="T18" s="545"/>
      <c r="U18" s="545"/>
      <c r="V18" s="546"/>
      <c r="W18" s="438"/>
      <c r="X18" s="439"/>
      <c r="Y18" s="439"/>
      <c r="Z18" s="439"/>
      <c r="AA18" s="439"/>
      <c r="AB18" s="430"/>
      <c r="AC18" s="547">
        <v>47.2</v>
      </c>
      <c r="AD18" s="548"/>
      <c r="AE18" s="548"/>
      <c r="AF18" s="548"/>
      <c r="AG18" s="549"/>
      <c r="AH18" s="547">
        <v>50.8</v>
      </c>
      <c r="AI18" s="548"/>
      <c r="AJ18" s="548"/>
      <c r="AK18" s="548"/>
      <c r="AL18" s="550"/>
      <c r="AM18" s="449"/>
      <c r="AN18" s="450"/>
      <c r="AO18" s="450"/>
      <c r="AP18" s="450"/>
      <c r="AQ18" s="450"/>
      <c r="AR18" s="450"/>
      <c r="AS18" s="450"/>
      <c r="AT18" s="451"/>
      <c r="AU18" s="452"/>
      <c r="AV18" s="453"/>
      <c r="AW18" s="453"/>
      <c r="AX18" s="453"/>
      <c r="AY18" s="454" t="s">
        <v>147</v>
      </c>
      <c r="AZ18" s="455"/>
      <c r="BA18" s="455"/>
      <c r="BB18" s="455"/>
      <c r="BC18" s="455"/>
      <c r="BD18" s="455"/>
      <c r="BE18" s="455"/>
      <c r="BF18" s="455"/>
      <c r="BG18" s="455"/>
      <c r="BH18" s="455"/>
      <c r="BI18" s="455"/>
      <c r="BJ18" s="455"/>
      <c r="BK18" s="455"/>
      <c r="BL18" s="455"/>
      <c r="BM18" s="456"/>
      <c r="BN18" s="420">
        <v>4244455</v>
      </c>
      <c r="BO18" s="421"/>
      <c r="BP18" s="421"/>
      <c r="BQ18" s="421"/>
      <c r="BR18" s="421"/>
      <c r="BS18" s="421"/>
      <c r="BT18" s="421"/>
      <c r="BU18" s="422"/>
      <c r="BV18" s="420">
        <v>4222427</v>
      </c>
      <c r="BW18" s="421"/>
      <c r="BX18" s="421"/>
      <c r="BY18" s="421"/>
      <c r="BZ18" s="421"/>
      <c r="CA18" s="421"/>
      <c r="CB18" s="421"/>
      <c r="CC18" s="422"/>
      <c r="CD18" s="176"/>
      <c r="CE18" s="534"/>
      <c r="CF18" s="534"/>
      <c r="CG18" s="534"/>
      <c r="CH18" s="534"/>
      <c r="CI18" s="534"/>
      <c r="CJ18" s="534"/>
      <c r="CK18" s="534"/>
      <c r="CL18" s="534"/>
      <c r="CM18" s="534"/>
      <c r="CN18" s="534"/>
      <c r="CO18" s="534"/>
      <c r="CP18" s="534"/>
      <c r="CQ18" s="534"/>
      <c r="CR18" s="534"/>
      <c r="CS18" s="535"/>
      <c r="CT18" s="417"/>
      <c r="CU18" s="418"/>
      <c r="CV18" s="418"/>
      <c r="CW18" s="418"/>
      <c r="CX18" s="418"/>
      <c r="CY18" s="418"/>
      <c r="CZ18" s="418"/>
      <c r="DA18" s="419"/>
      <c r="DB18" s="417"/>
      <c r="DC18" s="418"/>
      <c r="DD18" s="418"/>
      <c r="DE18" s="418"/>
      <c r="DF18" s="418"/>
      <c r="DG18" s="418"/>
      <c r="DH18" s="418"/>
      <c r="DI18" s="419"/>
    </row>
    <row r="19" spans="1:113" ht="18.75" customHeight="1" thickBot="1" x14ac:dyDescent="0.25">
      <c r="A19" s="163"/>
      <c r="B19" s="542" t="s">
        <v>148</v>
      </c>
      <c r="C19" s="463"/>
      <c r="D19" s="463"/>
      <c r="E19" s="543"/>
      <c r="F19" s="543"/>
      <c r="G19" s="543"/>
      <c r="H19" s="543"/>
      <c r="I19" s="543"/>
      <c r="J19" s="543"/>
      <c r="K19" s="543"/>
      <c r="L19" s="551">
        <v>11</v>
      </c>
      <c r="M19" s="551"/>
      <c r="N19" s="551"/>
      <c r="O19" s="551"/>
      <c r="P19" s="551"/>
      <c r="Q19" s="551"/>
      <c r="R19" s="552"/>
      <c r="S19" s="552"/>
      <c r="T19" s="552"/>
      <c r="U19" s="552"/>
      <c r="V19" s="553"/>
      <c r="W19" s="377"/>
      <c r="X19" s="378"/>
      <c r="Y19" s="378"/>
      <c r="Z19" s="378"/>
      <c r="AA19" s="378"/>
      <c r="AB19" s="378"/>
      <c r="AC19" s="529"/>
      <c r="AD19" s="529"/>
      <c r="AE19" s="529"/>
      <c r="AF19" s="529"/>
      <c r="AG19" s="529"/>
      <c r="AH19" s="529"/>
      <c r="AI19" s="529"/>
      <c r="AJ19" s="529"/>
      <c r="AK19" s="529"/>
      <c r="AL19" s="530"/>
      <c r="AM19" s="449"/>
      <c r="AN19" s="450"/>
      <c r="AO19" s="450"/>
      <c r="AP19" s="450"/>
      <c r="AQ19" s="450"/>
      <c r="AR19" s="450"/>
      <c r="AS19" s="450"/>
      <c r="AT19" s="451"/>
      <c r="AU19" s="452"/>
      <c r="AV19" s="453"/>
      <c r="AW19" s="453"/>
      <c r="AX19" s="453"/>
      <c r="AY19" s="454" t="s">
        <v>149</v>
      </c>
      <c r="AZ19" s="455"/>
      <c r="BA19" s="455"/>
      <c r="BB19" s="455"/>
      <c r="BC19" s="455"/>
      <c r="BD19" s="455"/>
      <c r="BE19" s="455"/>
      <c r="BF19" s="455"/>
      <c r="BG19" s="455"/>
      <c r="BH19" s="455"/>
      <c r="BI19" s="455"/>
      <c r="BJ19" s="455"/>
      <c r="BK19" s="455"/>
      <c r="BL19" s="455"/>
      <c r="BM19" s="456"/>
      <c r="BN19" s="420">
        <v>6788171</v>
      </c>
      <c r="BO19" s="421"/>
      <c r="BP19" s="421"/>
      <c r="BQ19" s="421"/>
      <c r="BR19" s="421"/>
      <c r="BS19" s="421"/>
      <c r="BT19" s="421"/>
      <c r="BU19" s="422"/>
      <c r="BV19" s="420">
        <v>6677790</v>
      </c>
      <c r="BW19" s="421"/>
      <c r="BX19" s="421"/>
      <c r="BY19" s="421"/>
      <c r="BZ19" s="421"/>
      <c r="CA19" s="421"/>
      <c r="CB19" s="421"/>
      <c r="CC19" s="422"/>
      <c r="CD19" s="176"/>
      <c r="CE19" s="534"/>
      <c r="CF19" s="534"/>
      <c r="CG19" s="534"/>
      <c r="CH19" s="534"/>
      <c r="CI19" s="534"/>
      <c r="CJ19" s="534"/>
      <c r="CK19" s="534"/>
      <c r="CL19" s="534"/>
      <c r="CM19" s="534"/>
      <c r="CN19" s="534"/>
      <c r="CO19" s="534"/>
      <c r="CP19" s="534"/>
      <c r="CQ19" s="534"/>
      <c r="CR19" s="534"/>
      <c r="CS19" s="535"/>
      <c r="CT19" s="417"/>
      <c r="CU19" s="418"/>
      <c r="CV19" s="418"/>
      <c r="CW19" s="418"/>
      <c r="CX19" s="418"/>
      <c r="CY19" s="418"/>
      <c r="CZ19" s="418"/>
      <c r="DA19" s="419"/>
      <c r="DB19" s="417"/>
      <c r="DC19" s="418"/>
      <c r="DD19" s="418"/>
      <c r="DE19" s="418"/>
      <c r="DF19" s="418"/>
      <c r="DG19" s="418"/>
      <c r="DH19" s="418"/>
      <c r="DI19" s="419"/>
    </row>
    <row r="20" spans="1:113" ht="18.75" customHeight="1" thickBot="1" x14ac:dyDescent="0.25">
      <c r="A20" s="163"/>
      <c r="B20" s="542" t="s">
        <v>150</v>
      </c>
      <c r="C20" s="463"/>
      <c r="D20" s="463"/>
      <c r="E20" s="543"/>
      <c r="F20" s="543"/>
      <c r="G20" s="543"/>
      <c r="H20" s="543"/>
      <c r="I20" s="543"/>
      <c r="J20" s="543"/>
      <c r="K20" s="543"/>
      <c r="L20" s="551">
        <v>2137</v>
      </c>
      <c r="M20" s="551"/>
      <c r="N20" s="551"/>
      <c r="O20" s="551"/>
      <c r="P20" s="551"/>
      <c r="Q20" s="551"/>
      <c r="R20" s="552"/>
      <c r="S20" s="552"/>
      <c r="T20" s="552"/>
      <c r="U20" s="552"/>
      <c r="V20" s="553"/>
      <c r="W20" s="438"/>
      <c r="X20" s="439"/>
      <c r="Y20" s="439"/>
      <c r="Z20" s="439"/>
      <c r="AA20" s="439"/>
      <c r="AB20" s="439"/>
      <c r="AC20" s="554"/>
      <c r="AD20" s="554"/>
      <c r="AE20" s="554"/>
      <c r="AF20" s="554"/>
      <c r="AG20" s="554"/>
      <c r="AH20" s="554"/>
      <c r="AI20" s="554"/>
      <c r="AJ20" s="554"/>
      <c r="AK20" s="554"/>
      <c r="AL20" s="555"/>
      <c r="AM20" s="556"/>
      <c r="AN20" s="475"/>
      <c r="AO20" s="475"/>
      <c r="AP20" s="475"/>
      <c r="AQ20" s="475"/>
      <c r="AR20" s="475"/>
      <c r="AS20" s="475"/>
      <c r="AT20" s="476"/>
      <c r="AU20" s="557"/>
      <c r="AV20" s="558"/>
      <c r="AW20" s="558"/>
      <c r="AX20" s="559"/>
      <c r="AY20" s="454"/>
      <c r="AZ20" s="455"/>
      <c r="BA20" s="455"/>
      <c r="BB20" s="455"/>
      <c r="BC20" s="455"/>
      <c r="BD20" s="455"/>
      <c r="BE20" s="455"/>
      <c r="BF20" s="455"/>
      <c r="BG20" s="455"/>
      <c r="BH20" s="455"/>
      <c r="BI20" s="455"/>
      <c r="BJ20" s="455"/>
      <c r="BK20" s="455"/>
      <c r="BL20" s="455"/>
      <c r="BM20" s="456"/>
      <c r="BN20" s="420"/>
      <c r="BO20" s="421"/>
      <c r="BP20" s="421"/>
      <c r="BQ20" s="421"/>
      <c r="BR20" s="421"/>
      <c r="BS20" s="421"/>
      <c r="BT20" s="421"/>
      <c r="BU20" s="422"/>
      <c r="BV20" s="420"/>
      <c r="BW20" s="421"/>
      <c r="BX20" s="421"/>
      <c r="BY20" s="421"/>
      <c r="BZ20" s="421"/>
      <c r="CA20" s="421"/>
      <c r="CB20" s="421"/>
      <c r="CC20" s="422"/>
      <c r="CD20" s="176"/>
      <c r="CE20" s="534"/>
      <c r="CF20" s="534"/>
      <c r="CG20" s="534"/>
      <c r="CH20" s="534"/>
      <c r="CI20" s="534"/>
      <c r="CJ20" s="534"/>
      <c r="CK20" s="534"/>
      <c r="CL20" s="534"/>
      <c r="CM20" s="534"/>
      <c r="CN20" s="534"/>
      <c r="CO20" s="534"/>
      <c r="CP20" s="534"/>
      <c r="CQ20" s="534"/>
      <c r="CR20" s="534"/>
      <c r="CS20" s="535"/>
      <c r="CT20" s="417"/>
      <c r="CU20" s="418"/>
      <c r="CV20" s="418"/>
      <c r="CW20" s="418"/>
      <c r="CX20" s="418"/>
      <c r="CY20" s="418"/>
      <c r="CZ20" s="418"/>
      <c r="DA20" s="419"/>
      <c r="DB20" s="417"/>
      <c r="DC20" s="418"/>
      <c r="DD20" s="418"/>
      <c r="DE20" s="418"/>
      <c r="DF20" s="418"/>
      <c r="DG20" s="418"/>
      <c r="DH20" s="418"/>
      <c r="DI20" s="419"/>
    </row>
    <row r="21" spans="1:113" ht="18.75" customHeight="1" thickBot="1" x14ac:dyDescent="0.25">
      <c r="A21" s="163"/>
      <c r="B21" s="560" t="s">
        <v>151</v>
      </c>
      <c r="C21" s="561"/>
      <c r="D21" s="561"/>
      <c r="E21" s="561"/>
      <c r="F21" s="561"/>
      <c r="G21" s="561"/>
      <c r="H21" s="561"/>
      <c r="I21" s="561"/>
      <c r="J21" s="561"/>
      <c r="K21" s="561"/>
      <c r="L21" s="561"/>
      <c r="M21" s="561"/>
      <c r="N21" s="561"/>
      <c r="O21" s="561"/>
      <c r="P21" s="561"/>
      <c r="Q21" s="561"/>
      <c r="R21" s="561"/>
      <c r="S21" s="561"/>
      <c r="T21" s="561"/>
      <c r="U21" s="561"/>
      <c r="V21" s="561"/>
      <c r="W21" s="561"/>
      <c r="X21" s="561"/>
      <c r="Y21" s="561"/>
      <c r="Z21" s="561"/>
      <c r="AA21" s="561"/>
      <c r="AB21" s="561"/>
      <c r="AC21" s="561"/>
      <c r="AD21" s="561"/>
      <c r="AE21" s="561"/>
      <c r="AF21" s="561"/>
      <c r="AG21" s="561"/>
      <c r="AH21" s="561"/>
      <c r="AI21" s="561"/>
      <c r="AJ21" s="561"/>
      <c r="AK21" s="561"/>
      <c r="AL21" s="561"/>
      <c r="AM21" s="561"/>
      <c r="AN21" s="561"/>
      <c r="AO21" s="561"/>
      <c r="AP21" s="561"/>
      <c r="AQ21" s="561"/>
      <c r="AR21" s="561"/>
      <c r="AS21" s="561"/>
      <c r="AT21" s="561"/>
      <c r="AU21" s="561"/>
      <c r="AV21" s="561"/>
      <c r="AW21" s="561"/>
      <c r="AX21" s="562"/>
      <c r="AY21" s="536"/>
      <c r="AZ21" s="537"/>
      <c r="BA21" s="537"/>
      <c r="BB21" s="537"/>
      <c r="BC21" s="537"/>
      <c r="BD21" s="537"/>
      <c r="BE21" s="537"/>
      <c r="BF21" s="537"/>
      <c r="BG21" s="537"/>
      <c r="BH21" s="537"/>
      <c r="BI21" s="537"/>
      <c r="BJ21" s="537"/>
      <c r="BK21" s="537"/>
      <c r="BL21" s="537"/>
      <c r="BM21" s="538"/>
      <c r="BN21" s="539"/>
      <c r="BO21" s="540"/>
      <c r="BP21" s="540"/>
      <c r="BQ21" s="540"/>
      <c r="BR21" s="540"/>
      <c r="BS21" s="540"/>
      <c r="BT21" s="540"/>
      <c r="BU21" s="541"/>
      <c r="BV21" s="539"/>
      <c r="BW21" s="540"/>
      <c r="BX21" s="540"/>
      <c r="BY21" s="540"/>
      <c r="BZ21" s="540"/>
      <c r="CA21" s="540"/>
      <c r="CB21" s="540"/>
      <c r="CC21" s="541"/>
      <c r="CD21" s="176"/>
      <c r="CE21" s="534"/>
      <c r="CF21" s="534"/>
      <c r="CG21" s="534"/>
      <c r="CH21" s="534"/>
      <c r="CI21" s="534"/>
      <c r="CJ21" s="534"/>
      <c r="CK21" s="534"/>
      <c r="CL21" s="534"/>
      <c r="CM21" s="534"/>
      <c r="CN21" s="534"/>
      <c r="CO21" s="534"/>
      <c r="CP21" s="534"/>
      <c r="CQ21" s="534"/>
      <c r="CR21" s="534"/>
      <c r="CS21" s="535"/>
      <c r="CT21" s="417"/>
      <c r="CU21" s="418"/>
      <c r="CV21" s="418"/>
      <c r="CW21" s="418"/>
      <c r="CX21" s="418"/>
      <c r="CY21" s="418"/>
      <c r="CZ21" s="418"/>
      <c r="DA21" s="419"/>
      <c r="DB21" s="417"/>
      <c r="DC21" s="418"/>
      <c r="DD21" s="418"/>
      <c r="DE21" s="418"/>
      <c r="DF21" s="418"/>
      <c r="DG21" s="418"/>
      <c r="DH21" s="418"/>
      <c r="DI21" s="419"/>
    </row>
    <row r="22" spans="1:113" ht="18.75" customHeight="1" x14ac:dyDescent="0.2">
      <c r="A22" s="163"/>
      <c r="B22" s="590" t="s">
        <v>152</v>
      </c>
      <c r="C22" s="564"/>
      <c r="D22" s="565"/>
      <c r="E22" s="432" t="s">
        <v>1</v>
      </c>
      <c r="F22" s="437"/>
      <c r="G22" s="437"/>
      <c r="H22" s="437"/>
      <c r="I22" s="437"/>
      <c r="J22" s="437"/>
      <c r="K22" s="427"/>
      <c r="L22" s="432" t="s">
        <v>153</v>
      </c>
      <c r="M22" s="437"/>
      <c r="N22" s="437"/>
      <c r="O22" s="437"/>
      <c r="P22" s="427"/>
      <c r="Q22" s="595" t="s">
        <v>154</v>
      </c>
      <c r="R22" s="596"/>
      <c r="S22" s="596"/>
      <c r="T22" s="596"/>
      <c r="U22" s="596"/>
      <c r="V22" s="597"/>
      <c r="W22" s="563" t="s">
        <v>155</v>
      </c>
      <c r="X22" s="564"/>
      <c r="Y22" s="565"/>
      <c r="Z22" s="432" t="s">
        <v>1</v>
      </c>
      <c r="AA22" s="437"/>
      <c r="AB22" s="437"/>
      <c r="AC22" s="437"/>
      <c r="AD22" s="437"/>
      <c r="AE22" s="437"/>
      <c r="AF22" s="437"/>
      <c r="AG22" s="427"/>
      <c r="AH22" s="601" t="s">
        <v>156</v>
      </c>
      <c r="AI22" s="437"/>
      <c r="AJ22" s="437"/>
      <c r="AK22" s="437"/>
      <c r="AL22" s="427"/>
      <c r="AM22" s="601" t="s">
        <v>157</v>
      </c>
      <c r="AN22" s="602"/>
      <c r="AO22" s="602"/>
      <c r="AP22" s="602"/>
      <c r="AQ22" s="602"/>
      <c r="AR22" s="603"/>
      <c r="AS22" s="595" t="s">
        <v>154</v>
      </c>
      <c r="AT22" s="596"/>
      <c r="AU22" s="596"/>
      <c r="AV22" s="596"/>
      <c r="AW22" s="596"/>
      <c r="AX22" s="607"/>
      <c r="AY22" s="380" t="s">
        <v>158</v>
      </c>
      <c r="AZ22" s="381"/>
      <c r="BA22" s="381"/>
      <c r="BB22" s="381"/>
      <c r="BC22" s="381"/>
      <c r="BD22" s="381"/>
      <c r="BE22" s="381"/>
      <c r="BF22" s="381"/>
      <c r="BG22" s="381"/>
      <c r="BH22" s="381"/>
      <c r="BI22" s="381"/>
      <c r="BJ22" s="381"/>
      <c r="BK22" s="381"/>
      <c r="BL22" s="381"/>
      <c r="BM22" s="382"/>
      <c r="BN22" s="383">
        <v>6219253</v>
      </c>
      <c r="BO22" s="384"/>
      <c r="BP22" s="384"/>
      <c r="BQ22" s="384"/>
      <c r="BR22" s="384"/>
      <c r="BS22" s="384"/>
      <c r="BT22" s="384"/>
      <c r="BU22" s="385"/>
      <c r="BV22" s="383">
        <v>6381331</v>
      </c>
      <c r="BW22" s="384"/>
      <c r="BX22" s="384"/>
      <c r="BY22" s="384"/>
      <c r="BZ22" s="384"/>
      <c r="CA22" s="384"/>
      <c r="CB22" s="384"/>
      <c r="CC22" s="385"/>
      <c r="CD22" s="176"/>
      <c r="CE22" s="534"/>
      <c r="CF22" s="534"/>
      <c r="CG22" s="534"/>
      <c r="CH22" s="534"/>
      <c r="CI22" s="534"/>
      <c r="CJ22" s="534"/>
      <c r="CK22" s="534"/>
      <c r="CL22" s="534"/>
      <c r="CM22" s="534"/>
      <c r="CN22" s="534"/>
      <c r="CO22" s="534"/>
      <c r="CP22" s="534"/>
      <c r="CQ22" s="534"/>
      <c r="CR22" s="534"/>
      <c r="CS22" s="535"/>
      <c r="CT22" s="417"/>
      <c r="CU22" s="418"/>
      <c r="CV22" s="418"/>
      <c r="CW22" s="418"/>
      <c r="CX22" s="418"/>
      <c r="CY22" s="418"/>
      <c r="CZ22" s="418"/>
      <c r="DA22" s="419"/>
      <c r="DB22" s="417"/>
      <c r="DC22" s="418"/>
      <c r="DD22" s="418"/>
      <c r="DE22" s="418"/>
      <c r="DF22" s="418"/>
      <c r="DG22" s="418"/>
      <c r="DH22" s="418"/>
      <c r="DI22" s="419"/>
    </row>
    <row r="23" spans="1:113" ht="18.75" customHeight="1" x14ac:dyDescent="0.2">
      <c r="A23" s="163"/>
      <c r="B23" s="591"/>
      <c r="C23" s="567"/>
      <c r="D23" s="568"/>
      <c r="E23" s="406"/>
      <c r="F23" s="411"/>
      <c r="G23" s="411"/>
      <c r="H23" s="411"/>
      <c r="I23" s="411"/>
      <c r="J23" s="411"/>
      <c r="K23" s="400"/>
      <c r="L23" s="406"/>
      <c r="M23" s="411"/>
      <c r="N23" s="411"/>
      <c r="O23" s="411"/>
      <c r="P23" s="400"/>
      <c r="Q23" s="598"/>
      <c r="R23" s="599"/>
      <c r="S23" s="599"/>
      <c r="T23" s="599"/>
      <c r="U23" s="599"/>
      <c r="V23" s="600"/>
      <c r="W23" s="566"/>
      <c r="X23" s="567"/>
      <c r="Y23" s="568"/>
      <c r="Z23" s="406"/>
      <c r="AA23" s="411"/>
      <c r="AB23" s="411"/>
      <c r="AC23" s="411"/>
      <c r="AD23" s="411"/>
      <c r="AE23" s="411"/>
      <c r="AF23" s="411"/>
      <c r="AG23" s="400"/>
      <c r="AH23" s="406"/>
      <c r="AI23" s="411"/>
      <c r="AJ23" s="411"/>
      <c r="AK23" s="411"/>
      <c r="AL23" s="400"/>
      <c r="AM23" s="604"/>
      <c r="AN23" s="605"/>
      <c r="AO23" s="605"/>
      <c r="AP23" s="605"/>
      <c r="AQ23" s="605"/>
      <c r="AR23" s="606"/>
      <c r="AS23" s="598"/>
      <c r="AT23" s="599"/>
      <c r="AU23" s="599"/>
      <c r="AV23" s="599"/>
      <c r="AW23" s="599"/>
      <c r="AX23" s="608"/>
      <c r="AY23" s="454" t="s">
        <v>159</v>
      </c>
      <c r="AZ23" s="455"/>
      <c r="BA23" s="455"/>
      <c r="BB23" s="455"/>
      <c r="BC23" s="455"/>
      <c r="BD23" s="455"/>
      <c r="BE23" s="455"/>
      <c r="BF23" s="455"/>
      <c r="BG23" s="455"/>
      <c r="BH23" s="455"/>
      <c r="BI23" s="455"/>
      <c r="BJ23" s="455"/>
      <c r="BK23" s="455"/>
      <c r="BL23" s="455"/>
      <c r="BM23" s="456"/>
      <c r="BN23" s="420">
        <v>4487311</v>
      </c>
      <c r="BO23" s="421"/>
      <c r="BP23" s="421"/>
      <c r="BQ23" s="421"/>
      <c r="BR23" s="421"/>
      <c r="BS23" s="421"/>
      <c r="BT23" s="421"/>
      <c r="BU23" s="422"/>
      <c r="BV23" s="420">
        <v>4675941</v>
      </c>
      <c r="BW23" s="421"/>
      <c r="BX23" s="421"/>
      <c r="BY23" s="421"/>
      <c r="BZ23" s="421"/>
      <c r="CA23" s="421"/>
      <c r="CB23" s="421"/>
      <c r="CC23" s="422"/>
      <c r="CD23" s="176"/>
      <c r="CE23" s="534"/>
      <c r="CF23" s="534"/>
      <c r="CG23" s="534"/>
      <c r="CH23" s="534"/>
      <c r="CI23" s="534"/>
      <c r="CJ23" s="534"/>
      <c r="CK23" s="534"/>
      <c r="CL23" s="534"/>
      <c r="CM23" s="534"/>
      <c r="CN23" s="534"/>
      <c r="CO23" s="534"/>
      <c r="CP23" s="534"/>
      <c r="CQ23" s="534"/>
      <c r="CR23" s="534"/>
      <c r="CS23" s="535"/>
      <c r="CT23" s="417"/>
      <c r="CU23" s="418"/>
      <c r="CV23" s="418"/>
      <c r="CW23" s="418"/>
      <c r="CX23" s="418"/>
      <c r="CY23" s="418"/>
      <c r="CZ23" s="418"/>
      <c r="DA23" s="419"/>
      <c r="DB23" s="417"/>
      <c r="DC23" s="418"/>
      <c r="DD23" s="418"/>
      <c r="DE23" s="418"/>
      <c r="DF23" s="418"/>
      <c r="DG23" s="418"/>
      <c r="DH23" s="418"/>
      <c r="DI23" s="419"/>
    </row>
    <row r="24" spans="1:113" ht="18.75" customHeight="1" thickBot="1" x14ac:dyDescent="0.25">
      <c r="A24" s="163"/>
      <c r="B24" s="591"/>
      <c r="C24" s="567"/>
      <c r="D24" s="568"/>
      <c r="E24" s="470" t="s">
        <v>160</v>
      </c>
      <c r="F24" s="450"/>
      <c r="G24" s="450"/>
      <c r="H24" s="450"/>
      <c r="I24" s="450"/>
      <c r="J24" s="450"/>
      <c r="K24" s="451"/>
      <c r="L24" s="471">
        <v>1</v>
      </c>
      <c r="M24" s="472"/>
      <c r="N24" s="472"/>
      <c r="O24" s="472"/>
      <c r="P24" s="514"/>
      <c r="Q24" s="471">
        <v>6870</v>
      </c>
      <c r="R24" s="472"/>
      <c r="S24" s="472"/>
      <c r="T24" s="472"/>
      <c r="U24" s="472"/>
      <c r="V24" s="514"/>
      <c r="W24" s="566"/>
      <c r="X24" s="567"/>
      <c r="Y24" s="568"/>
      <c r="Z24" s="470" t="s">
        <v>161</v>
      </c>
      <c r="AA24" s="450"/>
      <c r="AB24" s="450"/>
      <c r="AC24" s="450"/>
      <c r="AD24" s="450"/>
      <c r="AE24" s="450"/>
      <c r="AF24" s="450"/>
      <c r="AG24" s="451"/>
      <c r="AH24" s="471">
        <v>106</v>
      </c>
      <c r="AI24" s="472"/>
      <c r="AJ24" s="472"/>
      <c r="AK24" s="472"/>
      <c r="AL24" s="514"/>
      <c r="AM24" s="471">
        <v>340790</v>
      </c>
      <c r="AN24" s="472"/>
      <c r="AO24" s="472"/>
      <c r="AP24" s="472"/>
      <c r="AQ24" s="472"/>
      <c r="AR24" s="514"/>
      <c r="AS24" s="471">
        <v>3215</v>
      </c>
      <c r="AT24" s="472"/>
      <c r="AU24" s="472"/>
      <c r="AV24" s="472"/>
      <c r="AW24" s="472"/>
      <c r="AX24" s="473"/>
      <c r="AY24" s="536" t="s">
        <v>162</v>
      </c>
      <c r="AZ24" s="537"/>
      <c r="BA24" s="537"/>
      <c r="BB24" s="537"/>
      <c r="BC24" s="537"/>
      <c r="BD24" s="537"/>
      <c r="BE24" s="537"/>
      <c r="BF24" s="537"/>
      <c r="BG24" s="537"/>
      <c r="BH24" s="537"/>
      <c r="BI24" s="537"/>
      <c r="BJ24" s="537"/>
      <c r="BK24" s="537"/>
      <c r="BL24" s="537"/>
      <c r="BM24" s="538"/>
      <c r="BN24" s="420">
        <v>4352568</v>
      </c>
      <c r="BO24" s="421"/>
      <c r="BP24" s="421"/>
      <c r="BQ24" s="421"/>
      <c r="BR24" s="421"/>
      <c r="BS24" s="421"/>
      <c r="BT24" s="421"/>
      <c r="BU24" s="422"/>
      <c r="BV24" s="420">
        <v>4278776</v>
      </c>
      <c r="BW24" s="421"/>
      <c r="BX24" s="421"/>
      <c r="BY24" s="421"/>
      <c r="BZ24" s="421"/>
      <c r="CA24" s="421"/>
      <c r="CB24" s="421"/>
      <c r="CC24" s="422"/>
      <c r="CD24" s="176"/>
      <c r="CE24" s="534"/>
      <c r="CF24" s="534"/>
      <c r="CG24" s="534"/>
      <c r="CH24" s="534"/>
      <c r="CI24" s="534"/>
      <c r="CJ24" s="534"/>
      <c r="CK24" s="534"/>
      <c r="CL24" s="534"/>
      <c r="CM24" s="534"/>
      <c r="CN24" s="534"/>
      <c r="CO24" s="534"/>
      <c r="CP24" s="534"/>
      <c r="CQ24" s="534"/>
      <c r="CR24" s="534"/>
      <c r="CS24" s="535"/>
      <c r="CT24" s="417"/>
      <c r="CU24" s="418"/>
      <c r="CV24" s="418"/>
      <c r="CW24" s="418"/>
      <c r="CX24" s="418"/>
      <c r="CY24" s="418"/>
      <c r="CZ24" s="418"/>
      <c r="DA24" s="419"/>
      <c r="DB24" s="417"/>
      <c r="DC24" s="418"/>
      <c r="DD24" s="418"/>
      <c r="DE24" s="418"/>
      <c r="DF24" s="418"/>
      <c r="DG24" s="418"/>
      <c r="DH24" s="418"/>
      <c r="DI24" s="419"/>
    </row>
    <row r="25" spans="1:113" ht="18.75" customHeight="1" x14ac:dyDescent="0.2">
      <c r="A25" s="163"/>
      <c r="B25" s="591"/>
      <c r="C25" s="567"/>
      <c r="D25" s="568"/>
      <c r="E25" s="470" t="s">
        <v>163</v>
      </c>
      <c r="F25" s="450"/>
      <c r="G25" s="450"/>
      <c r="H25" s="450"/>
      <c r="I25" s="450"/>
      <c r="J25" s="450"/>
      <c r="K25" s="451"/>
      <c r="L25" s="471">
        <v>1</v>
      </c>
      <c r="M25" s="472"/>
      <c r="N25" s="472"/>
      <c r="O25" s="472"/>
      <c r="P25" s="514"/>
      <c r="Q25" s="471">
        <v>5900</v>
      </c>
      <c r="R25" s="472"/>
      <c r="S25" s="472"/>
      <c r="T25" s="472"/>
      <c r="U25" s="472"/>
      <c r="V25" s="514"/>
      <c r="W25" s="566"/>
      <c r="X25" s="567"/>
      <c r="Y25" s="568"/>
      <c r="Z25" s="470" t="s">
        <v>164</v>
      </c>
      <c r="AA25" s="450"/>
      <c r="AB25" s="450"/>
      <c r="AC25" s="450"/>
      <c r="AD25" s="450"/>
      <c r="AE25" s="450"/>
      <c r="AF25" s="450"/>
      <c r="AG25" s="451"/>
      <c r="AH25" s="471" t="s">
        <v>122</v>
      </c>
      <c r="AI25" s="472"/>
      <c r="AJ25" s="472"/>
      <c r="AK25" s="472"/>
      <c r="AL25" s="514"/>
      <c r="AM25" s="471" t="s">
        <v>122</v>
      </c>
      <c r="AN25" s="472"/>
      <c r="AO25" s="472"/>
      <c r="AP25" s="472"/>
      <c r="AQ25" s="472"/>
      <c r="AR25" s="514"/>
      <c r="AS25" s="471" t="s">
        <v>122</v>
      </c>
      <c r="AT25" s="472"/>
      <c r="AU25" s="472"/>
      <c r="AV25" s="472"/>
      <c r="AW25" s="472"/>
      <c r="AX25" s="473"/>
      <c r="AY25" s="380" t="s">
        <v>165</v>
      </c>
      <c r="AZ25" s="381"/>
      <c r="BA25" s="381"/>
      <c r="BB25" s="381"/>
      <c r="BC25" s="381"/>
      <c r="BD25" s="381"/>
      <c r="BE25" s="381"/>
      <c r="BF25" s="381"/>
      <c r="BG25" s="381"/>
      <c r="BH25" s="381"/>
      <c r="BI25" s="381"/>
      <c r="BJ25" s="381"/>
      <c r="BK25" s="381"/>
      <c r="BL25" s="381"/>
      <c r="BM25" s="382"/>
      <c r="BN25" s="383">
        <v>574932</v>
      </c>
      <c r="BO25" s="384"/>
      <c r="BP25" s="384"/>
      <c r="BQ25" s="384"/>
      <c r="BR25" s="384"/>
      <c r="BS25" s="384"/>
      <c r="BT25" s="384"/>
      <c r="BU25" s="385"/>
      <c r="BV25" s="383">
        <v>334406</v>
      </c>
      <c r="BW25" s="384"/>
      <c r="BX25" s="384"/>
      <c r="BY25" s="384"/>
      <c r="BZ25" s="384"/>
      <c r="CA25" s="384"/>
      <c r="CB25" s="384"/>
      <c r="CC25" s="385"/>
      <c r="CD25" s="176"/>
      <c r="CE25" s="534"/>
      <c r="CF25" s="534"/>
      <c r="CG25" s="534"/>
      <c r="CH25" s="534"/>
      <c r="CI25" s="534"/>
      <c r="CJ25" s="534"/>
      <c r="CK25" s="534"/>
      <c r="CL25" s="534"/>
      <c r="CM25" s="534"/>
      <c r="CN25" s="534"/>
      <c r="CO25" s="534"/>
      <c r="CP25" s="534"/>
      <c r="CQ25" s="534"/>
      <c r="CR25" s="534"/>
      <c r="CS25" s="535"/>
      <c r="CT25" s="417"/>
      <c r="CU25" s="418"/>
      <c r="CV25" s="418"/>
      <c r="CW25" s="418"/>
      <c r="CX25" s="418"/>
      <c r="CY25" s="418"/>
      <c r="CZ25" s="418"/>
      <c r="DA25" s="419"/>
      <c r="DB25" s="417"/>
      <c r="DC25" s="418"/>
      <c r="DD25" s="418"/>
      <c r="DE25" s="418"/>
      <c r="DF25" s="418"/>
      <c r="DG25" s="418"/>
      <c r="DH25" s="418"/>
      <c r="DI25" s="419"/>
    </row>
    <row r="26" spans="1:113" ht="18.75" customHeight="1" x14ac:dyDescent="0.2">
      <c r="A26" s="163"/>
      <c r="B26" s="591"/>
      <c r="C26" s="567"/>
      <c r="D26" s="568"/>
      <c r="E26" s="470" t="s">
        <v>166</v>
      </c>
      <c r="F26" s="450"/>
      <c r="G26" s="450"/>
      <c r="H26" s="450"/>
      <c r="I26" s="450"/>
      <c r="J26" s="450"/>
      <c r="K26" s="451"/>
      <c r="L26" s="471">
        <v>1</v>
      </c>
      <c r="M26" s="472"/>
      <c r="N26" s="472"/>
      <c r="O26" s="472"/>
      <c r="P26" s="514"/>
      <c r="Q26" s="471">
        <v>5530</v>
      </c>
      <c r="R26" s="472"/>
      <c r="S26" s="472"/>
      <c r="T26" s="472"/>
      <c r="U26" s="472"/>
      <c r="V26" s="514"/>
      <c r="W26" s="566"/>
      <c r="X26" s="567"/>
      <c r="Y26" s="568"/>
      <c r="Z26" s="470" t="s">
        <v>167</v>
      </c>
      <c r="AA26" s="572"/>
      <c r="AB26" s="572"/>
      <c r="AC26" s="572"/>
      <c r="AD26" s="572"/>
      <c r="AE26" s="572"/>
      <c r="AF26" s="572"/>
      <c r="AG26" s="573"/>
      <c r="AH26" s="471" t="s">
        <v>122</v>
      </c>
      <c r="AI26" s="472"/>
      <c r="AJ26" s="472"/>
      <c r="AK26" s="472"/>
      <c r="AL26" s="514"/>
      <c r="AM26" s="471" t="s">
        <v>122</v>
      </c>
      <c r="AN26" s="472"/>
      <c r="AO26" s="472"/>
      <c r="AP26" s="472"/>
      <c r="AQ26" s="472"/>
      <c r="AR26" s="514"/>
      <c r="AS26" s="471" t="s">
        <v>122</v>
      </c>
      <c r="AT26" s="472"/>
      <c r="AU26" s="472"/>
      <c r="AV26" s="472"/>
      <c r="AW26" s="472"/>
      <c r="AX26" s="473"/>
      <c r="AY26" s="423" t="s">
        <v>168</v>
      </c>
      <c r="AZ26" s="424"/>
      <c r="BA26" s="424"/>
      <c r="BB26" s="424"/>
      <c r="BC26" s="424"/>
      <c r="BD26" s="424"/>
      <c r="BE26" s="424"/>
      <c r="BF26" s="424"/>
      <c r="BG26" s="424"/>
      <c r="BH26" s="424"/>
      <c r="BI26" s="424"/>
      <c r="BJ26" s="424"/>
      <c r="BK26" s="424"/>
      <c r="BL26" s="424"/>
      <c r="BM26" s="425"/>
      <c r="BN26" s="420" t="s">
        <v>122</v>
      </c>
      <c r="BO26" s="421"/>
      <c r="BP26" s="421"/>
      <c r="BQ26" s="421"/>
      <c r="BR26" s="421"/>
      <c r="BS26" s="421"/>
      <c r="BT26" s="421"/>
      <c r="BU26" s="422"/>
      <c r="BV26" s="420" t="s">
        <v>122</v>
      </c>
      <c r="BW26" s="421"/>
      <c r="BX26" s="421"/>
      <c r="BY26" s="421"/>
      <c r="BZ26" s="421"/>
      <c r="CA26" s="421"/>
      <c r="CB26" s="421"/>
      <c r="CC26" s="422"/>
      <c r="CD26" s="176"/>
      <c r="CE26" s="534"/>
      <c r="CF26" s="534"/>
      <c r="CG26" s="534"/>
      <c r="CH26" s="534"/>
      <c r="CI26" s="534"/>
      <c r="CJ26" s="534"/>
      <c r="CK26" s="534"/>
      <c r="CL26" s="534"/>
      <c r="CM26" s="534"/>
      <c r="CN26" s="534"/>
      <c r="CO26" s="534"/>
      <c r="CP26" s="534"/>
      <c r="CQ26" s="534"/>
      <c r="CR26" s="534"/>
      <c r="CS26" s="535"/>
      <c r="CT26" s="417"/>
      <c r="CU26" s="418"/>
      <c r="CV26" s="418"/>
      <c r="CW26" s="418"/>
      <c r="CX26" s="418"/>
      <c r="CY26" s="418"/>
      <c r="CZ26" s="418"/>
      <c r="DA26" s="419"/>
      <c r="DB26" s="417"/>
      <c r="DC26" s="418"/>
      <c r="DD26" s="418"/>
      <c r="DE26" s="418"/>
      <c r="DF26" s="418"/>
      <c r="DG26" s="418"/>
      <c r="DH26" s="418"/>
      <c r="DI26" s="419"/>
    </row>
    <row r="27" spans="1:113" ht="18.75" customHeight="1" thickBot="1" x14ac:dyDescent="0.25">
      <c r="A27" s="163"/>
      <c r="B27" s="591"/>
      <c r="C27" s="567"/>
      <c r="D27" s="568"/>
      <c r="E27" s="470" t="s">
        <v>169</v>
      </c>
      <c r="F27" s="450"/>
      <c r="G27" s="450"/>
      <c r="H27" s="450"/>
      <c r="I27" s="450"/>
      <c r="J27" s="450"/>
      <c r="K27" s="451"/>
      <c r="L27" s="471">
        <v>1</v>
      </c>
      <c r="M27" s="472"/>
      <c r="N27" s="472"/>
      <c r="O27" s="472"/>
      <c r="P27" s="514"/>
      <c r="Q27" s="471">
        <v>2890</v>
      </c>
      <c r="R27" s="472"/>
      <c r="S27" s="472"/>
      <c r="T27" s="472"/>
      <c r="U27" s="472"/>
      <c r="V27" s="514"/>
      <c r="W27" s="566"/>
      <c r="X27" s="567"/>
      <c r="Y27" s="568"/>
      <c r="Z27" s="470" t="s">
        <v>170</v>
      </c>
      <c r="AA27" s="450"/>
      <c r="AB27" s="450"/>
      <c r="AC27" s="450"/>
      <c r="AD27" s="450"/>
      <c r="AE27" s="450"/>
      <c r="AF27" s="450"/>
      <c r="AG27" s="451"/>
      <c r="AH27" s="471">
        <v>7</v>
      </c>
      <c r="AI27" s="472"/>
      <c r="AJ27" s="472"/>
      <c r="AK27" s="472"/>
      <c r="AL27" s="514"/>
      <c r="AM27" s="471">
        <v>23640</v>
      </c>
      <c r="AN27" s="472"/>
      <c r="AO27" s="472"/>
      <c r="AP27" s="472"/>
      <c r="AQ27" s="472"/>
      <c r="AR27" s="514"/>
      <c r="AS27" s="471">
        <v>3377</v>
      </c>
      <c r="AT27" s="472"/>
      <c r="AU27" s="472"/>
      <c r="AV27" s="472"/>
      <c r="AW27" s="472"/>
      <c r="AX27" s="473"/>
      <c r="AY27" s="515" t="s">
        <v>171</v>
      </c>
      <c r="AZ27" s="516"/>
      <c r="BA27" s="516"/>
      <c r="BB27" s="516"/>
      <c r="BC27" s="516"/>
      <c r="BD27" s="516"/>
      <c r="BE27" s="516"/>
      <c r="BF27" s="516"/>
      <c r="BG27" s="516"/>
      <c r="BH27" s="516"/>
      <c r="BI27" s="516"/>
      <c r="BJ27" s="516"/>
      <c r="BK27" s="516"/>
      <c r="BL27" s="516"/>
      <c r="BM27" s="517"/>
      <c r="BN27" s="539">
        <v>96000</v>
      </c>
      <c r="BO27" s="540"/>
      <c r="BP27" s="540"/>
      <c r="BQ27" s="540"/>
      <c r="BR27" s="540"/>
      <c r="BS27" s="540"/>
      <c r="BT27" s="540"/>
      <c r="BU27" s="541"/>
      <c r="BV27" s="539">
        <v>96000</v>
      </c>
      <c r="BW27" s="540"/>
      <c r="BX27" s="540"/>
      <c r="BY27" s="540"/>
      <c r="BZ27" s="540"/>
      <c r="CA27" s="540"/>
      <c r="CB27" s="540"/>
      <c r="CC27" s="541"/>
      <c r="CD27" s="178"/>
      <c r="CE27" s="534"/>
      <c r="CF27" s="534"/>
      <c r="CG27" s="534"/>
      <c r="CH27" s="534"/>
      <c r="CI27" s="534"/>
      <c r="CJ27" s="534"/>
      <c r="CK27" s="534"/>
      <c r="CL27" s="534"/>
      <c r="CM27" s="534"/>
      <c r="CN27" s="534"/>
      <c r="CO27" s="534"/>
      <c r="CP27" s="534"/>
      <c r="CQ27" s="534"/>
      <c r="CR27" s="534"/>
      <c r="CS27" s="535"/>
      <c r="CT27" s="417"/>
      <c r="CU27" s="418"/>
      <c r="CV27" s="418"/>
      <c r="CW27" s="418"/>
      <c r="CX27" s="418"/>
      <c r="CY27" s="418"/>
      <c r="CZ27" s="418"/>
      <c r="DA27" s="419"/>
      <c r="DB27" s="417"/>
      <c r="DC27" s="418"/>
      <c r="DD27" s="418"/>
      <c r="DE27" s="418"/>
      <c r="DF27" s="418"/>
      <c r="DG27" s="418"/>
      <c r="DH27" s="418"/>
      <c r="DI27" s="419"/>
    </row>
    <row r="28" spans="1:113" ht="18.75" customHeight="1" x14ac:dyDescent="0.2">
      <c r="A28" s="163"/>
      <c r="B28" s="591"/>
      <c r="C28" s="567"/>
      <c r="D28" s="568"/>
      <c r="E28" s="470" t="s">
        <v>172</v>
      </c>
      <c r="F28" s="450"/>
      <c r="G28" s="450"/>
      <c r="H28" s="450"/>
      <c r="I28" s="450"/>
      <c r="J28" s="450"/>
      <c r="K28" s="451"/>
      <c r="L28" s="471">
        <v>1</v>
      </c>
      <c r="M28" s="472"/>
      <c r="N28" s="472"/>
      <c r="O28" s="472"/>
      <c r="P28" s="514"/>
      <c r="Q28" s="471">
        <v>2170</v>
      </c>
      <c r="R28" s="472"/>
      <c r="S28" s="472"/>
      <c r="T28" s="472"/>
      <c r="U28" s="472"/>
      <c r="V28" s="514"/>
      <c r="W28" s="566"/>
      <c r="X28" s="567"/>
      <c r="Y28" s="568"/>
      <c r="Z28" s="470" t="s">
        <v>173</v>
      </c>
      <c r="AA28" s="450"/>
      <c r="AB28" s="450"/>
      <c r="AC28" s="450"/>
      <c r="AD28" s="450"/>
      <c r="AE28" s="450"/>
      <c r="AF28" s="450"/>
      <c r="AG28" s="451"/>
      <c r="AH28" s="471" t="s">
        <v>122</v>
      </c>
      <c r="AI28" s="472"/>
      <c r="AJ28" s="472"/>
      <c r="AK28" s="472"/>
      <c r="AL28" s="514"/>
      <c r="AM28" s="471" t="s">
        <v>122</v>
      </c>
      <c r="AN28" s="472"/>
      <c r="AO28" s="472"/>
      <c r="AP28" s="472"/>
      <c r="AQ28" s="472"/>
      <c r="AR28" s="514"/>
      <c r="AS28" s="471" t="s">
        <v>122</v>
      </c>
      <c r="AT28" s="472"/>
      <c r="AU28" s="472"/>
      <c r="AV28" s="472"/>
      <c r="AW28" s="472"/>
      <c r="AX28" s="473"/>
      <c r="AY28" s="574" t="s">
        <v>174</v>
      </c>
      <c r="AZ28" s="575"/>
      <c r="BA28" s="575"/>
      <c r="BB28" s="576"/>
      <c r="BC28" s="380" t="s">
        <v>46</v>
      </c>
      <c r="BD28" s="381"/>
      <c r="BE28" s="381"/>
      <c r="BF28" s="381"/>
      <c r="BG28" s="381"/>
      <c r="BH28" s="381"/>
      <c r="BI28" s="381"/>
      <c r="BJ28" s="381"/>
      <c r="BK28" s="381"/>
      <c r="BL28" s="381"/>
      <c r="BM28" s="382"/>
      <c r="BN28" s="383">
        <v>3142537</v>
      </c>
      <c r="BO28" s="384"/>
      <c r="BP28" s="384"/>
      <c r="BQ28" s="384"/>
      <c r="BR28" s="384"/>
      <c r="BS28" s="384"/>
      <c r="BT28" s="384"/>
      <c r="BU28" s="385"/>
      <c r="BV28" s="383">
        <v>3022442</v>
      </c>
      <c r="BW28" s="384"/>
      <c r="BX28" s="384"/>
      <c r="BY28" s="384"/>
      <c r="BZ28" s="384"/>
      <c r="CA28" s="384"/>
      <c r="CB28" s="384"/>
      <c r="CC28" s="385"/>
      <c r="CD28" s="176"/>
      <c r="CE28" s="534"/>
      <c r="CF28" s="534"/>
      <c r="CG28" s="534"/>
      <c r="CH28" s="534"/>
      <c r="CI28" s="534"/>
      <c r="CJ28" s="534"/>
      <c r="CK28" s="534"/>
      <c r="CL28" s="534"/>
      <c r="CM28" s="534"/>
      <c r="CN28" s="534"/>
      <c r="CO28" s="534"/>
      <c r="CP28" s="534"/>
      <c r="CQ28" s="534"/>
      <c r="CR28" s="534"/>
      <c r="CS28" s="535"/>
      <c r="CT28" s="417"/>
      <c r="CU28" s="418"/>
      <c r="CV28" s="418"/>
      <c r="CW28" s="418"/>
      <c r="CX28" s="418"/>
      <c r="CY28" s="418"/>
      <c r="CZ28" s="418"/>
      <c r="DA28" s="419"/>
      <c r="DB28" s="417"/>
      <c r="DC28" s="418"/>
      <c r="DD28" s="418"/>
      <c r="DE28" s="418"/>
      <c r="DF28" s="418"/>
      <c r="DG28" s="418"/>
      <c r="DH28" s="418"/>
      <c r="DI28" s="419"/>
    </row>
    <row r="29" spans="1:113" ht="18.75" customHeight="1" x14ac:dyDescent="0.2">
      <c r="A29" s="163"/>
      <c r="B29" s="591"/>
      <c r="C29" s="567"/>
      <c r="D29" s="568"/>
      <c r="E29" s="470" t="s">
        <v>175</v>
      </c>
      <c r="F29" s="450"/>
      <c r="G29" s="450"/>
      <c r="H29" s="450"/>
      <c r="I29" s="450"/>
      <c r="J29" s="450"/>
      <c r="K29" s="451"/>
      <c r="L29" s="471">
        <v>9</v>
      </c>
      <c r="M29" s="472"/>
      <c r="N29" s="472"/>
      <c r="O29" s="472"/>
      <c r="P29" s="514"/>
      <c r="Q29" s="471">
        <v>2020</v>
      </c>
      <c r="R29" s="472"/>
      <c r="S29" s="472"/>
      <c r="T29" s="472"/>
      <c r="U29" s="472"/>
      <c r="V29" s="514"/>
      <c r="W29" s="569"/>
      <c r="X29" s="570"/>
      <c r="Y29" s="571"/>
      <c r="Z29" s="470" t="s">
        <v>176</v>
      </c>
      <c r="AA29" s="450"/>
      <c r="AB29" s="450"/>
      <c r="AC29" s="450"/>
      <c r="AD29" s="450"/>
      <c r="AE29" s="450"/>
      <c r="AF29" s="450"/>
      <c r="AG29" s="451"/>
      <c r="AH29" s="471">
        <v>113</v>
      </c>
      <c r="AI29" s="472"/>
      <c r="AJ29" s="472"/>
      <c r="AK29" s="472"/>
      <c r="AL29" s="514"/>
      <c r="AM29" s="471">
        <v>364430</v>
      </c>
      <c r="AN29" s="472"/>
      <c r="AO29" s="472"/>
      <c r="AP29" s="472"/>
      <c r="AQ29" s="472"/>
      <c r="AR29" s="514"/>
      <c r="AS29" s="471">
        <v>3225</v>
      </c>
      <c r="AT29" s="472"/>
      <c r="AU29" s="472"/>
      <c r="AV29" s="472"/>
      <c r="AW29" s="472"/>
      <c r="AX29" s="473"/>
      <c r="AY29" s="577"/>
      <c r="AZ29" s="578"/>
      <c r="BA29" s="578"/>
      <c r="BB29" s="579"/>
      <c r="BC29" s="454" t="s">
        <v>177</v>
      </c>
      <c r="BD29" s="455"/>
      <c r="BE29" s="455"/>
      <c r="BF29" s="455"/>
      <c r="BG29" s="455"/>
      <c r="BH29" s="455"/>
      <c r="BI29" s="455"/>
      <c r="BJ29" s="455"/>
      <c r="BK29" s="455"/>
      <c r="BL29" s="455"/>
      <c r="BM29" s="456"/>
      <c r="BN29" s="420">
        <v>403507</v>
      </c>
      <c r="BO29" s="421"/>
      <c r="BP29" s="421"/>
      <c r="BQ29" s="421"/>
      <c r="BR29" s="421"/>
      <c r="BS29" s="421"/>
      <c r="BT29" s="421"/>
      <c r="BU29" s="422"/>
      <c r="BV29" s="420">
        <v>380509</v>
      </c>
      <c r="BW29" s="421"/>
      <c r="BX29" s="421"/>
      <c r="BY29" s="421"/>
      <c r="BZ29" s="421"/>
      <c r="CA29" s="421"/>
      <c r="CB29" s="421"/>
      <c r="CC29" s="422"/>
      <c r="CD29" s="178"/>
      <c r="CE29" s="534"/>
      <c r="CF29" s="534"/>
      <c r="CG29" s="534"/>
      <c r="CH29" s="534"/>
      <c r="CI29" s="534"/>
      <c r="CJ29" s="534"/>
      <c r="CK29" s="534"/>
      <c r="CL29" s="534"/>
      <c r="CM29" s="534"/>
      <c r="CN29" s="534"/>
      <c r="CO29" s="534"/>
      <c r="CP29" s="534"/>
      <c r="CQ29" s="534"/>
      <c r="CR29" s="534"/>
      <c r="CS29" s="535"/>
      <c r="CT29" s="417"/>
      <c r="CU29" s="418"/>
      <c r="CV29" s="418"/>
      <c r="CW29" s="418"/>
      <c r="CX29" s="418"/>
      <c r="CY29" s="418"/>
      <c r="CZ29" s="418"/>
      <c r="DA29" s="419"/>
      <c r="DB29" s="417"/>
      <c r="DC29" s="418"/>
      <c r="DD29" s="418"/>
      <c r="DE29" s="418"/>
      <c r="DF29" s="418"/>
      <c r="DG29" s="418"/>
      <c r="DH29" s="418"/>
      <c r="DI29" s="419"/>
    </row>
    <row r="30" spans="1:113" ht="18.75" customHeight="1" thickBot="1" x14ac:dyDescent="0.25">
      <c r="A30" s="163"/>
      <c r="B30" s="592"/>
      <c r="C30" s="593"/>
      <c r="D30" s="594"/>
      <c r="E30" s="474"/>
      <c r="F30" s="475"/>
      <c r="G30" s="475"/>
      <c r="H30" s="475"/>
      <c r="I30" s="475"/>
      <c r="J30" s="475"/>
      <c r="K30" s="476"/>
      <c r="L30" s="584"/>
      <c r="M30" s="585"/>
      <c r="N30" s="585"/>
      <c r="O30" s="585"/>
      <c r="P30" s="586"/>
      <c r="Q30" s="584"/>
      <c r="R30" s="585"/>
      <c r="S30" s="585"/>
      <c r="T30" s="585"/>
      <c r="U30" s="585"/>
      <c r="V30" s="586"/>
      <c r="W30" s="587" t="s">
        <v>178</v>
      </c>
      <c r="X30" s="588"/>
      <c r="Y30" s="588"/>
      <c r="Z30" s="588"/>
      <c r="AA30" s="588"/>
      <c r="AB30" s="588"/>
      <c r="AC30" s="588"/>
      <c r="AD30" s="588"/>
      <c r="AE30" s="588"/>
      <c r="AF30" s="588"/>
      <c r="AG30" s="589"/>
      <c r="AH30" s="547">
        <v>95.7</v>
      </c>
      <c r="AI30" s="548"/>
      <c r="AJ30" s="548"/>
      <c r="AK30" s="548"/>
      <c r="AL30" s="548"/>
      <c r="AM30" s="548"/>
      <c r="AN30" s="548"/>
      <c r="AO30" s="548"/>
      <c r="AP30" s="548"/>
      <c r="AQ30" s="548"/>
      <c r="AR30" s="548"/>
      <c r="AS30" s="548"/>
      <c r="AT30" s="548"/>
      <c r="AU30" s="548"/>
      <c r="AV30" s="548"/>
      <c r="AW30" s="548"/>
      <c r="AX30" s="550"/>
      <c r="AY30" s="580"/>
      <c r="AZ30" s="581"/>
      <c r="BA30" s="581"/>
      <c r="BB30" s="582"/>
      <c r="BC30" s="536" t="s">
        <v>48</v>
      </c>
      <c r="BD30" s="537"/>
      <c r="BE30" s="537"/>
      <c r="BF30" s="537"/>
      <c r="BG30" s="537"/>
      <c r="BH30" s="537"/>
      <c r="BI30" s="537"/>
      <c r="BJ30" s="537"/>
      <c r="BK30" s="537"/>
      <c r="BL30" s="537"/>
      <c r="BM30" s="538"/>
      <c r="BN30" s="539">
        <v>4207565</v>
      </c>
      <c r="BO30" s="540"/>
      <c r="BP30" s="540"/>
      <c r="BQ30" s="540"/>
      <c r="BR30" s="540"/>
      <c r="BS30" s="540"/>
      <c r="BT30" s="540"/>
      <c r="BU30" s="541"/>
      <c r="BV30" s="539">
        <v>4275755</v>
      </c>
      <c r="BW30" s="540"/>
      <c r="BX30" s="540"/>
      <c r="BY30" s="540"/>
      <c r="BZ30" s="540"/>
      <c r="CA30" s="540"/>
      <c r="CB30" s="540"/>
      <c r="CC30" s="541"/>
      <c r="CD30" s="179"/>
      <c r="CE30" s="180"/>
      <c r="CF30" s="180"/>
      <c r="CG30" s="180"/>
      <c r="CH30" s="180"/>
      <c r="CI30" s="180"/>
      <c r="CJ30" s="180"/>
      <c r="CK30" s="180"/>
      <c r="CL30" s="180"/>
      <c r="CM30" s="180"/>
      <c r="CN30" s="180"/>
      <c r="CO30" s="180"/>
      <c r="CP30" s="180"/>
      <c r="CQ30" s="180"/>
      <c r="CR30" s="180"/>
      <c r="CS30" s="181"/>
      <c r="CT30" s="182"/>
      <c r="CU30" s="183"/>
      <c r="CV30" s="183"/>
      <c r="CW30" s="183"/>
      <c r="CX30" s="183"/>
      <c r="CY30" s="183"/>
      <c r="CZ30" s="183"/>
      <c r="DA30" s="184"/>
      <c r="DB30" s="182"/>
      <c r="DC30" s="183"/>
      <c r="DD30" s="183"/>
      <c r="DE30" s="183"/>
      <c r="DF30" s="183"/>
      <c r="DG30" s="183"/>
      <c r="DH30" s="183"/>
      <c r="DI30" s="184"/>
    </row>
    <row r="31" spans="1:113" ht="13.5" customHeight="1" x14ac:dyDescent="0.2">
      <c r="A31" s="163"/>
      <c r="B31" s="185"/>
      <c r="DI31" s="186"/>
    </row>
    <row r="32" spans="1:113" ht="13.5" customHeight="1" x14ac:dyDescent="0.2">
      <c r="A32" s="163"/>
      <c r="B32" s="187"/>
      <c r="C32" s="583" t="s">
        <v>179</v>
      </c>
      <c r="D32" s="583"/>
      <c r="E32" s="583"/>
      <c r="F32" s="583"/>
      <c r="G32" s="583"/>
      <c r="H32" s="583"/>
      <c r="I32" s="583"/>
      <c r="J32" s="583"/>
      <c r="K32" s="583"/>
      <c r="L32" s="583"/>
      <c r="M32" s="583"/>
      <c r="N32" s="583"/>
      <c r="O32" s="583"/>
      <c r="P32" s="583"/>
      <c r="Q32" s="583"/>
      <c r="R32" s="583"/>
      <c r="S32" s="583"/>
      <c r="U32" s="424" t="s">
        <v>180</v>
      </c>
      <c r="V32" s="424"/>
      <c r="W32" s="424"/>
      <c r="X32" s="424"/>
      <c r="Y32" s="424"/>
      <c r="Z32" s="424"/>
      <c r="AA32" s="424"/>
      <c r="AB32" s="424"/>
      <c r="AC32" s="424"/>
      <c r="AD32" s="424"/>
      <c r="AE32" s="424"/>
      <c r="AF32" s="424"/>
      <c r="AG32" s="424"/>
      <c r="AH32" s="424"/>
      <c r="AI32" s="424"/>
      <c r="AJ32" s="424"/>
      <c r="AK32" s="424"/>
      <c r="AM32" s="424" t="s">
        <v>181</v>
      </c>
      <c r="AN32" s="424"/>
      <c r="AO32" s="424"/>
      <c r="AP32" s="424"/>
      <c r="AQ32" s="424"/>
      <c r="AR32" s="424"/>
      <c r="AS32" s="424"/>
      <c r="AT32" s="424"/>
      <c r="AU32" s="424"/>
      <c r="AV32" s="424"/>
      <c r="AW32" s="424"/>
      <c r="AX32" s="424"/>
      <c r="AY32" s="424"/>
      <c r="AZ32" s="424"/>
      <c r="BA32" s="424"/>
      <c r="BB32" s="424"/>
      <c r="BC32" s="424"/>
      <c r="BE32" s="424" t="s">
        <v>182</v>
      </c>
      <c r="BF32" s="424"/>
      <c r="BG32" s="424"/>
      <c r="BH32" s="424"/>
      <c r="BI32" s="424"/>
      <c r="BJ32" s="424"/>
      <c r="BK32" s="424"/>
      <c r="BL32" s="424"/>
      <c r="BM32" s="424"/>
      <c r="BN32" s="424"/>
      <c r="BO32" s="424"/>
      <c r="BP32" s="424"/>
      <c r="BQ32" s="424"/>
      <c r="BR32" s="424"/>
      <c r="BS32" s="424"/>
      <c r="BT32" s="424"/>
      <c r="BU32" s="424"/>
      <c r="BW32" s="424" t="s">
        <v>183</v>
      </c>
      <c r="BX32" s="424"/>
      <c r="BY32" s="424"/>
      <c r="BZ32" s="424"/>
      <c r="CA32" s="424"/>
      <c r="CB32" s="424"/>
      <c r="CC32" s="424"/>
      <c r="CD32" s="424"/>
      <c r="CE32" s="424"/>
      <c r="CF32" s="424"/>
      <c r="CG32" s="424"/>
      <c r="CH32" s="424"/>
      <c r="CI32" s="424"/>
      <c r="CJ32" s="424"/>
      <c r="CK32" s="424"/>
      <c r="CL32" s="424"/>
      <c r="CM32" s="424"/>
      <c r="CO32" s="424" t="s">
        <v>184</v>
      </c>
      <c r="CP32" s="424"/>
      <c r="CQ32" s="424"/>
      <c r="CR32" s="424"/>
      <c r="CS32" s="424"/>
      <c r="CT32" s="424"/>
      <c r="CU32" s="424"/>
      <c r="CV32" s="424"/>
      <c r="CW32" s="424"/>
      <c r="CX32" s="424"/>
      <c r="CY32" s="424"/>
      <c r="CZ32" s="424"/>
      <c r="DA32" s="424"/>
      <c r="DB32" s="424"/>
      <c r="DC32" s="424"/>
      <c r="DD32" s="424"/>
      <c r="DE32" s="424"/>
      <c r="DI32" s="186"/>
    </row>
    <row r="33" spans="1:113" ht="13.5" customHeight="1" x14ac:dyDescent="0.2">
      <c r="A33" s="163"/>
      <c r="B33" s="187"/>
      <c r="C33" s="444" t="s">
        <v>185</v>
      </c>
      <c r="D33" s="444"/>
      <c r="E33" s="409" t="s">
        <v>186</v>
      </c>
      <c r="F33" s="409"/>
      <c r="G33" s="409"/>
      <c r="H33" s="409"/>
      <c r="I33" s="409"/>
      <c r="J33" s="409"/>
      <c r="K33" s="409"/>
      <c r="L33" s="409"/>
      <c r="M33" s="409"/>
      <c r="N33" s="409"/>
      <c r="O33" s="409"/>
      <c r="P33" s="409"/>
      <c r="Q33" s="409"/>
      <c r="R33" s="409"/>
      <c r="S33" s="409"/>
      <c r="T33" s="188"/>
      <c r="U33" s="444" t="s">
        <v>185</v>
      </c>
      <c r="V33" s="444"/>
      <c r="W33" s="409" t="s">
        <v>186</v>
      </c>
      <c r="X33" s="409"/>
      <c r="Y33" s="409"/>
      <c r="Z33" s="409"/>
      <c r="AA33" s="409"/>
      <c r="AB33" s="409"/>
      <c r="AC33" s="409"/>
      <c r="AD33" s="409"/>
      <c r="AE33" s="409"/>
      <c r="AF33" s="409"/>
      <c r="AG33" s="409"/>
      <c r="AH33" s="409"/>
      <c r="AI33" s="409"/>
      <c r="AJ33" s="409"/>
      <c r="AK33" s="409"/>
      <c r="AL33" s="188"/>
      <c r="AM33" s="444" t="s">
        <v>185</v>
      </c>
      <c r="AN33" s="444"/>
      <c r="AO33" s="409" t="s">
        <v>186</v>
      </c>
      <c r="AP33" s="409"/>
      <c r="AQ33" s="409"/>
      <c r="AR33" s="409"/>
      <c r="AS33" s="409"/>
      <c r="AT33" s="409"/>
      <c r="AU33" s="409"/>
      <c r="AV33" s="409"/>
      <c r="AW33" s="409"/>
      <c r="AX33" s="409"/>
      <c r="AY33" s="409"/>
      <c r="AZ33" s="409"/>
      <c r="BA33" s="409"/>
      <c r="BB33" s="409"/>
      <c r="BC33" s="409"/>
      <c r="BD33" s="189"/>
      <c r="BE33" s="409" t="s">
        <v>187</v>
      </c>
      <c r="BF33" s="409"/>
      <c r="BG33" s="409" t="s">
        <v>188</v>
      </c>
      <c r="BH33" s="409"/>
      <c r="BI33" s="409"/>
      <c r="BJ33" s="409"/>
      <c r="BK33" s="409"/>
      <c r="BL33" s="409"/>
      <c r="BM33" s="409"/>
      <c r="BN33" s="409"/>
      <c r="BO33" s="409"/>
      <c r="BP33" s="409"/>
      <c r="BQ33" s="409"/>
      <c r="BR33" s="409"/>
      <c r="BS33" s="409"/>
      <c r="BT33" s="409"/>
      <c r="BU33" s="409"/>
      <c r="BV33" s="189"/>
      <c r="BW33" s="444" t="s">
        <v>187</v>
      </c>
      <c r="BX33" s="444"/>
      <c r="BY33" s="409" t="s">
        <v>189</v>
      </c>
      <c r="BZ33" s="409"/>
      <c r="CA33" s="409"/>
      <c r="CB33" s="409"/>
      <c r="CC33" s="409"/>
      <c r="CD33" s="409"/>
      <c r="CE33" s="409"/>
      <c r="CF33" s="409"/>
      <c r="CG33" s="409"/>
      <c r="CH33" s="409"/>
      <c r="CI33" s="409"/>
      <c r="CJ33" s="409"/>
      <c r="CK33" s="409"/>
      <c r="CL33" s="409"/>
      <c r="CM33" s="409"/>
      <c r="CN33" s="188"/>
      <c r="CO33" s="444" t="s">
        <v>185</v>
      </c>
      <c r="CP33" s="444"/>
      <c r="CQ33" s="409" t="s">
        <v>190</v>
      </c>
      <c r="CR33" s="409"/>
      <c r="CS33" s="409"/>
      <c r="CT33" s="409"/>
      <c r="CU33" s="409"/>
      <c r="CV33" s="409"/>
      <c r="CW33" s="409"/>
      <c r="CX33" s="409"/>
      <c r="CY33" s="409"/>
      <c r="CZ33" s="409"/>
      <c r="DA33" s="409"/>
      <c r="DB33" s="409"/>
      <c r="DC33" s="409"/>
      <c r="DD33" s="409"/>
      <c r="DE33" s="409"/>
      <c r="DF33" s="188"/>
      <c r="DG33" s="609" t="s">
        <v>191</v>
      </c>
      <c r="DH33" s="609"/>
      <c r="DI33" s="190"/>
    </row>
    <row r="34" spans="1:113" ht="32.25" customHeight="1" x14ac:dyDescent="0.2">
      <c r="A34" s="163"/>
      <c r="B34" s="187"/>
      <c r="C34" s="610">
        <f>IF(E34="","",1)</f>
        <v>1</v>
      </c>
      <c r="D34" s="610"/>
      <c r="E34" s="611" t="str">
        <f>IF('各会計、関係団体の財政状況及び健全化判断比率'!B7="","",'各会計、関係団体の財政状況及び健全化判断比率'!B7)</f>
        <v>一般会計</v>
      </c>
      <c r="F34" s="611"/>
      <c r="G34" s="611"/>
      <c r="H34" s="611"/>
      <c r="I34" s="611"/>
      <c r="J34" s="611"/>
      <c r="K34" s="611"/>
      <c r="L34" s="611"/>
      <c r="M34" s="611"/>
      <c r="N34" s="611"/>
      <c r="O34" s="611"/>
      <c r="P34" s="611"/>
      <c r="Q34" s="611"/>
      <c r="R34" s="611"/>
      <c r="S34" s="611"/>
      <c r="T34" s="163"/>
      <c r="U34" s="610">
        <f>IF(W34="","",MAX(C34:D43)+1)</f>
        <v>2</v>
      </c>
      <c r="V34" s="610"/>
      <c r="W34" s="611" t="str">
        <f>IF('各会計、関係団体の財政状況及び健全化判断比率'!B28="","",'各会計、関係団体の財政状況及び健全化判断比率'!B28)</f>
        <v>国民健康保険事業特別会計</v>
      </c>
      <c r="X34" s="611"/>
      <c r="Y34" s="611"/>
      <c r="Z34" s="611"/>
      <c r="AA34" s="611"/>
      <c r="AB34" s="611"/>
      <c r="AC34" s="611"/>
      <c r="AD34" s="611"/>
      <c r="AE34" s="611"/>
      <c r="AF34" s="611"/>
      <c r="AG34" s="611"/>
      <c r="AH34" s="611"/>
      <c r="AI34" s="611"/>
      <c r="AJ34" s="611"/>
      <c r="AK34" s="611"/>
      <c r="AL34" s="163"/>
      <c r="AM34" s="610">
        <f>IF(AO34="","",MAX(C34:D43,U34:V43)+1)</f>
        <v>6</v>
      </c>
      <c r="AN34" s="610"/>
      <c r="AO34" s="611" t="str">
        <f>IF('各会計、関係団体の財政状況及び健全化判断比率'!B32="","",'各会計、関係団体の財政状況及び健全化判断比率'!B32)</f>
        <v>国民健康保険病院事業会計</v>
      </c>
      <c r="AP34" s="611"/>
      <c r="AQ34" s="611"/>
      <c r="AR34" s="611"/>
      <c r="AS34" s="611"/>
      <c r="AT34" s="611"/>
      <c r="AU34" s="611"/>
      <c r="AV34" s="611"/>
      <c r="AW34" s="611"/>
      <c r="AX34" s="611"/>
      <c r="AY34" s="611"/>
      <c r="AZ34" s="611"/>
      <c r="BA34" s="611"/>
      <c r="BB34" s="611"/>
      <c r="BC34" s="611"/>
      <c r="BD34" s="163"/>
      <c r="BE34" s="610" t="str">
        <f>IF(BG34="","",MAX(C34:D43,U34:V43,AM34:AN43)+1)</f>
        <v/>
      </c>
      <c r="BF34" s="610"/>
      <c r="BG34" s="611"/>
      <c r="BH34" s="611"/>
      <c r="BI34" s="611"/>
      <c r="BJ34" s="611"/>
      <c r="BK34" s="611"/>
      <c r="BL34" s="611"/>
      <c r="BM34" s="611"/>
      <c r="BN34" s="611"/>
      <c r="BO34" s="611"/>
      <c r="BP34" s="611"/>
      <c r="BQ34" s="611"/>
      <c r="BR34" s="611"/>
      <c r="BS34" s="611"/>
      <c r="BT34" s="611"/>
      <c r="BU34" s="611"/>
      <c r="BV34" s="163"/>
      <c r="BW34" s="610">
        <f>IF(BY34="","",MAX(C34:D43,U34:V43,AM34:AN43,BE34:BF43)+1)</f>
        <v>9</v>
      </c>
      <c r="BX34" s="610"/>
      <c r="BY34" s="611" t="str">
        <f>IF('各会計、関係団体の財政状況及び健全化判断比率'!B68="","",'各会計、関係団体の財政状況及び健全化判断比率'!B68)</f>
        <v>宮崎県市町村総合事務組合</v>
      </c>
      <c r="BZ34" s="611"/>
      <c r="CA34" s="611"/>
      <c r="CB34" s="611"/>
      <c r="CC34" s="611"/>
      <c r="CD34" s="611"/>
      <c r="CE34" s="611"/>
      <c r="CF34" s="611"/>
      <c r="CG34" s="611"/>
      <c r="CH34" s="611"/>
      <c r="CI34" s="611"/>
      <c r="CJ34" s="611"/>
      <c r="CK34" s="611"/>
      <c r="CL34" s="611"/>
      <c r="CM34" s="611"/>
      <c r="CN34" s="163"/>
      <c r="CO34" s="610">
        <f>IF(CQ34="","",MAX(C34:D43,U34:V43,AM34:AN43,BE34:BF43,BW34:BX43)+1)</f>
        <v>18</v>
      </c>
      <c r="CP34" s="610"/>
      <c r="CQ34" s="611" t="str">
        <f>IF('各会計、関係団体の財政状況及び健全化判断比率'!BS7="","",'各会計、関係団体の財政状況及び健全化判断比率'!BS7)</f>
        <v>株式会社　レイクランド西郷</v>
      </c>
      <c r="CR34" s="611"/>
      <c r="CS34" s="611"/>
      <c r="CT34" s="611"/>
      <c r="CU34" s="611"/>
      <c r="CV34" s="611"/>
      <c r="CW34" s="611"/>
      <c r="CX34" s="611"/>
      <c r="CY34" s="611"/>
      <c r="CZ34" s="611"/>
      <c r="DA34" s="611"/>
      <c r="DB34" s="611"/>
      <c r="DC34" s="611"/>
      <c r="DD34" s="611"/>
      <c r="DE34" s="611"/>
      <c r="DG34" s="612" t="str">
        <f>IF('各会計、関係団体の財政状況及び健全化判断比率'!BR7="","",'各会計、関係団体の財政状況及び健全化判断比率'!BR7)</f>
        <v/>
      </c>
      <c r="DH34" s="612"/>
      <c r="DI34" s="190"/>
    </row>
    <row r="35" spans="1:113" ht="32.25" customHeight="1" x14ac:dyDescent="0.2">
      <c r="A35" s="163"/>
      <c r="B35" s="187"/>
      <c r="C35" s="610" t="str">
        <f>IF(E35="","",C34+1)</f>
        <v/>
      </c>
      <c r="D35" s="610"/>
      <c r="E35" s="611" t="str">
        <f>IF('各会計、関係団体の財政状況及び健全化判断比率'!B8="","",'各会計、関係団体の財政状況及び健全化判断比率'!B8)</f>
        <v/>
      </c>
      <c r="F35" s="611"/>
      <c r="G35" s="611"/>
      <c r="H35" s="611"/>
      <c r="I35" s="611"/>
      <c r="J35" s="611"/>
      <c r="K35" s="611"/>
      <c r="L35" s="611"/>
      <c r="M35" s="611"/>
      <c r="N35" s="611"/>
      <c r="O35" s="611"/>
      <c r="P35" s="611"/>
      <c r="Q35" s="611"/>
      <c r="R35" s="611"/>
      <c r="S35" s="611"/>
      <c r="T35" s="163"/>
      <c r="U35" s="610">
        <f>IF(W35="","",U34+1)</f>
        <v>3</v>
      </c>
      <c r="V35" s="610"/>
      <c r="W35" s="611" t="str">
        <f>IF('各会計、関係団体の財政状況及び健全化判断比率'!B29="","",'各会計、関係団体の財政状況及び健全化判断比率'!B29)</f>
        <v>国民健康保険診療所事業特別会計</v>
      </c>
      <c r="X35" s="611"/>
      <c r="Y35" s="611"/>
      <c r="Z35" s="611"/>
      <c r="AA35" s="611"/>
      <c r="AB35" s="611"/>
      <c r="AC35" s="611"/>
      <c r="AD35" s="611"/>
      <c r="AE35" s="611"/>
      <c r="AF35" s="611"/>
      <c r="AG35" s="611"/>
      <c r="AH35" s="611"/>
      <c r="AI35" s="611"/>
      <c r="AJ35" s="611"/>
      <c r="AK35" s="611"/>
      <c r="AL35" s="163"/>
      <c r="AM35" s="610">
        <f t="shared" ref="AM35:AM43" si="0">IF(AO35="","",AM34+1)</f>
        <v>7</v>
      </c>
      <c r="AN35" s="610"/>
      <c r="AO35" s="611" t="str">
        <f>IF('各会計、関係団体の財政状況及び健全化判断比率'!B33="","",'各会計、関係団体の財政状況及び健全化判断比率'!B33)</f>
        <v>簡易水道事業会計</v>
      </c>
      <c r="AP35" s="611"/>
      <c r="AQ35" s="611"/>
      <c r="AR35" s="611"/>
      <c r="AS35" s="611"/>
      <c r="AT35" s="611"/>
      <c r="AU35" s="611"/>
      <c r="AV35" s="611"/>
      <c r="AW35" s="611"/>
      <c r="AX35" s="611"/>
      <c r="AY35" s="611"/>
      <c r="AZ35" s="611"/>
      <c r="BA35" s="611"/>
      <c r="BB35" s="611"/>
      <c r="BC35" s="611"/>
      <c r="BD35" s="163"/>
      <c r="BE35" s="610" t="str">
        <f t="shared" ref="BE35:BE43" si="1">IF(BG35="","",BE34+1)</f>
        <v/>
      </c>
      <c r="BF35" s="610"/>
      <c r="BG35" s="611"/>
      <c r="BH35" s="611"/>
      <c r="BI35" s="611"/>
      <c r="BJ35" s="611"/>
      <c r="BK35" s="611"/>
      <c r="BL35" s="611"/>
      <c r="BM35" s="611"/>
      <c r="BN35" s="611"/>
      <c r="BO35" s="611"/>
      <c r="BP35" s="611"/>
      <c r="BQ35" s="611"/>
      <c r="BR35" s="611"/>
      <c r="BS35" s="611"/>
      <c r="BT35" s="611"/>
      <c r="BU35" s="611"/>
      <c r="BV35" s="163"/>
      <c r="BW35" s="610">
        <f t="shared" ref="BW35:BW43" si="2">IF(BY35="","",BW34+1)</f>
        <v>10</v>
      </c>
      <c r="BX35" s="610"/>
      <c r="BY35" s="611" t="str">
        <f>IF('各会計、関係団体の財政状況及び健全化判断比率'!B69="","",'各会計、関係団体の財政状況及び健全化判断比率'!B69)</f>
        <v>宮崎県市町村総合事務組合（交通災害）</v>
      </c>
      <c r="BZ35" s="611"/>
      <c r="CA35" s="611"/>
      <c r="CB35" s="611"/>
      <c r="CC35" s="611"/>
      <c r="CD35" s="611"/>
      <c r="CE35" s="611"/>
      <c r="CF35" s="611"/>
      <c r="CG35" s="611"/>
      <c r="CH35" s="611"/>
      <c r="CI35" s="611"/>
      <c r="CJ35" s="611"/>
      <c r="CK35" s="611"/>
      <c r="CL35" s="611"/>
      <c r="CM35" s="611"/>
      <c r="CN35" s="163"/>
      <c r="CO35" s="610">
        <f t="shared" ref="CO35:CO43" si="3">IF(CQ35="","",CO34+1)</f>
        <v>19</v>
      </c>
      <c r="CP35" s="610"/>
      <c r="CQ35" s="611" t="str">
        <f>IF('各会計、関係団体の財政状況及び健全化判断比率'!BS8="","",'各会計、関係団体の財政状況及び健全化判断比率'!BS8)</f>
        <v>（一社）宮崎県林業公社</v>
      </c>
      <c r="CR35" s="611"/>
      <c r="CS35" s="611"/>
      <c r="CT35" s="611"/>
      <c r="CU35" s="611"/>
      <c r="CV35" s="611"/>
      <c r="CW35" s="611"/>
      <c r="CX35" s="611"/>
      <c r="CY35" s="611"/>
      <c r="CZ35" s="611"/>
      <c r="DA35" s="611"/>
      <c r="DB35" s="611"/>
      <c r="DC35" s="611"/>
      <c r="DD35" s="611"/>
      <c r="DE35" s="611"/>
      <c r="DG35" s="612" t="str">
        <f>IF('各会計、関係団体の財政状況及び健全化判断比率'!BR8="","",'各会計、関係団体の財政状況及び健全化判断比率'!BR8)</f>
        <v/>
      </c>
      <c r="DH35" s="612"/>
      <c r="DI35" s="190"/>
    </row>
    <row r="36" spans="1:113" ht="32.25" customHeight="1" x14ac:dyDescent="0.2">
      <c r="A36" s="163"/>
      <c r="B36" s="187"/>
      <c r="C36" s="610" t="str">
        <f>IF(E36="","",C35+1)</f>
        <v/>
      </c>
      <c r="D36" s="610"/>
      <c r="E36" s="611" t="str">
        <f>IF('各会計、関係団体の財政状況及び健全化判断比率'!B9="","",'各会計、関係団体の財政状況及び健全化判断比率'!B9)</f>
        <v/>
      </c>
      <c r="F36" s="611"/>
      <c r="G36" s="611"/>
      <c r="H36" s="611"/>
      <c r="I36" s="611"/>
      <c r="J36" s="611"/>
      <c r="K36" s="611"/>
      <c r="L36" s="611"/>
      <c r="M36" s="611"/>
      <c r="N36" s="611"/>
      <c r="O36" s="611"/>
      <c r="P36" s="611"/>
      <c r="Q36" s="611"/>
      <c r="R36" s="611"/>
      <c r="S36" s="611"/>
      <c r="T36" s="163"/>
      <c r="U36" s="610">
        <f t="shared" ref="U36:U43" si="4">IF(W36="","",U35+1)</f>
        <v>4</v>
      </c>
      <c r="V36" s="610"/>
      <c r="W36" s="611" t="str">
        <f>IF('各会計、関係団体の財政状況及び健全化判断比率'!B30="","",'各会計、関係団体の財政状況及び健全化判断比率'!B30)</f>
        <v>介護保険事業特別会計</v>
      </c>
      <c r="X36" s="611"/>
      <c r="Y36" s="611"/>
      <c r="Z36" s="611"/>
      <c r="AA36" s="611"/>
      <c r="AB36" s="611"/>
      <c r="AC36" s="611"/>
      <c r="AD36" s="611"/>
      <c r="AE36" s="611"/>
      <c r="AF36" s="611"/>
      <c r="AG36" s="611"/>
      <c r="AH36" s="611"/>
      <c r="AI36" s="611"/>
      <c r="AJ36" s="611"/>
      <c r="AK36" s="611"/>
      <c r="AL36" s="163"/>
      <c r="AM36" s="610">
        <f t="shared" si="0"/>
        <v>8</v>
      </c>
      <c r="AN36" s="610"/>
      <c r="AO36" s="611" t="str">
        <f>IF('各会計、関係団体の財政状況及び健全化判断比率'!B34="","",'各会計、関係団体の財政状況及び健全化判断比率'!B34)</f>
        <v>農業集落排水事業会計</v>
      </c>
      <c r="AP36" s="611"/>
      <c r="AQ36" s="611"/>
      <c r="AR36" s="611"/>
      <c r="AS36" s="611"/>
      <c r="AT36" s="611"/>
      <c r="AU36" s="611"/>
      <c r="AV36" s="611"/>
      <c r="AW36" s="611"/>
      <c r="AX36" s="611"/>
      <c r="AY36" s="611"/>
      <c r="AZ36" s="611"/>
      <c r="BA36" s="611"/>
      <c r="BB36" s="611"/>
      <c r="BC36" s="611"/>
      <c r="BD36" s="163"/>
      <c r="BE36" s="610" t="str">
        <f t="shared" si="1"/>
        <v/>
      </c>
      <c r="BF36" s="610"/>
      <c r="BG36" s="611"/>
      <c r="BH36" s="611"/>
      <c r="BI36" s="611"/>
      <c r="BJ36" s="611"/>
      <c r="BK36" s="611"/>
      <c r="BL36" s="611"/>
      <c r="BM36" s="611"/>
      <c r="BN36" s="611"/>
      <c r="BO36" s="611"/>
      <c r="BP36" s="611"/>
      <c r="BQ36" s="611"/>
      <c r="BR36" s="611"/>
      <c r="BS36" s="611"/>
      <c r="BT36" s="611"/>
      <c r="BU36" s="611"/>
      <c r="BV36" s="163"/>
      <c r="BW36" s="610">
        <f t="shared" si="2"/>
        <v>11</v>
      </c>
      <c r="BX36" s="610"/>
      <c r="BY36" s="611" t="str">
        <f>IF('各会計、関係団体の財政状況及び健全化判断比率'!B70="","",'各会計、関係団体の財政状況及び健全化判断比率'!B70)</f>
        <v>宮崎県市町村総合事務組合（自治会館）</v>
      </c>
      <c r="BZ36" s="611"/>
      <c r="CA36" s="611"/>
      <c r="CB36" s="611"/>
      <c r="CC36" s="611"/>
      <c r="CD36" s="611"/>
      <c r="CE36" s="611"/>
      <c r="CF36" s="611"/>
      <c r="CG36" s="611"/>
      <c r="CH36" s="611"/>
      <c r="CI36" s="611"/>
      <c r="CJ36" s="611"/>
      <c r="CK36" s="611"/>
      <c r="CL36" s="611"/>
      <c r="CM36" s="611"/>
      <c r="CN36" s="163"/>
      <c r="CO36" s="610" t="str">
        <f t="shared" si="3"/>
        <v/>
      </c>
      <c r="CP36" s="610"/>
      <c r="CQ36" s="611" t="str">
        <f>IF('各会計、関係団体の財政状況及び健全化判断比率'!BS9="","",'各会計、関係団体の財政状況及び健全化判断比率'!BS9)</f>
        <v/>
      </c>
      <c r="CR36" s="611"/>
      <c r="CS36" s="611"/>
      <c r="CT36" s="611"/>
      <c r="CU36" s="611"/>
      <c r="CV36" s="611"/>
      <c r="CW36" s="611"/>
      <c r="CX36" s="611"/>
      <c r="CY36" s="611"/>
      <c r="CZ36" s="611"/>
      <c r="DA36" s="611"/>
      <c r="DB36" s="611"/>
      <c r="DC36" s="611"/>
      <c r="DD36" s="611"/>
      <c r="DE36" s="611"/>
      <c r="DG36" s="612" t="str">
        <f>IF('各会計、関係団体の財政状況及び健全化判断比率'!BR9="","",'各会計、関係団体の財政状況及び健全化判断比率'!BR9)</f>
        <v/>
      </c>
      <c r="DH36" s="612"/>
      <c r="DI36" s="190"/>
    </row>
    <row r="37" spans="1:113" ht="32.25" customHeight="1" x14ac:dyDescent="0.2">
      <c r="A37" s="163"/>
      <c r="B37" s="187"/>
      <c r="C37" s="610" t="str">
        <f>IF(E37="","",C36+1)</f>
        <v/>
      </c>
      <c r="D37" s="610"/>
      <c r="E37" s="611" t="str">
        <f>IF('各会計、関係団体の財政状況及び健全化判断比率'!B10="","",'各会計、関係団体の財政状況及び健全化判断比率'!B10)</f>
        <v/>
      </c>
      <c r="F37" s="611"/>
      <c r="G37" s="611"/>
      <c r="H37" s="611"/>
      <c r="I37" s="611"/>
      <c r="J37" s="611"/>
      <c r="K37" s="611"/>
      <c r="L37" s="611"/>
      <c r="M37" s="611"/>
      <c r="N37" s="611"/>
      <c r="O37" s="611"/>
      <c r="P37" s="611"/>
      <c r="Q37" s="611"/>
      <c r="R37" s="611"/>
      <c r="S37" s="611"/>
      <c r="T37" s="163"/>
      <c r="U37" s="610">
        <f t="shared" si="4"/>
        <v>5</v>
      </c>
      <c r="V37" s="610"/>
      <c r="W37" s="611" t="str">
        <f>IF('各会計、関係団体の財政状況及び健全化判断比率'!B31="","",'各会計、関係団体の財政状況及び健全化判断比率'!B31)</f>
        <v>後期高齢者医療事業特別会計</v>
      </c>
      <c r="X37" s="611"/>
      <c r="Y37" s="611"/>
      <c r="Z37" s="611"/>
      <c r="AA37" s="611"/>
      <c r="AB37" s="611"/>
      <c r="AC37" s="611"/>
      <c r="AD37" s="611"/>
      <c r="AE37" s="611"/>
      <c r="AF37" s="611"/>
      <c r="AG37" s="611"/>
      <c r="AH37" s="611"/>
      <c r="AI37" s="611"/>
      <c r="AJ37" s="611"/>
      <c r="AK37" s="611"/>
      <c r="AL37" s="163"/>
      <c r="AM37" s="610" t="str">
        <f t="shared" si="0"/>
        <v/>
      </c>
      <c r="AN37" s="610"/>
      <c r="AO37" s="611"/>
      <c r="AP37" s="611"/>
      <c r="AQ37" s="611"/>
      <c r="AR37" s="611"/>
      <c r="AS37" s="611"/>
      <c r="AT37" s="611"/>
      <c r="AU37" s="611"/>
      <c r="AV37" s="611"/>
      <c r="AW37" s="611"/>
      <c r="AX37" s="611"/>
      <c r="AY37" s="611"/>
      <c r="AZ37" s="611"/>
      <c r="BA37" s="611"/>
      <c r="BB37" s="611"/>
      <c r="BC37" s="611"/>
      <c r="BD37" s="163"/>
      <c r="BE37" s="610" t="str">
        <f t="shared" si="1"/>
        <v/>
      </c>
      <c r="BF37" s="610"/>
      <c r="BG37" s="611"/>
      <c r="BH37" s="611"/>
      <c r="BI37" s="611"/>
      <c r="BJ37" s="611"/>
      <c r="BK37" s="611"/>
      <c r="BL37" s="611"/>
      <c r="BM37" s="611"/>
      <c r="BN37" s="611"/>
      <c r="BO37" s="611"/>
      <c r="BP37" s="611"/>
      <c r="BQ37" s="611"/>
      <c r="BR37" s="611"/>
      <c r="BS37" s="611"/>
      <c r="BT37" s="611"/>
      <c r="BU37" s="611"/>
      <c r="BV37" s="163"/>
      <c r="BW37" s="610">
        <f t="shared" si="2"/>
        <v>12</v>
      </c>
      <c r="BX37" s="610"/>
      <c r="BY37" s="611" t="str">
        <f>IF('各会計、関係団体の財政状況及び健全化判断比率'!B71="","",'各会計、関係団体の財政状況及び健全化判断比率'!B71)</f>
        <v>宮崎県後期高齢者医療広域連合</v>
      </c>
      <c r="BZ37" s="611"/>
      <c r="CA37" s="611"/>
      <c r="CB37" s="611"/>
      <c r="CC37" s="611"/>
      <c r="CD37" s="611"/>
      <c r="CE37" s="611"/>
      <c r="CF37" s="611"/>
      <c r="CG37" s="611"/>
      <c r="CH37" s="611"/>
      <c r="CI37" s="611"/>
      <c r="CJ37" s="611"/>
      <c r="CK37" s="611"/>
      <c r="CL37" s="611"/>
      <c r="CM37" s="611"/>
      <c r="CN37" s="163"/>
      <c r="CO37" s="610" t="str">
        <f t="shared" si="3"/>
        <v/>
      </c>
      <c r="CP37" s="610"/>
      <c r="CQ37" s="611" t="str">
        <f>IF('各会計、関係団体の財政状況及び健全化判断比率'!BS10="","",'各会計、関係団体の財政状況及び健全化判断比率'!BS10)</f>
        <v/>
      </c>
      <c r="CR37" s="611"/>
      <c r="CS37" s="611"/>
      <c r="CT37" s="611"/>
      <c r="CU37" s="611"/>
      <c r="CV37" s="611"/>
      <c r="CW37" s="611"/>
      <c r="CX37" s="611"/>
      <c r="CY37" s="611"/>
      <c r="CZ37" s="611"/>
      <c r="DA37" s="611"/>
      <c r="DB37" s="611"/>
      <c r="DC37" s="611"/>
      <c r="DD37" s="611"/>
      <c r="DE37" s="611"/>
      <c r="DG37" s="612" t="str">
        <f>IF('各会計、関係団体の財政状況及び健全化判断比率'!BR10="","",'各会計、関係団体の財政状況及び健全化判断比率'!BR10)</f>
        <v/>
      </c>
      <c r="DH37" s="612"/>
      <c r="DI37" s="190"/>
    </row>
    <row r="38" spans="1:113" ht="32.25" customHeight="1" x14ac:dyDescent="0.2">
      <c r="A38" s="163"/>
      <c r="B38" s="187"/>
      <c r="C38" s="610" t="str">
        <f t="shared" ref="C38:C43" si="5">IF(E38="","",C37+1)</f>
        <v/>
      </c>
      <c r="D38" s="610"/>
      <c r="E38" s="611" t="str">
        <f>IF('各会計、関係団体の財政状況及び健全化判断比率'!B11="","",'各会計、関係団体の財政状況及び健全化判断比率'!B11)</f>
        <v/>
      </c>
      <c r="F38" s="611"/>
      <c r="G38" s="611"/>
      <c r="H38" s="611"/>
      <c r="I38" s="611"/>
      <c r="J38" s="611"/>
      <c r="K38" s="611"/>
      <c r="L38" s="611"/>
      <c r="M38" s="611"/>
      <c r="N38" s="611"/>
      <c r="O38" s="611"/>
      <c r="P38" s="611"/>
      <c r="Q38" s="611"/>
      <c r="R38" s="611"/>
      <c r="S38" s="611"/>
      <c r="T38" s="163"/>
      <c r="U38" s="610" t="str">
        <f t="shared" si="4"/>
        <v/>
      </c>
      <c r="V38" s="610"/>
      <c r="W38" s="611"/>
      <c r="X38" s="611"/>
      <c r="Y38" s="611"/>
      <c r="Z38" s="611"/>
      <c r="AA38" s="611"/>
      <c r="AB38" s="611"/>
      <c r="AC38" s="611"/>
      <c r="AD38" s="611"/>
      <c r="AE38" s="611"/>
      <c r="AF38" s="611"/>
      <c r="AG38" s="611"/>
      <c r="AH38" s="611"/>
      <c r="AI38" s="611"/>
      <c r="AJ38" s="611"/>
      <c r="AK38" s="611"/>
      <c r="AL38" s="163"/>
      <c r="AM38" s="610" t="str">
        <f t="shared" si="0"/>
        <v/>
      </c>
      <c r="AN38" s="610"/>
      <c r="AO38" s="611"/>
      <c r="AP38" s="611"/>
      <c r="AQ38" s="611"/>
      <c r="AR38" s="611"/>
      <c r="AS38" s="611"/>
      <c r="AT38" s="611"/>
      <c r="AU38" s="611"/>
      <c r="AV38" s="611"/>
      <c r="AW38" s="611"/>
      <c r="AX38" s="611"/>
      <c r="AY38" s="611"/>
      <c r="AZ38" s="611"/>
      <c r="BA38" s="611"/>
      <c r="BB38" s="611"/>
      <c r="BC38" s="611"/>
      <c r="BD38" s="163"/>
      <c r="BE38" s="610" t="str">
        <f t="shared" si="1"/>
        <v/>
      </c>
      <c r="BF38" s="610"/>
      <c r="BG38" s="611"/>
      <c r="BH38" s="611"/>
      <c r="BI38" s="611"/>
      <c r="BJ38" s="611"/>
      <c r="BK38" s="611"/>
      <c r="BL38" s="611"/>
      <c r="BM38" s="611"/>
      <c r="BN38" s="611"/>
      <c r="BO38" s="611"/>
      <c r="BP38" s="611"/>
      <c r="BQ38" s="611"/>
      <c r="BR38" s="611"/>
      <c r="BS38" s="611"/>
      <c r="BT38" s="611"/>
      <c r="BU38" s="611"/>
      <c r="BV38" s="163"/>
      <c r="BW38" s="610">
        <f t="shared" si="2"/>
        <v>13</v>
      </c>
      <c r="BX38" s="610"/>
      <c r="BY38" s="611" t="str">
        <f>IF('各会計、関係団体の財政状況及び健全化判断比率'!B72="","",'各会計、関係団体の財政状況及び健全化判断比率'!B72)</f>
        <v>宮崎県後期高齢者医療広域連合（特別会計）</v>
      </c>
      <c r="BZ38" s="611"/>
      <c r="CA38" s="611"/>
      <c r="CB38" s="611"/>
      <c r="CC38" s="611"/>
      <c r="CD38" s="611"/>
      <c r="CE38" s="611"/>
      <c r="CF38" s="611"/>
      <c r="CG38" s="611"/>
      <c r="CH38" s="611"/>
      <c r="CI38" s="611"/>
      <c r="CJ38" s="611"/>
      <c r="CK38" s="611"/>
      <c r="CL38" s="611"/>
      <c r="CM38" s="611"/>
      <c r="CN38" s="163"/>
      <c r="CO38" s="610" t="str">
        <f t="shared" si="3"/>
        <v/>
      </c>
      <c r="CP38" s="610"/>
      <c r="CQ38" s="611" t="str">
        <f>IF('各会計、関係団体の財政状況及び健全化判断比率'!BS11="","",'各会計、関係団体の財政状況及び健全化判断比率'!BS11)</f>
        <v/>
      </c>
      <c r="CR38" s="611"/>
      <c r="CS38" s="611"/>
      <c r="CT38" s="611"/>
      <c r="CU38" s="611"/>
      <c r="CV38" s="611"/>
      <c r="CW38" s="611"/>
      <c r="CX38" s="611"/>
      <c r="CY38" s="611"/>
      <c r="CZ38" s="611"/>
      <c r="DA38" s="611"/>
      <c r="DB38" s="611"/>
      <c r="DC38" s="611"/>
      <c r="DD38" s="611"/>
      <c r="DE38" s="611"/>
      <c r="DG38" s="612" t="str">
        <f>IF('各会計、関係団体の財政状況及び健全化判断比率'!BR11="","",'各会計、関係団体の財政状況及び健全化判断比率'!BR11)</f>
        <v/>
      </c>
      <c r="DH38" s="612"/>
      <c r="DI38" s="190"/>
    </row>
    <row r="39" spans="1:113" ht="32.25" customHeight="1" x14ac:dyDescent="0.2">
      <c r="A39" s="163"/>
      <c r="B39" s="187"/>
      <c r="C39" s="610" t="str">
        <f t="shared" si="5"/>
        <v/>
      </c>
      <c r="D39" s="610"/>
      <c r="E39" s="611" t="str">
        <f>IF('各会計、関係団体の財政状況及び健全化判断比率'!B12="","",'各会計、関係団体の財政状況及び健全化判断比率'!B12)</f>
        <v/>
      </c>
      <c r="F39" s="611"/>
      <c r="G39" s="611"/>
      <c r="H39" s="611"/>
      <c r="I39" s="611"/>
      <c r="J39" s="611"/>
      <c r="K39" s="611"/>
      <c r="L39" s="611"/>
      <c r="M39" s="611"/>
      <c r="N39" s="611"/>
      <c r="O39" s="611"/>
      <c r="P39" s="611"/>
      <c r="Q39" s="611"/>
      <c r="R39" s="611"/>
      <c r="S39" s="611"/>
      <c r="T39" s="163"/>
      <c r="U39" s="610" t="str">
        <f t="shared" si="4"/>
        <v/>
      </c>
      <c r="V39" s="610"/>
      <c r="W39" s="611"/>
      <c r="X39" s="611"/>
      <c r="Y39" s="611"/>
      <c r="Z39" s="611"/>
      <c r="AA39" s="611"/>
      <c r="AB39" s="611"/>
      <c r="AC39" s="611"/>
      <c r="AD39" s="611"/>
      <c r="AE39" s="611"/>
      <c r="AF39" s="611"/>
      <c r="AG39" s="611"/>
      <c r="AH39" s="611"/>
      <c r="AI39" s="611"/>
      <c r="AJ39" s="611"/>
      <c r="AK39" s="611"/>
      <c r="AL39" s="163"/>
      <c r="AM39" s="610" t="str">
        <f t="shared" si="0"/>
        <v/>
      </c>
      <c r="AN39" s="610"/>
      <c r="AO39" s="611"/>
      <c r="AP39" s="611"/>
      <c r="AQ39" s="611"/>
      <c r="AR39" s="611"/>
      <c r="AS39" s="611"/>
      <c r="AT39" s="611"/>
      <c r="AU39" s="611"/>
      <c r="AV39" s="611"/>
      <c r="AW39" s="611"/>
      <c r="AX39" s="611"/>
      <c r="AY39" s="611"/>
      <c r="AZ39" s="611"/>
      <c r="BA39" s="611"/>
      <c r="BB39" s="611"/>
      <c r="BC39" s="611"/>
      <c r="BD39" s="163"/>
      <c r="BE39" s="610" t="str">
        <f t="shared" si="1"/>
        <v/>
      </c>
      <c r="BF39" s="610"/>
      <c r="BG39" s="611"/>
      <c r="BH39" s="611"/>
      <c r="BI39" s="611"/>
      <c r="BJ39" s="611"/>
      <c r="BK39" s="611"/>
      <c r="BL39" s="611"/>
      <c r="BM39" s="611"/>
      <c r="BN39" s="611"/>
      <c r="BO39" s="611"/>
      <c r="BP39" s="611"/>
      <c r="BQ39" s="611"/>
      <c r="BR39" s="611"/>
      <c r="BS39" s="611"/>
      <c r="BT39" s="611"/>
      <c r="BU39" s="611"/>
      <c r="BV39" s="163"/>
      <c r="BW39" s="610">
        <f t="shared" si="2"/>
        <v>14</v>
      </c>
      <c r="BX39" s="610"/>
      <c r="BY39" s="611" t="str">
        <f>IF('各会計、関係団体の財政状況及び健全化判断比率'!B73="","",'各会計、関係団体の財政状況及び健全化判断比率'!B73)</f>
        <v>宮崎県北部広域行政事務組合</v>
      </c>
      <c r="BZ39" s="611"/>
      <c r="CA39" s="611"/>
      <c r="CB39" s="611"/>
      <c r="CC39" s="611"/>
      <c r="CD39" s="611"/>
      <c r="CE39" s="611"/>
      <c r="CF39" s="611"/>
      <c r="CG39" s="611"/>
      <c r="CH39" s="611"/>
      <c r="CI39" s="611"/>
      <c r="CJ39" s="611"/>
      <c r="CK39" s="611"/>
      <c r="CL39" s="611"/>
      <c r="CM39" s="611"/>
      <c r="CN39" s="163"/>
      <c r="CO39" s="610" t="str">
        <f t="shared" si="3"/>
        <v/>
      </c>
      <c r="CP39" s="610"/>
      <c r="CQ39" s="611" t="str">
        <f>IF('各会計、関係団体の財政状況及び健全化判断比率'!BS12="","",'各会計、関係団体の財政状況及び健全化判断比率'!BS12)</f>
        <v/>
      </c>
      <c r="CR39" s="611"/>
      <c r="CS39" s="611"/>
      <c r="CT39" s="611"/>
      <c r="CU39" s="611"/>
      <c r="CV39" s="611"/>
      <c r="CW39" s="611"/>
      <c r="CX39" s="611"/>
      <c r="CY39" s="611"/>
      <c r="CZ39" s="611"/>
      <c r="DA39" s="611"/>
      <c r="DB39" s="611"/>
      <c r="DC39" s="611"/>
      <c r="DD39" s="611"/>
      <c r="DE39" s="611"/>
      <c r="DG39" s="612" t="str">
        <f>IF('各会計、関係団体の財政状況及び健全化判断比率'!BR12="","",'各会計、関係団体の財政状況及び健全化判断比率'!BR12)</f>
        <v/>
      </c>
      <c r="DH39" s="612"/>
      <c r="DI39" s="190"/>
    </row>
    <row r="40" spans="1:113" ht="32.25" customHeight="1" x14ac:dyDescent="0.2">
      <c r="A40" s="163"/>
      <c r="B40" s="187"/>
      <c r="C40" s="610" t="str">
        <f t="shared" si="5"/>
        <v/>
      </c>
      <c r="D40" s="610"/>
      <c r="E40" s="611" t="str">
        <f>IF('各会計、関係団体の財政状況及び健全化判断比率'!B13="","",'各会計、関係団体の財政状況及び健全化判断比率'!B13)</f>
        <v/>
      </c>
      <c r="F40" s="611"/>
      <c r="G40" s="611"/>
      <c r="H40" s="611"/>
      <c r="I40" s="611"/>
      <c r="J40" s="611"/>
      <c r="K40" s="611"/>
      <c r="L40" s="611"/>
      <c r="M40" s="611"/>
      <c r="N40" s="611"/>
      <c r="O40" s="611"/>
      <c r="P40" s="611"/>
      <c r="Q40" s="611"/>
      <c r="R40" s="611"/>
      <c r="S40" s="611"/>
      <c r="T40" s="163"/>
      <c r="U40" s="610" t="str">
        <f t="shared" si="4"/>
        <v/>
      </c>
      <c r="V40" s="610"/>
      <c r="W40" s="611"/>
      <c r="X40" s="611"/>
      <c r="Y40" s="611"/>
      <c r="Z40" s="611"/>
      <c r="AA40" s="611"/>
      <c r="AB40" s="611"/>
      <c r="AC40" s="611"/>
      <c r="AD40" s="611"/>
      <c r="AE40" s="611"/>
      <c r="AF40" s="611"/>
      <c r="AG40" s="611"/>
      <c r="AH40" s="611"/>
      <c r="AI40" s="611"/>
      <c r="AJ40" s="611"/>
      <c r="AK40" s="611"/>
      <c r="AL40" s="163"/>
      <c r="AM40" s="610" t="str">
        <f t="shared" si="0"/>
        <v/>
      </c>
      <c r="AN40" s="610"/>
      <c r="AO40" s="611"/>
      <c r="AP40" s="611"/>
      <c r="AQ40" s="611"/>
      <c r="AR40" s="611"/>
      <c r="AS40" s="611"/>
      <c r="AT40" s="611"/>
      <c r="AU40" s="611"/>
      <c r="AV40" s="611"/>
      <c r="AW40" s="611"/>
      <c r="AX40" s="611"/>
      <c r="AY40" s="611"/>
      <c r="AZ40" s="611"/>
      <c r="BA40" s="611"/>
      <c r="BB40" s="611"/>
      <c r="BC40" s="611"/>
      <c r="BD40" s="163"/>
      <c r="BE40" s="610" t="str">
        <f t="shared" si="1"/>
        <v/>
      </c>
      <c r="BF40" s="610"/>
      <c r="BG40" s="611"/>
      <c r="BH40" s="611"/>
      <c r="BI40" s="611"/>
      <c r="BJ40" s="611"/>
      <c r="BK40" s="611"/>
      <c r="BL40" s="611"/>
      <c r="BM40" s="611"/>
      <c r="BN40" s="611"/>
      <c r="BO40" s="611"/>
      <c r="BP40" s="611"/>
      <c r="BQ40" s="611"/>
      <c r="BR40" s="611"/>
      <c r="BS40" s="611"/>
      <c r="BT40" s="611"/>
      <c r="BU40" s="611"/>
      <c r="BV40" s="163"/>
      <c r="BW40" s="610">
        <f t="shared" si="2"/>
        <v>15</v>
      </c>
      <c r="BX40" s="610"/>
      <c r="BY40" s="611" t="str">
        <f>IF('各会計、関係団体の財政状況及び健全化判断比率'!B74="","",'各会計、関係団体の財政状況及び健全化判断比率'!B74)</f>
        <v>宮崎県北部広域行政事務組合（特別会計）</v>
      </c>
      <c r="BZ40" s="611"/>
      <c r="CA40" s="611"/>
      <c r="CB40" s="611"/>
      <c r="CC40" s="611"/>
      <c r="CD40" s="611"/>
      <c r="CE40" s="611"/>
      <c r="CF40" s="611"/>
      <c r="CG40" s="611"/>
      <c r="CH40" s="611"/>
      <c r="CI40" s="611"/>
      <c r="CJ40" s="611"/>
      <c r="CK40" s="611"/>
      <c r="CL40" s="611"/>
      <c r="CM40" s="611"/>
      <c r="CN40" s="163"/>
      <c r="CO40" s="610" t="str">
        <f t="shared" si="3"/>
        <v/>
      </c>
      <c r="CP40" s="610"/>
      <c r="CQ40" s="611" t="str">
        <f>IF('各会計、関係団体の財政状況及び健全化判断比率'!BS13="","",'各会計、関係団体の財政状況及び健全化判断比率'!BS13)</f>
        <v/>
      </c>
      <c r="CR40" s="611"/>
      <c r="CS40" s="611"/>
      <c r="CT40" s="611"/>
      <c r="CU40" s="611"/>
      <c r="CV40" s="611"/>
      <c r="CW40" s="611"/>
      <c r="CX40" s="611"/>
      <c r="CY40" s="611"/>
      <c r="CZ40" s="611"/>
      <c r="DA40" s="611"/>
      <c r="DB40" s="611"/>
      <c r="DC40" s="611"/>
      <c r="DD40" s="611"/>
      <c r="DE40" s="611"/>
      <c r="DG40" s="612" t="str">
        <f>IF('各会計、関係団体の財政状況及び健全化判断比率'!BR13="","",'各会計、関係団体の財政状況及び健全化判断比率'!BR13)</f>
        <v/>
      </c>
      <c r="DH40" s="612"/>
      <c r="DI40" s="190"/>
    </row>
    <row r="41" spans="1:113" ht="32.25" customHeight="1" x14ac:dyDescent="0.2">
      <c r="A41" s="163"/>
      <c r="B41" s="187"/>
      <c r="C41" s="610" t="str">
        <f t="shared" si="5"/>
        <v/>
      </c>
      <c r="D41" s="610"/>
      <c r="E41" s="611" t="str">
        <f>IF('各会計、関係団体の財政状況及び健全化判断比率'!B14="","",'各会計、関係団体の財政状況及び健全化判断比率'!B14)</f>
        <v/>
      </c>
      <c r="F41" s="611"/>
      <c r="G41" s="611"/>
      <c r="H41" s="611"/>
      <c r="I41" s="611"/>
      <c r="J41" s="611"/>
      <c r="K41" s="611"/>
      <c r="L41" s="611"/>
      <c r="M41" s="611"/>
      <c r="N41" s="611"/>
      <c r="O41" s="611"/>
      <c r="P41" s="611"/>
      <c r="Q41" s="611"/>
      <c r="R41" s="611"/>
      <c r="S41" s="611"/>
      <c r="T41" s="163"/>
      <c r="U41" s="610" t="str">
        <f t="shared" si="4"/>
        <v/>
      </c>
      <c r="V41" s="610"/>
      <c r="W41" s="611"/>
      <c r="X41" s="611"/>
      <c r="Y41" s="611"/>
      <c r="Z41" s="611"/>
      <c r="AA41" s="611"/>
      <c r="AB41" s="611"/>
      <c r="AC41" s="611"/>
      <c r="AD41" s="611"/>
      <c r="AE41" s="611"/>
      <c r="AF41" s="611"/>
      <c r="AG41" s="611"/>
      <c r="AH41" s="611"/>
      <c r="AI41" s="611"/>
      <c r="AJ41" s="611"/>
      <c r="AK41" s="611"/>
      <c r="AL41" s="163"/>
      <c r="AM41" s="610" t="str">
        <f t="shared" si="0"/>
        <v/>
      </c>
      <c r="AN41" s="610"/>
      <c r="AO41" s="611"/>
      <c r="AP41" s="611"/>
      <c r="AQ41" s="611"/>
      <c r="AR41" s="611"/>
      <c r="AS41" s="611"/>
      <c r="AT41" s="611"/>
      <c r="AU41" s="611"/>
      <c r="AV41" s="611"/>
      <c r="AW41" s="611"/>
      <c r="AX41" s="611"/>
      <c r="AY41" s="611"/>
      <c r="AZ41" s="611"/>
      <c r="BA41" s="611"/>
      <c r="BB41" s="611"/>
      <c r="BC41" s="611"/>
      <c r="BD41" s="163"/>
      <c r="BE41" s="610" t="str">
        <f t="shared" si="1"/>
        <v/>
      </c>
      <c r="BF41" s="610"/>
      <c r="BG41" s="611"/>
      <c r="BH41" s="611"/>
      <c r="BI41" s="611"/>
      <c r="BJ41" s="611"/>
      <c r="BK41" s="611"/>
      <c r="BL41" s="611"/>
      <c r="BM41" s="611"/>
      <c r="BN41" s="611"/>
      <c r="BO41" s="611"/>
      <c r="BP41" s="611"/>
      <c r="BQ41" s="611"/>
      <c r="BR41" s="611"/>
      <c r="BS41" s="611"/>
      <c r="BT41" s="611"/>
      <c r="BU41" s="611"/>
      <c r="BV41" s="163"/>
      <c r="BW41" s="610">
        <f t="shared" si="2"/>
        <v>16</v>
      </c>
      <c r="BX41" s="610"/>
      <c r="BY41" s="611" t="str">
        <f>IF('各会計、関係団体の財政状況及び健全化判断比率'!B75="","",'各会計、関係団体の財政状況及び健全化判断比率'!B75)</f>
        <v>日向東臼杵広域連合</v>
      </c>
      <c r="BZ41" s="611"/>
      <c r="CA41" s="611"/>
      <c r="CB41" s="611"/>
      <c r="CC41" s="611"/>
      <c r="CD41" s="611"/>
      <c r="CE41" s="611"/>
      <c r="CF41" s="611"/>
      <c r="CG41" s="611"/>
      <c r="CH41" s="611"/>
      <c r="CI41" s="611"/>
      <c r="CJ41" s="611"/>
      <c r="CK41" s="611"/>
      <c r="CL41" s="611"/>
      <c r="CM41" s="611"/>
      <c r="CN41" s="163"/>
      <c r="CO41" s="610" t="str">
        <f t="shared" si="3"/>
        <v/>
      </c>
      <c r="CP41" s="610"/>
      <c r="CQ41" s="611" t="str">
        <f>IF('各会計、関係団体の財政状況及び健全化判断比率'!BS14="","",'各会計、関係団体の財政状況及び健全化判断比率'!BS14)</f>
        <v/>
      </c>
      <c r="CR41" s="611"/>
      <c r="CS41" s="611"/>
      <c r="CT41" s="611"/>
      <c r="CU41" s="611"/>
      <c r="CV41" s="611"/>
      <c r="CW41" s="611"/>
      <c r="CX41" s="611"/>
      <c r="CY41" s="611"/>
      <c r="CZ41" s="611"/>
      <c r="DA41" s="611"/>
      <c r="DB41" s="611"/>
      <c r="DC41" s="611"/>
      <c r="DD41" s="611"/>
      <c r="DE41" s="611"/>
      <c r="DG41" s="612" t="str">
        <f>IF('各会計、関係団体の財政状況及び健全化判断比率'!BR14="","",'各会計、関係団体の財政状況及び健全化判断比率'!BR14)</f>
        <v/>
      </c>
      <c r="DH41" s="612"/>
      <c r="DI41" s="190"/>
    </row>
    <row r="42" spans="1:113" ht="32.25" customHeight="1" x14ac:dyDescent="0.2">
      <c r="B42" s="187"/>
      <c r="C42" s="610" t="str">
        <f t="shared" si="5"/>
        <v/>
      </c>
      <c r="D42" s="610"/>
      <c r="E42" s="611" t="str">
        <f>IF('各会計、関係団体の財政状況及び健全化判断比率'!B15="","",'各会計、関係団体の財政状況及び健全化判断比率'!B15)</f>
        <v/>
      </c>
      <c r="F42" s="611"/>
      <c r="G42" s="611"/>
      <c r="H42" s="611"/>
      <c r="I42" s="611"/>
      <c r="J42" s="611"/>
      <c r="K42" s="611"/>
      <c r="L42" s="611"/>
      <c r="M42" s="611"/>
      <c r="N42" s="611"/>
      <c r="O42" s="611"/>
      <c r="P42" s="611"/>
      <c r="Q42" s="611"/>
      <c r="R42" s="611"/>
      <c r="S42" s="611"/>
      <c r="T42" s="163"/>
      <c r="U42" s="610" t="str">
        <f t="shared" si="4"/>
        <v/>
      </c>
      <c r="V42" s="610"/>
      <c r="W42" s="611"/>
      <c r="X42" s="611"/>
      <c r="Y42" s="611"/>
      <c r="Z42" s="611"/>
      <c r="AA42" s="611"/>
      <c r="AB42" s="611"/>
      <c r="AC42" s="611"/>
      <c r="AD42" s="611"/>
      <c r="AE42" s="611"/>
      <c r="AF42" s="611"/>
      <c r="AG42" s="611"/>
      <c r="AH42" s="611"/>
      <c r="AI42" s="611"/>
      <c r="AJ42" s="611"/>
      <c r="AK42" s="611"/>
      <c r="AL42" s="163"/>
      <c r="AM42" s="610" t="str">
        <f t="shared" si="0"/>
        <v/>
      </c>
      <c r="AN42" s="610"/>
      <c r="AO42" s="611"/>
      <c r="AP42" s="611"/>
      <c r="AQ42" s="611"/>
      <c r="AR42" s="611"/>
      <c r="AS42" s="611"/>
      <c r="AT42" s="611"/>
      <c r="AU42" s="611"/>
      <c r="AV42" s="611"/>
      <c r="AW42" s="611"/>
      <c r="AX42" s="611"/>
      <c r="AY42" s="611"/>
      <c r="AZ42" s="611"/>
      <c r="BA42" s="611"/>
      <c r="BB42" s="611"/>
      <c r="BC42" s="611"/>
      <c r="BD42" s="163"/>
      <c r="BE42" s="610" t="str">
        <f t="shared" si="1"/>
        <v/>
      </c>
      <c r="BF42" s="610"/>
      <c r="BG42" s="611"/>
      <c r="BH42" s="611"/>
      <c r="BI42" s="611"/>
      <c r="BJ42" s="611"/>
      <c r="BK42" s="611"/>
      <c r="BL42" s="611"/>
      <c r="BM42" s="611"/>
      <c r="BN42" s="611"/>
      <c r="BO42" s="611"/>
      <c r="BP42" s="611"/>
      <c r="BQ42" s="611"/>
      <c r="BR42" s="611"/>
      <c r="BS42" s="611"/>
      <c r="BT42" s="611"/>
      <c r="BU42" s="611"/>
      <c r="BV42" s="163"/>
      <c r="BW42" s="610">
        <f t="shared" si="2"/>
        <v>17</v>
      </c>
      <c r="BX42" s="610"/>
      <c r="BY42" s="611" t="str">
        <f>IF('各会計、関係団体の財政状況及び健全化判断比率'!B76="","",'各会計、関係団体の財政状況及び健全化判断比率'!B76)</f>
        <v>入郷地区衛生組合</v>
      </c>
      <c r="BZ42" s="611"/>
      <c r="CA42" s="611"/>
      <c r="CB42" s="611"/>
      <c r="CC42" s="611"/>
      <c r="CD42" s="611"/>
      <c r="CE42" s="611"/>
      <c r="CF42" s="611"/>
      <c r="CG42" s="611"/>
      <c r="CH42" s="611"/>
      <c r="CI42" s="611"/>
      <c r="CJ42" s="611"/>
      <c r="CK42" s="611"/>
      <c r="CL42" s="611"/>
      <c r="CM42" s="611"/>
      <c r="CN42" s="163"/>
      <c r="CO42" s="610" t="str">
        <f t="shared" si="3"/>
        <v/>
      </c>
      <c r="CP42" s="610"/>
      <c r="CQ42" s="611" t="str">
        <f>IF('各会計、関係団体の財政状況及び健全化判断比率'!BS15="","",'各会計、関係団体の財政状況及び健全化判断比率'!BS15)</f>
        <v/>
      </c>
      <c r="CR42" s="611"/>
      <c r="CS42" s="611"/>
      <c r="CT42" s="611"/>
      <c r="CU42" s="611"/>
      <c r="CV42" s="611"/>
      <c r="CW42" s="611"/>
      <c r="CX42" s="611"/>
      <c r="CY42" s="611"/>
      <c r="CZ42" s="611"/>
      <c r="DA42" s="611"/>
      <c r="DB42" s="611"/>
      <c r="DC42" s="611"/>
      <c r="DD42" s="611"/>
      <c r="DE42" s="611"/>
      <c r="DG42" s="612" t="str">
        <f>IF('各会計、関係団体の財政状況及び健全化判断比率'!BR15="","",'各会計、関係団体の財政状況及び健全化判断比率'!BR15)</f>
        <v/>
      </c>
      <c r="DH42" s="612"/>
      <c r="DI42" s="190"/>
    </row>
    <row r="43" spans="1:113" ht="32.25" customHeight="1" x14ac:dyDescent="0.2">
      <c r="B43" s="187"/>
      <c r="C43" s="610" t="str">
        <f t="shared" si="5"/>
        <v/>
      </c>
      <c r="D43" s="610"/>
      <c r="E43" s="611" t="str">
        <f>IF('各会計、関係団体の財政状況及び健全化判断比率'!B16="","",'各会計、関係団体の財政状況及び健全化判断比率'!B16)</f>
        <v/>
      </c>
      <c r="F43" s="611"/>
      <c r="G43" s="611"/>
      <c r="H43" s="611"/>
      <c r="I43" s="611"/>
      <c r="J43" s="611"/>
      <c r="K43" s="611"/>
      <c r="L43" s="611"/>
      <c r="M43" s="611"/>
      <c r="N43" s="611"/>
      <c r="O43" s="611"/>
      <c r="P43" s="611"/>
      <c r="Q43" s="611"/>
      <c r="R43" s="611"/>
      <c r="S43" s="611"/>
      <c r="T43" s="163"/>
      <c r="U43" s="610" t="str">
        <f t="shared" si="4"/>
        <v/>
      </c>
      <c r="V43" s="610"/>
      <c r="W43" s="611"/>
      <c r="X43" s="611"/>
      <c r="Y43" s="611"/>
      <c r="Z43" s="611"/>
      <c r="AA43" s="611"/>
      <c r="AB43" s="611"/>
      <c r="AC43" s="611"/>
      <c r="AD43" s="611"/>
      <c r="AE43" s="611"/>
      <c r="AF43" s="611"/>
      <c r="AG43" s="611"/>
      <c r="AH43" s="611"/>
      <c r="AI43" s="611"/>
      <c r="AJ43" s="611"/>
      <c r="AK43" s="611"/>
      <c r="AL43" s="163"/>
      <c r="AM43" s="610" t="str">
        <f t="shared" si="0"/>
        <v/>
      </c>
      <c r="AN43" s="610"/>
      <c r="AO43" s="611"/>
      <c r="AP43" s="611"/>
      <c r="AQ43" s="611"/>
      <c r="AR43" s="611"/>
      <c r="AS43" s="611"/>
      <c r="AT43" s="611"/>
      <c r="AU43" s="611"/>
      <c r="AV43" s="611"/>
      <c r="AW43" s="611"/>
      <c r="AX43" s="611"/>
      <c r="AY43" s="611"/>
      <c r="AZ43" s="611"/>
      <c r="BA43" s="611"/>
      <c r="BB43" s="611"/>
      <c r="BC43" s="611"/>
      <c r="BD43" s="163"/>
      <c r="BE43" s="610" t="str">
        <f t="shared" si="1"/>
        <v/>
      </c>
      <c r="BF43" s="610"/>
      <c r="BG43" s="611"/>
      <c r="BH43" s="611"/>
      <c r="BI43" s="611"/>
      <c r="BJ43" s="611"/>
      <c r="BK43" s="611"/>
      <c r="BL43" s="611"/>
      <c r="BM43" s="611"/>
      <c r="BN43" s="611"/>
      <c r="BO43" s="611"/>
      <c r="BP43" s="611"/>
      <c r="BQ43" s="611"/>
      <c r="BR43" s="611"/>
      <c r="BS43" s="611"/>
      <c r="BT43" s="611"/>
      <c r="BU43" s="611"/>
      <c r="BV43" s="163"/>
      <c r="BW43" s="610" t="str">
        <f t="shared" si="2"/>
        <v/>
      </c>
      <c r="BX43" s="610"/>
      <c r="BY43" s="611" t="str">
        <f>IF('各会計、関係団体の財政状況及び健全化判断比率'!B77="","",'各会計、関係団体の財政状況及び健全化判断比率'!B77)</f>
        <v/>
      </c>
      <c r="BZ43" s="611"/>
      <c r="CA43" s="611"/>
      <c r="CB43" s="611"/>
      <c r="CC43" s="611"/>
      <c r="CD43" s="611"/>
      <c r="CE43" s="611"/>
      <c r="CF43" s="611"/>
      <c r="CG43" s="611"/>
      <c r="CH43" s="611"/>
      <c r="CI43" s="611"/>
      <c r="CJ43" s="611"/>
      <c r="CK43" s="611"/>
      <c r="CL43" s="611"/>
      <c r="CM43" s="611"/>
      <c r="CN43" s="163"/>
      <c r="CO43" s="610" t="str">
        <f t="shared" si="3"/>
        <v/>
      </c>
      <c r="CP43" s="610"/>
      <c r="CQ43" s="611" t="str">
        <f>IF('各会計、関係団体の財政状況及び健全化判断比率'!BS16="","",'各会計、関係団体の財政状況及び健全化判断比率'!BS16)</f>
        <v/>
      </c>
      <c r="CR43" s="611"/>
      <c r="CS43" s="611"/>
      <c r="CT43" s="611"/>
      <c r="CU43" s="611"/>
      <c r="CV43" s="611"/>
      <c r="CW43" s="611"/>
      <c r="CX43" s="611"/>
      <c r="CY43" s="611"/>
      <c r="CZ43" s="611"/>
      <c r="DA43" s="611"/>
      <c r="DB43" s="611"/>
      <c r="DC43" s="611"/>
      <c r="DD43" s="611"/>
      <c r="DE43" s="611"/>
      <c r="DG43" s="612" t="str">
        <f>IF('各会計、関係団体の財政状況及び健全化判断比率'!BR16="","",'各会計、関係団体の財政状況及び健全化判断比率'!BR16)</f>
        <v/>
      </c>
      <c r="DH43" s="612"/>
      <c r="DI43" s="190"/>
    </row>
    <row r="44" spans="1:113" ht="13.5" customHeight="1" thickBot="1" x14ac:dyDescent="0.25">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2"/>
    <row r="46" spans="1:113" x14ac:dyDescent="0.2">
      <c r="B46" s="162" t="s">
        <v>192</v>
      </c>
      <c r="E46" s="613" t="s">
        <v>193</v>
      </c>
      <c r="F46" s="613"/>
      <c r="G46" s="613"/>
      <c r="H46" s="613"/>
      <c r="I46" s="613"/>
      <c r="J46" s="613"/>
      <c r="K46" s="613"/>
      <c r="L46" s="613"/>
      <c r="M46" s="613"/>
      <c r="N46" s="613"/>
      <c r="O46" s="613"/>
      <c r="P46" s="613"/>
      <c r="Q46" s="613"/>
      <c r="R46" s="613"/>
      <c r="S46" s="613"/>
      <c r="T46" s="613"/>
      <c r="U46" s="613"/>
      <c r="V46" s="613"/>
      <c r="W46" s="613"/>
      <c r="X46" s="613"/>
      <c r="Y46" s="613"/>
      <c r="Z46" s="613"/>
      <c r="AA46" s="613"/>
      <c r="AB46" s="613"/>
      <c r="AC46" s="613"/>
      <c r="AD46" s="613"/>
      <c r="AE46" s="613"/>
      <c r="AF46" s="613"/>
      <c r="AG46" s="613"/>
      <c r="AH46" s="613"/>
      <c r="AI46" s="613"/>
      <c r="AJ46" s="613"/>
      <c r="AK46" s="613"/>
      <c r="AL46" s="613"/>
      <c r="AM46" s="613"/>
      <c r="AN46" s="613"/>
      <c r="AO46" s="613"/>
      <c r="AP46" s="613"/>
      <c r="AQ46" s="613"/>
      <c r="AR46" s="613"/>
      <c r="AS46" s="613"/>
      <c r="AT46" s="613"/>
      <c r="AU46" s="613"/>
      <c r="AV46" s="613"/>
      <c r="AW46" s="613"/>
      <c r="AX46" s="613"/>
      <c r="AY46" s="613"/>
      <c r="AZ46" s="613"/>
      <c r="BA46" s="613"/>
      <c r="BB46" s="613"/>
      <c r="BC46" s="613"/>
      <c r="BD46" s="613"/>
      <c r="BE46" s="613"/>
      <c r="BF46" s="613"/>
      <c r="BG46" s="613"/>
      <c r="BH46" s="613"/>
      <c r="BI46" s="613"/>
      <c r="BJ46" s="613"/>
      <c r="BK46" s="613"/>
      <c r="BL46" s="613"/>
      <c r="BM46" s="613"/>
      <c r="BN46" s="613"/>
      <c r="BO46" s="613"/>
      <c r="BP46" s="613"/>
      <c r="BQ46" s="613"/>
      <c r="BR46" s="613"/>
      <c r="BS46" s="613"/>
      <c r="BT46" s="613"/>
      <c r="BU46" s="613"/>
      <c r="BV46" s="613"/>
      <c r="BW46" s="613"/>
      <c r="BX46" s="613"/>
      <c r="BY46" s="613"/>
      <c r="BZ46" s="613"/>
      <c r="CA46" s="613"/>
      <c r="CB46" s="613"/>
      <c r="CC46" s="613"/>
      <c r="CD46" s="613"/>
      <c r="CE46" s="613"/>
      <c r="CF46" s="613"/>
      <c r="CG46" s="613"/>
      <c r="CH46" s="613"/>
      <c r="CI46" s="613"/>
      <c r="CJ46" s="613"/>
      <c r="CK46" s="613"/>
      <c r="CL46" s="613"/>
      <c r="CM46" s="613"/>
      <c r="CN46" s="613"/>
      <c r="CO46" s="613"/>
      <c r="CP46" s="613"/>
      <c r="CQ46" s="613"/>
      <c r="CR46" s="613"/>
      <c r="CS46" s="613"/>
      <c r="CT46" s="613"/>
      <c r="CU46" s="613"/>
      <c r="CV46" s="613"/>
      <c r="CW46" s="613"/>
      <c r="CX46" s="613"/>
      <c r="CY46" s="613"/>
      <c r="CZ46" s="613"/>
      <c r="DA46" s="613"/>
      <c r="DB46" s="613"/>
      <c r="DC46" s="613"/>
      <c r="DD46" s="613"/>
      <c r="DE46" s="613"/>
      <c r="DF46" s="613"/>
      <c r="DG46" s="613"/>
      <c r="DH46" s="613"/>
      <c r="DI46" s="613"/>
    </row>
    <row r="47" spans="1:113" x14ac:dyDescent="0.2">
      <c r="E47" s="613" t="s">
        <v>194</v>
      </c>
      <c r="F47" s="613"/>
      <c r="G47" s="613"/>
      <c r="H47" s="613"/>
      <c r="I47" s="613"/>
      <c r="J47" s="613"/>
      <c r="K47" s="613"/>
      <c r="L47" s="613"/>
      <c r="M47" s="613"/>
      <c r="N47" s="613"/>
      <c r="O47" s="613"/>
      <c r="P47" s="613"/>
      <c r="Q47" s="613"/>
      <c r="R47" s="613"/>
      <c r="S47" s="613"/>
      <c r="T47" s="613"/>
      <c r="U47" s="613"/>
      <c r="V47" s="613"/>
      <c r="W47" s="613"/>
      <c r="X47" s="613"/>
      <c r="Y47" s="613"/>
      <c r="Z47" s="613"/>
      <c r="AA47" s="613"/>
      <c r="AB47" s="613"/>
      <c r="AC47" s="613"/>
      <c r="AD47" s="613"/>
      <c r="AE47" s="613"/>
      <c r="AF47" s="613"/>
      <c r="AG47" s="613"/>
      <c r="AH47" s="613"/>
      <c r="AI47" s="613"/>
      <c r="AJ47" s="613"/>
      <c r="AK47" s="613"/>
      <c r="AL47" s="613"/>
      <c r="AM47" s="613"/>
      <c r="AN47" s="613"/>
      <c r="AO47" s="613"/>
      <c r="AP47" s="613"/>
      <c r="AQ47" s="613"/>
      <c r="AR47" s="613"/>
      <c r="AS47" s="613"/>
      <c r="AT47" s="613"/>
      <c r="AU47" s="613"/>
      <c r="AV47" s="613"/>
      <c r="AW47" s="613"/>
      <c r="AX47" s="613"/>
      <c r="AY47" s="613"/>
      <c r="AZ47" s="613"/>
      <c r="BA47" s="613"/>
      <c r="BB47" s="613"/>
      <c r="BC47" s="613"/>
      <c r="BD47" s="613"/>
      <c r="BE47" s="613"/>
      <c r="BF47" s="613"/>
      <c r="BG47" s="613"/>
      <c r="BH47" s="613"/>
      <c r="BI47" s="613"/>
      <c r="BJ47" s="613"/>
      <c r="BK47" s="613"/>
      <c r="BL47" s="613"/>
      <c r="BM47" s="613"/>
      <c r="BN47" s="613"/>
      <c r="BO47" s="613"/>
      <c r="BP47" s="613"/>
      <c r="BQ47" s="613"/>
      <c r="BR47" s="613"/>
      <c r="BS47" s="613"/>
      <c r="BT47" s="613"/>
      <c r="BU47" s="613"/>
      <c r="BV47" s="613"/>
      <c r="BW47" s="613"/>
      <c r="BX47" s="613"/>
      <c r="BY47" s="613"/>
      <c r="BZ47" s="613"/>
      <c r="CA47" s="613"/>
      <c r="CB47" s="613"/>
      <c r="CC47" s="613"/>
      <c r="CD47" s="613"/>
      <c r="CE47" s="613"/>
      <c r="CF47" s="613"/>
      <c r="CG47" s="613"/>
      <c r="CH47" s="613"/>
      <c r="CI47" s="613"/>
      <c r="CJ47" s="613"/>
      <c r="CK47" s="613"/>
      <c r="CL47" s="613"/>
      <c r="CM47" s="613"/>
      <c r="CN47" s="613"/>
      <c r="CO47" s="613"/>
      <c r="CP47" s="613"/>
      <c r="CQ47" s="613"/>
      <c r="CR47" s="613"/>
      <c r="CS47" s="613"/>
      <c r="CT47" s="613"/>
      <c r="CU47" s="613"/>
      <c r="CV47" s="613"/>
      <c r="CW47" s="613"/>
      <c r="CX47" s="613"/>
      <c r="CY47" s="613"/>
      <c r="CZ47" s="613"/>
      <c r="DA47" s="613"/>
      <c r="DB47" s="613"/>
      <c r="DC47" s="613"/>
      <c r="DD47" s="613"/>
      <c r="DE47" s="613"/>
      <c r="DF47" s="613"/>
      <c r="DG47" s="613"/>
      <c r="DH47" s="613"/>
      <c r="DI47" s="613"/>
    </row>
    <row r="48" spans="1:113" x14ac:dyDescent="0.2">
      <c r="E48" s="613" t="s">
        <v>195</v>
      </c>
      <c r="F48" s="613"/>
      <c r="G48" s="613"/>
      <c r="H48" s="613"/>
      <c r="I48" s="613"/>
      <c r="J48" s="613"/>
      <c r="K48" s="613"/>
      <c r="L48" s="613"/>
      <c r="M48" s="613"/>
      <c r="N48" s="613"/>
      <c r="O48" s="613"/>
      <c r="P48" s="613"/>
      <c r="Q48" s="613"/>
      <c r="R48" s="613"/>
      <c r="S48" s="613"/>
      <c r="T48" s="613"/>
      <c r="U48" s="613"/>
      <c r="V48" s="613"/>
      <c r="W48" s="613"/>
      <c r="X48" s="613"/>
      <c r="Y48" s="613"/>
      <c r="Z48" s="613"/>
      <c r="AA48" s="613"/>
      <c r="AB48" s="613"/>
      <c r="AC48" s="613"/>
      <c r="AD48" s="613"/>
      <c r="AE48" s="613"/>
      <c r="AF48" s="613"/>
      <c r="AG48" s="613"/>
      <c r="AH48" s="613"/>
      <c r="AI48" s="613"/>
      <c r="AJ48" s="613"/>
      <c r="AK48" s="613"/>
      <c r="AL48" s="613"/>
      <c r="AM48" s="613"/>
      <c r="AN48" s="613"/>
      <c r="AO48" s="613"/>
      <c r="AP48" s="613"/>
      <c r="AQ48" s="613"/>
      <c r="AR48" s="613"/>
      <c r="AS48" s="613"/>
      <c r="AT48" s="613"/>
      <c r="AU48" s="613"/>
      <c r="AV48" s="613"/>
      <c r="AW48" s="613"/>
      <c r="AX48" s="613"/>
      <c r="AY48" s="613"/>
      <c r="AZ48" s="613"/>
      <c r="BA48" s="613"/>
      <c r="BB48" s="613"/>
      <c r="BC48" s="613"/>
      <c r="BD48" s="613"/>
      <c r="BE48" s="613"/>
      <c r="BF48" s="613"/>
      <c r="BG48" s="613"/>
      <c r="BH48" s="613"/>
      <c r="BI48" s="613"/>
      <c r="BJ48" s="613"/>
      <c r="BK48" s="613"/>
      <c r="BL48" s="613"/>
      <c r="BM48" s="613"/>
      <c r="BN48" s="613"/>
      <c r="BO48" s="613"/>
      <c r="BP48" s="613"/>
      <c r="BQ48" s="613"/>
      <c r="BR48" s="613"/>
      <c r="BS48" s="613"/>
      <c r="BT48" s="613"/>
      <c r="BU48" s="613"/>
      <c r="BV48" s="613"/>
      <c r="BW48" s="613"/>
      <c r="BX48" s="613"/>
      <c r="BY48" s="613"/>
      <c r="BZ48" s="613"/>
      <c r="CA48" s="613"/>
      <c r="CB48" s="613"/>
      <c r="CC48" s="613"/>
      <c r="CD48" s="613"/>
      <c r="CE48" s="613"/>
      <c r="CF48" s="613"/>
      <c r="CG48" s="613"/>
      <c r="CH48" s="613"/>
      <c r="CI48" s="613"/>
      <c r="CJ48" s="613"/>
      <c r="CK48" s="613"/>
      <c r="CL48" s="613"/>
      <c r="CM48" s="613"/>
      <c r="CN48" s="613"/>
      <c r="CO48" s="613"/>
      <c r="CP48" s="613"/>
      <c r="CQ48" s="613"/>
      <c r="CR48" s="613"/>
      <c r="CS48" s="613"/>
      <c r="CT48" s="613"/>
      <c r="CU48" s="613"/>
      <c r="CV48" s="613"/>
      <c r="CW48" s="613"/>
      <c r="CX48" s="613"/>
      <c r="CY48" s="613"/>
      <c r="CZ48" s="613"/>
      <c r="DA48" s="613"/>
      <c r="DB48" s="613"/>
      <c r="DC48" s="613"/>
      <c r="DD48" s="613"/>
      <c r="DE48" s="613"/>
      <c r="DF48" s="613"/>
      <c r="DG48" s="613"/>
      <c r="DH48" s="613"/>
      <c r="DI48" s="613"/>
    </row>
    <row r="49" spans="5:113" x14ac:dyDescent="0.2">
      <c r="E49" s="614" t="s">
        <v>196</v>
      </c>
      <c r="F49" s="614"/>
      <c r="G49" s="614"/>
      <c r="H49" s="614"/>
      <c r="I49" s="614"/>
      <c r="J49" s="614"/>
      <c r="K49" s="614"/>
      <c r="L49" s="614"/>
      <c r="M49" s="614"/>
      <c r="N49" s="614"/>
      <c r="O49" s="614"/>
      <c r="P49" s="614"/>
      <c r="Q49" s="614"/>
      <c r="R49" s="614"/>
      <c r="S49" s="614"/>
      <c r="T49" s="614"/>
      <c r="U49" s="614"/>
      <c r="V49" s="614"/>
      <c r="W49" s="614"/>
      <c r="X49" s="614"/>
      <c r="Y49" s="614"/>
      <c r="Z49" s="614"/>
      <c r="AA49" s="614"/>
      <c r="AB49" s="614"/>
      <c r="AC49" s="614"/>
      <c r="AD49" s="614"/>
      <c r="AE49" s="614"/>
      <c r="AF49" s="614"/>
      <c r="AG49" s="614"/>
      <c r="AH49" s="614"/>
      <c r="AI49" s="614"/>
      <c r="AJ49" s="614"/>
      <c r="AK49" s="614"/>
      <c r="AL49" s="614"/>
      <c r="AM49" s="614"/>
      <c r="AN49" s="614"/>
      <c r="AO49" s="614"/>
      <c r="AP49" s="614"/>
      <c r="AQ49" s="614"/>
      <c r="AR49" s="614"/>
      <c r="AS49" s="614"/>
      <c r="AT49" s="614"/>
      <c r="AU49" s="614"/>
      <c r="AV49" s="614"/>
      <c r="AW49" s="614"/>
      <c r="AX49" s="614"/>
      <c r="AY49" s="614"/>
      <c r="AZ49" s="614"/>
      <c r="BA49" s="614"/>
      <c r="BB49" s="614"/>
      <c r="BC49" s="614"/>
      <c r="BD49" s="614"/>
      <c r="BE49" s="614"/>
      <c r="BF49" s="614"/>
      <c r="BG49" s="614"/>
      <c r="BH49" s="614"/>
      <c r="BI49" s="614"/>
      <c r="BJ49" s="614"/>
      <c r="BK49" s="614"/>
      <c r="BL49" s="614"/>
      <c r="BM49" s="614"/>
      <c r="BN49" s="614"/>
      <c r="BO49" s="614"/>
      <c r="BP49" s="614"/>
      <c r="BQ49" s="614"/>
      <c r="BR49" s="614"/>
      <c r="BS49" s="614"/>
      <c r="BT49" s="614"/>
      <c r="BU49" s="614"/>
      <c r="BV49" s="614"/>
      <c r="BW49" s="614"/>
      <c r="BX49" s="614"/>
      <c r="BY49" s="614"/>
      <c r="BZ49" s="614"/>
      <c r="CA49" s="614"/>
      <c r="CB49" s="614"/>
      <c r="CC49" s="614"/>
      <c r="CD49" s="614"/>
      <c r="CE49" s="614"/>
      <c r="CF49" s="614"/>
      <c r="CG49" s="614"/>
      <c r="CH49" s="614"/>
      <c r="CI49" s="614"/>
      <c r="CJ49" s="614"/>
      <c r="CK49" s="614"/>
      <c r="CL49" s="614"/>
      <c r="CM49" s="614"/>
      <c r="CN49" s="614"/>
      <c r="CO49" s="614"/>
      <c r="CP49" s="614"/>
      <c r="CQ49" s="614"/>
      <c r="CR49" s="614"/>
      <c r="CS49" s="614"/>
      <c r="CT49" s="614"/>
      <c r="CU49" s="614"/>
      <c r="CV49" s="614"/>
      <c r="CW49" s="614"/>
      <c r="CX49" s="614"/>
      <c r="CY49" s="614"/>
      <c r="CZ49" s="614"/>
      <c r="DA49" s="614"/>
      <c r="DB49" s="614"/>
      <c r="DC49" s="614"/>
      <c r="DD49" s="614"/>
      <c r="DE49" s="614"/>
      <c r="DF49" s="614"/>
      <c r="DG49" s="614"/>
      <c r="DH49" s="614"/>
      <c r="DI49" s="614"/>
    </row>
    <row r="50" spans="5:113" x14ac:dyDescent="0.2">
      <c r="E50" s="613" t="s">
        <v>197</v>
      </c>
      <c r="F50" s="613"/>
      <c r="G50" s="613"/>
      <c r="H50" s="613"/>
      <c r="I50" s="613"/>
      <c r="J50" s="613"/>
      <c r="K50" s="613"/>
      <c r="L50" s="613"/>
      <c r="M50" s="613"/>
      <c r="N50" s="613"/>
      <c r="O50" s="613"/>
      <c r="P50" s="613"/>
      <c r="Q50" s="613"/>
      <c r="R50" s="613"/>
      <c r="S50" s="613"/>
      <c r="T50" s="613"/>
      <c r="U50" s="613"/>
      <c r="V50" s="613"/>
      <c r="W50" s="613"/>
      <c r="X50" s="613"/>
      <c r="Y50" s="613"/>
      <c r="Z50" s="613"/>
      <c r="AA50" s="613"/>
      <c r="AB50" s="613"/>
      <c r="AC50" s="613"/>
      <c r="AD50" s="613"/>
      <c r="AE50" s="613"/>
      <c r="AF50" s="613"/>
      <c r="AG50" s="613"/>
      <c r="AH50" s="613"/>
      <c r="AI50" s="613"/>
      <c r="AJ50" s="613"/>
      <c r="AK50" s="613"/>
      <c r="AL50" s="613"/>
      <c r="AM50" s="613"/>
      <c r="AN50" s="613"/>
      <c r="AO50" s="613"/>
      <c r="AP50" s="613"/>
      <c r="AQ50" s="613"/>
      <c r="AR50" s="613"/>
      <c r="AS50" s="613"/>
      <c r="AT50" s="613"/>
      <c r="AU50" s="613"/>
      <c r="AV50" s="613"/>
      <c r="AW50" s="613"/>
      <c r="AX50" s="613"/>
      <c r="AY50" s="613"/>
      <c r="AZ50" s="613"/>
      <c r="BA50" s="613"/>
      <c r="BB50" s="613"/>
      <c r="BC50" s="613"/>
      <c r="BD50" s="613"/>
      <c r="BE50" s="613"/>
      <c r="BF50" s="613"/>
      <c r="BG50" s="613"/>
      <c r="BH50" s="613"/>
      <c r="BI50" s="613"/>
      <c r="BJ50" s="613"/>
      <c r="BK50" s="613"/>
      <c r="BL50" s="613"/>
      <c r="BM50" s="613"/>
      <c r="BN50" s="613"/>
      <c r="BO50" s="613"/>
      <c r="BP50" s="613"/>
      <c r="BQ50" s="613"/>
      <c r="BR50" s="613"/>
      <c r="BS50" s="613"/>
      <c r="BT50" s="613"/>
      <c r="BU50" s="613"/>
      <c r="BV50" s="613"/>
      <c r="BW50" s="613"/>
      <c r="BX50" s="613"/>
      <c r="BY50" s="613"/>
      <c r="BZ50" s="613"/>
      <c r="CA50" s="613"/>
      <c r="CB50" s="613"/>
      <c r="CC50" s="613"/>
      <c r="CD50" s="613"/>
      <c r="CE50" s="613"/>
      <c r="CF50" s="613"/>
      <c r="CG50" s="613"/>
      <c r="CH50" s="613"/>
      <c r="CI50" s="613"/>
      <c r="CJ50" s="613"/>
      <c r="CK50" s="613"/>
      <c r="CL50" s="613"/>
      <c r="CM50" s="613"/>
      <c r="CN50" s="613"/>
      <c r="CO50" s="613"/>
      <c r="CP50" s="613"/>
      <c r="CQ50" s="613"/>
      <c r="CR50" s="613"/>
      <c r="CS50" s="613"/>
      <c r="CT50" s="613"/>
      <c r="CU50" s="613"/>
      <c r="CV50" s="613"/>
      <c r="CW50" s="613"/>
      <c r="CX50" s="613"/>
      <c r="CY50" s="613"/>
      <c r="CZ50" s="613"/>
      <c r="DA50" s="613"/>
      <c r="DB50" s="613"/>
      <c r="DC50" s="613"/>
      <c r="DD50" s="613"/>
      <c r="DE50" s="613"/>
      <c r="DF50" s="613"/>
      <c r="DG50" s="613"/>
      <c r="DH50" s="613"/>
      <c r="DI50" s="613"/>
    </row>
    <row r="51" spans="5:113" x14ac:dyDescent="0.2">
      <c r="E51" s="613" t="s">
        <v>198</v>
      </c>
      <c r="F51" s="613"/>
      <c r="G51" s="613"/>
      <c r="H51" s="613"/>
      <c r="I51" s="613"/>
      <c r="J51" s="613"/>
      <c r="K51" s="613"/>
      <c r="L51" s="613"/>
      <c r="M51" s="613"/>
      <c r="N51" s="613"/>
      <c r="O51" s="613"/>
      <c r="P51" s="613"/>
      <c r="Q51" s="613"/>
      <c r="R51" s="613"/>
      <c r="S51" s="613"/>
      <c r="T51" s="613"/>
      <c r="U51" s="613"/>
      <c r="V51" s="613"/>
      <c r="W51" s="613"/>
      <c r="X51" s="613"/>
      <c r="Y51" s="613"/>
      <c r="Z51" s="613"/>
      <c r="AA51" s="613"/>
      <c r="AB51" s="613"/>
      <c r="AC51" s="613"/>
      <c r="AD51" s="613"/>
      <c r="AE51" s="613"/>
      <c r="AF51" s="613"/>
      <c r="AG51" s="613"/>
      <c r="AH51" s="613"/>
      <c r="AI51" s="613"/>
      <c r="AJ51" s="613"/>
      <c r="AK51" s="613"/>
      <c r="AL51" s="613"/>
      <c r="AM51" s="613"/>
      <c r="AN51" s="613"/>
      <c r="AO51" s="613"/>
      <c r="AP51" s="613"/>
      <c r="AQ51" s="613"/>
      <c r="AR51" s="613"/>
      <c r="AS51" s="613"/>
      <c r="AT51" s="613"/>
      <c r="AU51" s="613"/>
      <c r="AV51" s="613"/>
      <c r="AW51" s="613"/>
      <c r="AX51" s="613"/>
      <c r="AY51" s="613"/>
      <c r="AZ51" s="613"/>
      <c r="BA51" s="613"/>
      <c r="BB51" s="613"/>
      <c r="BC51" s="613"/>
      <c r="BD51" s="613"/>
      <c r="BE51" s="613"/>
      <c r="BF51" s="613"/>
      <c r="BG51" s="613"/>
      <c r="BH51" s="613"/>
      <c r="BI51" s="613"/>
      <c r="BJ51" s="613"/>
      <c r="BK51" s="613"/>
      <c r="BL51" s="613"/>
      <c r="BM51" s="613"/>
      <c r="BN51" s="613"/>
      <c r="BO51" s="613"/>
      <c r="BP51" s="613"/>
      <c r="BQ51" s="613"/>
      <c r="BR51" s="613"/>
      <c r="BS51" s="613"/>
      <c r="BT51" s="613"/>
      <c r="BU51" s="613"/>
      <c r="BV51" s="613"/>
      <c r="BW51" s="613"/>
      <c r="BX51" s="613"/>
      <c r="BY51" s="613"/>
      <c r="BZ51" s="613"/>
      <c r="CA51" s="613"/>
      <c r="CB51" s="613"/>
      <c r="CC51" s="613"/>
      <c r="CD51" s="613"/>
      <c r="CE51" s="613"/>
      <c r="CF51" s="613"/>
      <c r="CG51" s="613"/>
      <c r="CH51" s="613"/>
      <c r="CI51" s="613"/>
      <c r="CJ51" s="613"/>
      <c r="CK51" s="613"/>
      <c r="CL51" s="613"/>
      <c r="CM51" s="613"/>
      <c r="CN51" s="613"/>
      <c r="CO51" s="613"/>
      <c r="CP51" s="613"/>
      <c r="CQ51" s="613"/>
      <c r="CR51" s="613"/>
      <c r="CS51" s="613"/>
      <c r="CT51" s="613"/>
      <c r="CU51" s="613"/>
      <c r="CV51" s="613"/>
      <c r="CW51" s="613"/>
      <c r="CX51" s="613"/>
      <c r="CY51" s="613"/>
      <c r="CZ51" s="613"/>
      <c r="DA51" s="613"/>
      <c r="DB51" s="613"/>
      <c r="DC51" s="613"/>
      <c r="DD51" s="613"/>
      <c r="DE51" s="613"/>
      <c r="DF51" s="613"/>
      <c r="DG51" s="613"/>
      <c r="DH51" s="613"/>
      <c r="DI51" s="613"/>
    </row>
    <row r="52" spans="5:113" x14ac:dyDescent="0.2">
      <c r="E52" s="613" t="s">
        <v>199</v>
      </c>
      <c r="F52" s="613"/>
      <c r="G52" s="613"/>
      <c r="H52" s="613"/>
      <c r="I52" s="613"/>
      <c r="J52" s="613"/>
      <c r="K52" s="613"/>
      <c r="L52" s="613"/>
      <c r="M52" s="613"/>
      <c r="N52" s="613"/>
      <c r="O52" s="613"/>
      <c r="P52" s="613"/>
      <c r="Q52" s="613"/>
      <c r="R52" s="613"/>
      <c r="S52" s="613"/>
      <c r="T52" s="613"/>
      <c r="U52" s="613"/>
      <c r="V52" s="613"/>
      <c r="W52" s="613"/>
      <c r="X52" s="613"/>
      <c r="Y52" s="613"/>
      <c r="Z52" s="613"/>
      <c r="AA52" s="613"/>
      <c r="AB52" s="613"/>
      <c r="AC52" s="613"/>
      <c r="AD52" s="613"/>
      <c r="AE52" s="613"/>
      <c r="AF52" s="613"/>
      <c r="AG52" s="613"/>
      <c r="AH52" s="613"/>
      <c r="AI52" s="613"/>
      <c r="AJ52" s="613"/>
      <c r="AK52" s="613"/>
      <c r="AL52" s="613"/>
      <c r="AM52" s="613"/>
      <c r="AN52" s="613"/>
      <c r="AO52" s="613"/>
      <c r="AP52" s="613"/>
      <c r="AQ52" s="613"/>
      <c r="AR52" s="613"/>
      <c r="AS52" s="613"/>
      <c r="AT52" s="613"/>
      <c r="AU52" s="613"/>
      <c r="AV52" s="613"/>
      <c r="AW52" s="613"/>
      <c r="AX52" s="613"/>
      <c r="AY52" s="613"/>
      <c r="AZ52" s="613"/>
      <c r="BA52" s="613"/>
      <c r="BB52" s="613"/>
      <c r="BC52" s="613"/>
      <c r="BD52" s="613"/>
      <c r="BE52" s="613"/>
      <c r="BF52" s="613"/>
      <c r="BG52" s="613"/>
      <c r="BH52" s="613"/>
      <c r="BI52" s="613"/>
      <c r="BJ52" s="613"/>
      <c r="BK52" s="613"/>
      <c r="BL52" s="613"/>
      <c r="BM52" s="613"/>
      <c r="BN52" s="613"/>
      <c r="BO52" s="613"/>
      <c r="BP52" s="613"/>
      <c r="BQ52" s="613"/>
      <c r="BR52" s="613"/>
      <c r="BS52" s="613"/>
      <c r="BT52" s="613"/>
      <c r="BU52" s="613"/>
      <c r="BV52" s="613"/>
      <c r="BW52" s="613"/>
      <c r="BX52" s="613"/>
      <c r="BY52" s="613"/>
      <c r="BZ52" s="613"/>
      <c r="CA52" s="613"/>
      <c r="CB52" s="613"/>
      <c r="CC52" s="613"/>
      <c r="CD52" s="613"/>
      <c r="CE52" s="613"/>
      <c r="CF52" s="613"/>
      <c r="CG52" s="613"/>
      <c r="CH52" s="613"/>
      <c r="CI52" s="613"/>
      <c r="CJ52" s="613"/>
      <c r="CK52" s="613"/>
      <c r="CL52" s="613"/>
      <c r="CM52" s="613"/>
      <c r="CN52" s="613"/>
      <c r="CO52" s="613"/>
      <c r="CP52" s="613"/>
      <c r="CQ52" s="613"/>
      <c r="CR52" s="613"/>
      <c r="CS52" s="613"/>
      <c r="CT52" s="613"/>
      <c r="CU52" s="613"/>
      <c r="CV52" s="613"/>
      <c r="CW52" s="613"/>
      <c r="CX52" s="613"/>
      <c r="CY52" s="613"/>
      <c r="CZ52" s="613"/>
      <c r="DA52" s="613"/>
      <c r="DB52" s="613"/>
      <c r="DC52" s="613"/>
      <c r="DD52" s="613"/>
      <c r="DE52" s="613"/>
      <c r="DF52" s="613"/>
      <c r="DG52" s="613"/>
      <c r="DH52" s="613"/>
      <c r="DI52" s="613"/>
    </row>
    <row r="53" spans="5:113" x14ac:dyDescent="0.2">
      <c r="E53" s="613" t="s">
        <v>200</v>
      </c>
      <c r="F53" s="613"/>
      <c r="G53" s="613"/>
      <c r="H53" s="613"/>
      <c r="I53" s="613"/>
      <c r="J53" s="613"/>
      <c r="K53" s="613"/>
      <c r="L53" s="613"/>
      <c r="M53" s="613"/>
      <c r="N53" s="613"/>
      <c r="O53" s="613"/>
      <c r="P53" s="613"/>
      <c r="Q53" s="613"/>
      <c r="R53" s="613"/>
      <c r="S53" s="613"/>
      <c r="T53" s="613"/>
      <c r="U53" s="613"/>
      <c r="V53" s="613"/>
      <c r="W53" s="613"/>
      <c r="X53" s="613"/>
      <c r="Y53" s="613"/>
      <c r="Z53" s="613"/>
      <c r="AA53" s="613"/>
      <c r="AB53" s="613"/>
      <c r="AC53" s="613"/>
      <c r="AD53" s="613"/>
      <c r="AE53" s="613"/>
      <c r="AF53" s="613"/>
      <c r="AG53" s="613"/>
      <c r="AH53" s="613"/>
      <c r="AI53" s="613"/>
      <c r="AJ53" s="613"/>
      <c r="AK53" s="613"/>
      <c r="AL53" s="613"/>
      <c r="AM53" s="613"/>
      <c r="AN53" s="613"/>
      <c r="AO53" s="613"/>
      <c r="AP53" s="613"/>
      <c r="AQ53" s="613"/>
      <c r="AR53" s="613"/>
      <c r="AS53" s="613"/>
      <c r="AT53" s="613"/>
      <c r="AU53" s="613"/>
      <c r="AV53" s="613"/>
      <c r="AW53" s="613"/>
      <c r="AX53" s="613"/>
      <c r="AY53" s="613"/>
      <c r="AZ53" s="613"/>
      <c r="BA53" s="613"/>
      <c r="BB53" s="613"/>
      <c r="BC53" s="613"/>
      <c r="BD53" s="613"/>
      <c r="BE53" s="613"/>
      <c r="BF53" s="613"/>
      <c r="BG53" s="613"/>
      <c r="BH53" s="613"/>
      <c r="BI53" s="613"/>
      <c r="BJ53" s="613"/>
      <c r="BK53" s="613"/>
      <c r="BL53" s="613"/>
      <c r="BM53" s="613"/>
      <c r="BN53" s="613"/>
      <c r="BO53" s="613"/>
      <c r="BP53" s="613"/>
      <c r="BQ53" s="613"/>
      <c r="BR53" s="613"/>
      <c r="BS53" s="613"/>
      <c r="BT53" s="613"/>
      <c r="BU53" s="613"/>
      <c r="BV53" s="613"/>
      <c r="BW53" s="613"/>
      <c r="BX53" s="613"/>
      <c r="BY53" s="613"/>
      <c r="BZ53" s="613"/>
      <c r="CA53" s="613"/>
      <c r="CB53" s="613"/>
      <c r="CC53" s="613"/>
      <c r="CD53" s="613"/>
      <c r="CE53" s="613"/>
      <c r="CF53" s="613"/>
      <c r="CG53" s="613"/>
      <c r="CH53" s="613"/>
      <c r="CI53" s="613"/>
      <c r="CJ53" s="613"/>
      <c r="CK53" s="613"/>
      <c r="CL53" s="613"/>
      <c r="CM53" s="613"/>
      <c r="CN53" s="613"/>
      <c r="CO53" s="613"/>
      <c r="CP53" s="613"/>
      <c r="CQ53" s="613"/>
      <c r="CR53" s="613"/>
      <c r="CS53" s="613"/>
      <c r="CT53" s="613"/>
      <c r="CU53" s="613"/>
      <c r="CV53" s="613"/>
      <c r="CW53" s="613"/>
      <c r="CX53" s="613"/>
      <c r="CY53" s="613"/>
      <c r="CZ53" s="613"/>
      <c r="DA53" s="613"/>
      <c r="DB53" s="613"/>
      <c r="DC53" s="613"/>
      <c r="DD53" s="613"/>
      <c r="DE53" s="613"/>
      <c r="DF53" s="613"/>
      <c r="DG53" s="613"/>
      <c r="DH53" s="613"/>
      <c r="DI53" s="613"/>
    </row>
    <row r="54" spans="5:113" x14ac:dyDescent="0.2"/>
    <row r="55" spans="5:113" x14ac:dyDescent="0.2"/>
    <row r="56" spans="5:113" x14ac:dyDescent="0.2"/>
  </sheetData>
  <sheetProtection algorithmName="SHA-512" hashValue="/K9pgiIC6HQGjAJ5QQznds3lykecDNrh6NU4JlDTGxEzTbyDIUDwxlyAZ9akdL5bOdzYgiAaROIXYpZK1DZajQ==" saltValue="XYGmdiEUZnOoEBO6s4B1cg=="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3"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2"/>
  <cols>
    <col min="1" max="1" width="1.6640625" style="196" customWidth="1"/>
    <col min="2" max="2" width="2.33203125" style="196" customWidth="1"/>
    <col min="3" max="16" width="2.6640625" style="196" customWidth="1"/>
    <col min="17" max="17" width="2.33203125" style="196" customWidth="1"/>
    <col min="18" max="95" width="1.6640625" style="196" customWidth="1"/>
    <col min="96" max="133" width="1.6640625" style="208" customWidth="1"/>
    <col min="134" max="143" width="1.6640625" style="196" customWidth="1"/>
    <col min="144" max="16384" width="0" style="196" hidden="1"/>
  </cols>
  <sheetData>
    <row r="1" spans="2:143" ht="22.5" customHeight="1" thickBot="1" x14ac:dyDescent="0.25">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615" t="s">
        <v>201</v>
      </c>
      <c r="DI1" s="616"/>
      <c r="DJ1" s="616"/>
      <c r="DK1" s="616"/>
      <c r="DL1" s="616"/>
      <c r="DM1" s="616"/>
      <c r="DN1" s="617"/>
      <c r="DO1" s="196"/>
      <c r="DP1" s="615" t="s">
        <v>202</v>
      </c>
      <c r="DQ1" s="616"/>
      <c r="DR1" s="616"/>
      <c r="DS1" s="616"/>
      <c r="DT1" s="616"/>
      <c r="DU1" s="616"/>
      <c r="DV1" s="616"/>
      <c r="DW1" s="616"/>
      <c r="DX1" s="616"/>
      <c r="DY1" s="616"/>
      <c r="DZ1" s="616"/>
      <c r="EA1" s="616"/>
      <c r="EB1" s="616"/>
      <c r="EC1" s="617"/>
      <c r="ED1" s="195"/>
      <c r="EE1" s="195"/>
      <c r="EF1" s="195"/>
      <c r="EG1" s="195"/>
      <c r="EH1" s="195"/>
      <c r="EI1" s="195"/>
      <c r="EJ1" s="195"/>
      <c r="EK1" s="195"/>
      <c r="EL1" s="195"/>
      <c r="EM1" s="195"/>
    </row>
    <row r="2" spans="2:143" ht="22.5" customHeight="1" x14ac:dyDescent="0.2">
      <c r="B2" s="197" t="s">
        <v>203</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2">
      <c r="B3" s="618" t="s">
        <v>204</v>
      </c>
      <c r="C3" s="619"/>
      <c r="D3" s="619"/>
      <c r="E3" s="619"/>
      <c r="F3" s="619"/>
      <c r="G3" s="619"/>
      <c r="H3" s="619"/>
      <c r="I3" s="619"/>
      <c r="J3" s="619"/>
      <c r="K3" s="619"/>
      <c r="L3" s="619"/>
      <c r="M3" s="619"/>
      <c r="N3" s="619"/>
      <c r="O3" s="619"/>
      <c r="P3" s="619"/>
      <c r="Q3" s="619"/>
      <c r="R3" s="619"/>
      <c r="S3" s="619"/>
      <c r="T3" s="619"/>
      <c r="U3" s="619"/>
      <c r="V3" s="619"/>
      <c r="W3" s="619"/>
      <c r="X3" s="619"/>
      <c r="Y3" s="619"/>
      <c r="Z3" s="619"/>
      <c r="AA3" s="619"/>
      <c r="AB3" s="619"/>
      <c r="AC3" s="619"/>
      <c r="AD3" s="619"/>
      <c r="AE3" s="619"/>
      <c r="AF3" s="619"/>
      <c r="AG3" s="619"/>
      <c r="AH3" s="619"/>
      <c r="AI3" s="619"/>
      <c r="AJ3" s="619"/>
      <c r="AK3" s="619"/>
      <c r="AL3" s="619"/>
      <c r="AM3" s="619"/>
      <c r="AN3" s="619"/>
      <c r="AO3" s="619"/>
      <c r="AP3" s="618" t="s">
        <v>205</v>
      </c>
      <c r="AQ3" s="619"/>
      <c r="AR3" s="619"/>
      <c r="AS3" s="619"/>
      <c r="AT3" s="619"/>
      <c r="AU3" s="619"/>
      <c r="AV3" s="619"/>
      <c r="AW3" s="619"/>
      <c r="AX3" s="619"/>
      <c r="AY3" s="619"/>
      <c r="AZ3" s="619"/>
      <c r="BA3" s="619"/>
      <c r="BB3" s="619"/>
      <c r="BC3" s="619"/>
      <c r="BD3" s="619"/>
      <c r="BE3" s="619"/>
      <c r="BF3" s="619"/>
      <c r="BG3" s="619"/>
      <c r="BH3" s="619"/>
      <c r="BI3" s="619"/>
      <c r="BJ3" s="619"/>
      <c r="BK3" s="619"/>
      <c r="BL3" s="619"/>
      <c r="BM3" s="619"/>
      <c r="BN3" s="619"/>
      <c r="BO3" s="619"/>
      <c r="BP3" s="619"/>
      <c r="BQ3" s="619"/>
      <c r="BR3" s="619"/>
      <c r="BS3" s="619"/>
      <c r="BT3" s="619"/>
      <c r="BU3" s="619"/>
      <c r="BV3" s="619"/>
      <c r="BW3" s="619"/>
      <c r="BX3" s="619"/>
      <c r="BY3" s="619"/>
      <c r="BZ3" s="619"/>
      <c r="CA3" s="619"/>
      <c r="CB3" s="620"/>
      <c r="CD3" s="618" t="s">
        <v>206</v>
      </c>
      <c r="CE3" s="619"/>
      <c r="CF3" s="619"/>
      <c r="CG3" s="619"/>
      <c r="CH3" s="619"/>
      <c r="CI3" s="619"/>
      <c r="CJ3" s="619"/>
      <c r="CK3" s="619"/>
      <c r="CL3" s="619"/>
      <c r="CM3" s="619"/>
      <c r="CN3" s="619"/>
      <c r="CO3" s="619"/>
      <c r="CP3" s="619"/>
      <c r="CQ3" s="619"/>
      <c r="CR3" s="619"/>
      <c r="CS3" s="619"/>
      <c r="CT3" s="619"/>
      <c r="CU3" s="619"/>
      <c r="CV3" s="619"/>
      <c r="CW3" s="619"/>
      <c r="CX3" s="619"/>
      <c r="CY3" s="619"/>
      <c r="CZ3" s="619"/>
      <c r="DA3" s="619"/>
      <c r="DB3" s="619"/>
      <c r="DC3" s="619"/>
      <c r="DD3" s="619"/>
      <c r="DE3" s="619"/>
      <c r="DF3" s="619"/>
      <c r="DG3" s="619"/>
      <c r="DH3" s="619"/>
      <c r="DI3" s="619"/>
      <c r="DJ3" s="619"/>
      <c r="DK3" s="619"/>
      <c r="DL3" s="619"/>
      <c r="DM3" s="619"/>
      <c r="DN3" s="619"/>
      <c r="DO3" s="619"/>
      <c r="DP3" s="619"/>
      <c r="DQ3" s="619"/>
      <c r="DR3" s="619"/>
      <c r="DS3" s="619"/>
      <c r="DT3" s="619"/>
      <c r="DU3" s="619"/>
      <c r="DV3" s="619"/>
      <c r="DW3" s="619"/>
      <c r="DX3" s="619"/>
      <c r="DY3" s="619"/>
      <c r="DZ3" s="619"/>
      <c r="EA3" s="619"/>
      <c r="EB3" s="619"/>
      <c r="EC3" s="620"/>
    </row>
    <row r="4" spans="2:143" ht="11.25" customHeight="1" x14ac:dyDescent="0.2">
      <c r="B4" s="618" t="s">
        <v>1</v>
      </c>
      <c r="C4" s="619"/>
      <c r="D4" s="619"/>
      <c r="E4" s="619"/>
      <c r="F4" s="619"/>
      <c r="G4" s="619"/>
      <c r="H4" s="619"/>
      <c r="I4" s="619"/>
      <c r="J4" s="619"/>
      <c r="K4" s="619"/>
      <c r="L4" s="619"/>
      <c r="M4" s="619"/>
      <c r="N4" s="619"/>
      <c r="O4" s="619"/>
      <c r="P4" s="619"/>
      <c r="Q4" s="620"/>
      <c r="R4" s="618" t="s">
        <v>207</v>
      </c>
      <c r="S4" s="619"/>
      <c r="T4" s="619"/>
      <c r="U4" s="619"/>
      <c r="V4" s="619"/>
      <c r="W4" s="619"/>
      <c r="X4" s="619"/>
      <c r="Y4" s="620"/>
      <c r="Z4" s="618" t="s">
        <v>208</v>
      </c>
      <c r="AA4" s="619"/>
      <c r="AB4" s="619"/>
      <c r="AC4" s="620"/>
      <c r="AD4" s="618" t="s">
        <v>209</v>
      </c>
      <c r="AE4" s="619"/>
      <c r="AF4" s="619"/>
      <c r="AG4" s="619"/>
      <c r="AH4" s="619"/>
      <c r="AI4" s="619"/>
      <c r="AJ4" s="619"/>
      <c r="AK4" s="620"/>
      <c r="AL4" s="618" t="s">
        <v>208</v>
      </c>
      <c r="AM4" s="619"/>
      <c r="AN4" s="619"/>
      <c r="AO4" s="620"/>
      <c r="AP4" s="621" t="s">
        <v>210</v>
      </c>
      <c r="AQ4" s="621"/>
      <c r="AR4" s="621"/>
      <c r="AS4" s="621"/>
      <c r="AT4" s="621"/>
      <c r="AU4" s="621"/>
      <c r="AV4" s="621"/>
      <c r="AW4" s="621"/>
      <c r="AX4" s="621"/>
      <c r="AY4" s="621"/>
      <c r="AZ4" s="621"/>
      <c r="BA4" s="621"/>
      <c r="BB4" s="621"/>
      <c r="BC4" s="621"/>
      <c r="BD4" s="621"/>
      <c r="BE4" s="621"/>
      <c r="BF4" s="621"/>
      <c r="BG4" s="621" t="s">
        <v>211</v>
      </c>
      <c r="BH4" s="621"/>
      <c r="BI4" s="621"/>
      <c r="BJ4" s="621"/>
      <c r="BK4" s="621"/>
      <c r="BL4" s="621"/>
      <c r="BM4" s="621"/>
      <c r="BN4" s="621"/>
      <c r="BO4" s="621" t="s">
        <v>208</v>
      </c>
      <c r="BP4" s="621"/>
      <c r="BQ4" s="621"/>
      <c r="BR4" s="621"/>
      <c r="BS4" s="621" t="s">
        <v>212</v>
      </c>
      <c r="BT4" s="621"/>
      <c r="BU4" s="621"/>
      <c r="BV4" s="621"/>
      <c r="BW4" s="621"/>
      <c r="BX4" s="621"/>
      <c r="BY4" s="621"/>
      <c r="BZ4" s="621"/>
      <c r="CA4" s="621"/>
      <c r="CB4" s="621"/>
      <c r="CD4" s="618" t="s">
        <v>213</v>
      </c>
      <c r="CE4" s="619"/>
      <c r="CF4" s="619"/>
      <c r="CG4" s="619"/>
      <c r="CH4" s="619"/>
      <c r="CI4" s="619"/>
      <c r="CJ4" s="619"/>
      <c r="CK4" s="619"/>
      <c r="CL4" s="619"/>
      <c r="CM4" s="619"/>
      <c r="CN4" s="619"/>
      <c r="CO4" s="619"/>
      <c r="CP4" s="619"/>
      <c r="CQ4" s="619"/>
      <c r="CR4" s="619"/>
      <c r="CS4" s="619"/>
      <c r="CT4" s="619"/>
      <c r="CU4" s="619"/>
      <c r="CV4" s="619"/>
      <c r="CW4" s="619"/>
      <c r="CX4" s="619"/>
      <c r="CY4" s="619"/>
      <c r="CZ4" s="619"/>
      <c r="DA4" s="619"/>
      <c r="DB4" s="619"/>
      <c r="DC4" s="619"/>
      <c r="DD4" s="619"/>
      <c r="DE4" s="619"/>
      <c r="DF4" s="619"/>
      <c r="DG4" s="619"/>
      <c r="DH4" s="619"/>
      <c r="DI4" s="619"/>
      <c r="DJ4" s="619"/>
      <c r="DK4" s="619"/>
      <c r="DL4" s="619"/>
      <c r="DM4" s="619"/>
      <c r="DN4" s="619"/>
      <c r="DO4" s="619"/>
      <c r="DP4" s="619"/>
      <c r="DQ4" s="619"/>
      <c r="DR4" s="619"/>
      <c r="DS4" s="619"/>
      <c r="DT4" s="619"/>
      <c r="DU4" s="619"/>
      <c r="DV4" s="619"/>
      <c r="DW4" s="619"/>
      <c r="DX4" s="619"/>
      <c r="DY4" s="619"/>
      <c r="DZ4" s="619"/>
      <c r="EA4" s="619"/>
      <c r="EB4" s="619"/>
      <c r="EC4" s="620"/>
    </row>
    <row r="5" spans="2:143" ht="11.25" customHeight="1" x14ac:dyDescent="0.2">
      <c r="B5" s="622" t="s">
        <v>214</v>
      </c>
      <c r="C5" s="623"/>
      <c r="D5" s="623"/>
      <c r="E5" s="623"/>
      <c r="F5" s="623"/>
      <c r="G5" s="623"/>
      <c r="H5" s="623"/>
      <c r="I5" s="623"/>
      <c r="J5" s="623"/>
      <c r="K5" s="623"/>
      <c r="L5" s="623"/>
      <c r="M5" s="623"/>
      <c r="N5" s="623"/>
      <c r="O5" s="623"/>
      <c r="P5" s="623"/>
      <c r="Q5" s="624"/>
      <c r="R5" s="625">
        <v>856021</v>
      </c>
      <c r="S5" s="626"/>
      <c r="T5" s="626"/>
      <c r="U5" s="626"/>
      <c r="V5" s="626"/>
      <c r="W5" s="626"/>
      <c r="X5" s="626"/>
      <c r="Y5" s="627"/>
      <c r="Z5" s="628">
        <v>7.7</v>
      </c>
      <c r="AA5" s="628"/>
      <c r="AB5" s="628"/>
      <c r="AC5" s="628"/>
      <c r="AD5" s="629">
        <v>856021</v>
      </c>
      <c r="AE5" s="629"/>
      <c r="AF5" s="629"/>
      <c r="AG5" s="629"/>
      <c r="AH5" s="629"/>
      <c r="AI5" s="629"/>
      <c r="AJ5" s="629"/>
      <c r="AK5" s="629"/>
      <c r="AL5" s="630">
        <v>16.399999999999999</v>
      </c>
      <c r="AM5" s="631"/>
      <c r="AN5" s="631"/>
      <c r="AO5" s="632"/>
      <c r="AP5" s="622" t="s">
        <v>215</v>
      </c>
      <c r="AQ5" s="623"/>
      <c r="AR5" s="623"/>
      <c r="AS5" s="623"/>
      <c r="AT5" s="623"/>
      <c r="AU5" s="623"/>
      <c r="AV5" s="623"/>
      <c r="AW5" s="623"/>
      <c r="AX5" s="623"/>
      <c r="AY5" s="623"/>
      <c r="AZ5" s="623"/>
      <c r="BA5" s="623"/>
      <c r="BB5" s="623"/>
      <c r="BC5" s="623"/>
      <c r="BD5" s="623"/>
      <c r="BE5" s="623"/>
      <c r="BF5" s="624"/>
      <c r="BG5" s="636">
        <v>843021</v>
      </c>
      <c r="BH5" s="637"/>
      <c r="BI5" s="637"/>
      <c r="BJ5" s="637"/>
      <c r="BK5" s="637"/>
      <c r="BL5" s="637"/>
      <c r="BM5" s="637"/>
      <c r="BN5" s="638"/>
      <c r="BO5" s="639">
        <v>98.5</v>
      </c>
      <c r="BP5" s="639"/>
      <c r="BQ5" s="639"/>
      <c r="BR5" s="639"/>
      <c r="BS5" s="640">
        <v>120309</v>
      </c>
      <c r="BT5" s="640"/>
      <c r="BU5" s="640"/>
      <c r="BV5" s="640"/>
      <c r="BW5" s="640"/>
      <c r="BX5" s="640"/>
      <c r="BY5" s="640"/>
      <c r="BZ5" s="640"/>
      <c r="CA5" s="640"/>
      <c r="CB5" s="644"/>
      <c r="CD5" s="618" t="s">
        <v>210</v>
      </c>
      <c r="CE5" s="619"/>
      <c r="CF5" s="619"/>
      <c r="CG5" s="619"/>
      <c r="CH5" s="619"/>
      <c r="CI5" s="619"/>
      <c r="CJ5" s="619"/>
      <c r="CK5" s="619"/>
      <c r="CL5" s="619"/>
      <c r="CM5" s="619"/>
      <c r="CN5" s="619"/>
      <c r="CO5" s="619"/>
      <c r="CP5" s="619"/>
      <c r="CQ5" s="620"/>
      <c r="CR5" s="618" t="s">
        <v>216</v>
      </c>
      <c r="CS5" s="619"/>
      <c r="CT5" s="619"/>
      <c r="CU5" s="619"/>
      <c r="CV5" s="619"/>
      <c r="CW5" s="619"/>
      <c r="CX5" s="619"/>
      <c r="CY5" s="620"/>
      <c r="CZ5" s="618" t="s">
        <v>208</v>
      </c>
      <c r="DA5" s="619"/>
      <c r="DB5" s="619"/>
      <c r="DC5" s="620"/>
      <c r="DD5" s="618" t="s">
        <v>217</v>
      </c>
      <c r="DE5" s="619"/>
      <c r="DF5" s="619"/>
      <c r="DG5" s="619"/>
      <c r="DH5" s="619"/>
      <c r="DI5" s="619"/>
      <c r="DJ5" s="619"/>
      <c r="DK5" s="619"/>
      <c r="DL5" s="619"/>
      <c r="DM5" s="619"/>
      <c r="DN5" s="619"/>
      <c r="DO5" s="619"/>
      <c r="DP5" s="620"/>
      <c r="DQ5" s="618" t="s">
        <v>218</v>
      </c>
      <c r="DR5" s="619"/>
      <c r="DS5" s="619"/>
      <c r="DT5" s="619"/>
      <c r="DU5" s="619"/>
      <c r="DV5" s="619"/>
      <c r="DW5" s="619"/>
      <c r="DX5" s="619"/>
      <c r="DY5" s="619"/>
      <c r="DZ5" s="619"/>
      <c r="EA5" s="619"/>
      <c r="EB5" s="619"/>
      <c r="EC5" s="620"/>
    </row>
    <row r="6" spans="2:143" ht="11.25" customHeight="1" x14ac:dyDescent="0.2">
      <c r="B6" s="633" t="s">
        <v>219</v>
      </c>
      <c r="C6" s="634"/>
      <c r="D6" s="634"/>
      <c r="E6" s="634"/>
      <c r="F6" s="634"/>
      <c r="G6" s="634"/>
      <c r="H6" s="634"/>
      <c r="I6" s="634"/>
      <c r="J6" s="634"/>
      <c r="K6" s="634"/>
      <c r="L6" s="634"/>
      <c r="M6" s="634"/>
      <c r="N6" s="634"/>
      <c r="O6" s="634"/>
      <c r="P6" s="634"/>
      <c r="Q6" s="635"/>
      <c r="R6" s="636">
        <v>311102</v>
      </c>
      <c r="S6" s="637"/>
      <c r="T6" s="637"/>
      <c r="U6" s="637"/>
      <c r="V6" s="637"/>
      <c r="W6" s="637"/>
      <c r="X6" s="637"/>
      <c r="Y6" s="638"/>
      <c r="Z6" s="639">
        <v>2.8</v>
      </c>
      <c r="AA6" s="639"/>
      <c r="AB6" s="639"/>
      <c r="AC6" s="639"/>
      <c r="AD6" s="640">
        <v>311102</v>
      </c>
      <c r="AE6" s="640"/>
      <c r="AF6" s="640"/>
      <c r="AG6" s="640"/>
      <c r="AH6" s="640"/>
      <c r="AI6" s="640"/>
      <c r="AJ6" s="640"/>
      <c r="AK6" s="640"/>
      <c r="AL6" s="641">
        <v>6</v>
      </c>
      <c r="AM6" s="642"/>
      <c r="AN6" s="642"/>
      <c r="AO6" s="643"/>
      <c r="AP6" s="633" t="s">
        <v>220</v>
      </c>
      <c r="AQ6" s="634"/>
      <c r="AR6" s="634"/>
      <c r="AS6" s="634"/>
      <c r="AT6" s="634"/>
      <c r="AU6" s="634"/>
      <c r="AV6" s="634"/>
      <c r="AW6" s="634"/>
      <c r="AX6" s="634"/>
      <c r="AY6" s="634"/>
      <c r="AZ6" s="634"/>
      <c r="BA6" s="634"/>
      <c r="BB6" s="634"/>
      <c r="BC6" s="634"/>
      <c r="BD6" s="634"/>
      <c r="BE6" s="634"/>
      <c r="BF6" s="635"/>
      <c r="BG6" s="636">
        <v>843021</v>
      </c>
      <c r="BH6" s="637"/>
      <c r="BI6" s="637"/>
      <c r="BJ6" s="637"/>
      <c r="BK6" s="637"/>
      <c r="BL6" s="637"/>
      <c r="BM6" s="637"/>
      <c r="BN6" s="638"/>
      <c r="BO6" s="639">
        <v>98.5</v>
      </c>
      <c r="BP6" s="639"/>
      <c r="BQ6" s="639"/>
      <c r="BR6" s="639"/>
      <c r="BS6" s="640">
        <v>120309</v>
      </c>
      <c r="BT6" s="640"/>
      <c r="BU6" s="640"/>
      <c r="BV6" s="640"/>
      <c r="BW6" s="640"/>
      <c r="BX6" s="640"/>
      <c r="BY6" s="640"/>
      <c r="BZ6" s="640"/>
      <c r="CA6" s="640"/>
      <c r="CB6" s="644"/>
      <c r="CD6" s="622" t="s">
        <v>221</v>
      </c>
      <c r="CE6" s="623"/>
      <c r="CF6" s="623"/>
      <c r="CG6" s="623"/>
      <c r="CH6" s="623"/>
      <c r="CI6" s="623"/>
      <c r="CJ6" s="623"/>
      <c r="CK6" s="623"/>
      <c r="CL6" s="623"/>
      <c r="CM6" s="623"/>
      <c r="CN6" s="623"/>
      <c r="CO6" s="623"/>
      <c r="CP6" s="623"/>
      <c r="CQ6" s="624"/>
      <c r="CR6" s="636">
        <v>65996</v>
      </c>
      <c r="CS6" s="637"/>
      <c r="CT6" s="637"/>
      <c r="CU6" s="637"/>
      <c r="CV6" s="637"/>
      <c r="CW6" s="637"/>
      <c r="CX6" s="637"/>
      <c r="CY6" s="638"/>
      <c r="CZ6" s="630">
        <v>0.6</v>
      </c>
      <c r="DA6" s="631"/>
      <c r="DB6" s="631"/>
      <c r="DC6" s="647"/>
      <c r="DD6" s="645" t="s">
        <v>122</v>
      </c>
      <c r="DE6" s="637"/>
      <c r="DF6" s="637"/>
      <c r="DG6" s="637"/>
      <c r="DH6" s="637"/>
      <c r="DI6" s="637"/>
      <c r="DJ6" s="637"/>
      <c r="DK6" s="637"/>
      <c r="DL6" s="637"/>
      <c r="DM6" s="637"/>
      <c r="DN6" s="637"/>
      <c r="DO6" s="637"/>
      <c r="DP6" s="638"/>
      <c r="DQ6" s="645">
        <v>65996</v>
      </c>
      <c r="DR6" s="637"/>
      <c r="DS6" s="637"/>
      <c r="DT6" s="637"/>
      <c r="DU6" s="637"/>
      <c r="DV6" s="637"/>
      <c r="DW6" s="637"/>
      <c r="DX6" s="637"/>
      <c r="DY6" s="637"/>
      <c r="DZ6" s="637"/>
      <c r="EA6" s="637"/>
      <c r="EB6" s="637"/>
      <c r="EC6" s="646"/>
    </row>
    <row r="7" spans="2:143" ht="11.25" customHeight="1" x14ac:dyDescent="0.2">
      <c r="B7" s="633" t="s">
        <v>222</v>
      </c>
      <c r="C7" s="634"/>
      <c r="D7" s="634"/>
      <c r="E7" s="634"/>
      <c r="F7" s="634"/>
      <c r="G7" s="634"/>
      <c r="H7" s="634"/>
      <c r="I7" s="634"/>
      <c r="J7" s="634"/>
      <c r="K7" s="634"/>
      <c r="L7" s="634"/>
      <c r="M7" s="634"/>
      <c r="N7" s="634"/>
      <c r="O7" s="634"/>
      <c r="P7" s="634"/>
      <c r="Q7" s="635"/>
      <c r="R7" s="636">
        <v>92</v>
      </c>
      <c r="S7" s="637"/>
      <c r="T7" s="637"/>
      <c r="U7" s="637"/>
      <c r="V7" s="637"/>
      <c r="W7" s="637"/>
      <c r="X7" s="637"/>
      <c r="Y7" s="638"/>
      <c r="Z7" s="639">
        <v>0</v>
      </c>
      <c r="AA7" s="639"/>
      <c r="AB7" s="639"/>
      <c r="AC7" s="639"/>
      <c r="AD7" s="640">
        <v>92</v>
      </c>
      <c r="AE7" s="640"/>
      <c r="AF7" s="640"/>
      <c r="AG7" s="640"/>
      <c r="AH7" s="640"/>
      <c r="AI7" s="640"/>
      <c r="AJ7" s="640"/>
      <c r="AK7" s="640"/>
      <c r="AL7" s="641">
        <v>0</v>
      </c>
      <c r="AM7" s="642"/>
      <c r="AN7" s="642"/>
      <c r="AO7" s="643"/>
      <c r="AP7" s="633" t="s">
        <v>223</v>
      </c>
      <c r="AQ7" s="634"/>
      <c r="AR7" s="634"/>
      <c r="AS7" s="634"/>
      <c r="AT7" s="634"/>
      <c r="AU7" s="634"/>
      <c r="AV7" s="634"/>
      <c r="AW7" s="634"/>
      <c r="AX7" s="634"/>
      <c r="AY7" s="634"/>
      <c r="AZ7" s="634"/>
      <c r="BA7" s="634"/>
      <c r="BB7" s="634"/>
      <c r="BC7" s="634"/>
      <c r="BD7" s="634"/>
      <c r="BE7" s="634"/>
      <c r="BF7" s="635"/>
      <c r="BG7" s="636">
        <v>130421</v>
      </c>
      <c r="BH7" s="637"/>
      <c r="BI7" s="637"/>
      <c r="BJ7" s="637"/>
      <c r="BK7" s="637"/>
      <c r="BL7" s="637"/>
      <c r="BM7" s="637"/>
      <c r="BN7" s="638"/>
      <c r="BO7" s="639">
        <v>15.2</v>
      </c>
      <c r="BP7" s="639"/>
      <c r="BQ7" s="639"/>
      <c r="BR7" s="639"/>
      <c r="BS7" s="640">
        <v>2998</v>
      </c>
      <c r="BT7" s="640"/>
      <c r="BU7" s="640"/>
      <c r="BV7" s="640"/>
      <c r="BW7" s="640"/>
      <c r="BX7" s="640"/>
      <c r="BY7" s="640"/>
      <c r="BZ7" s="640"/>
      <c r="CA7" s="640"/>
      <c r="CB7" s="644"/>
      <c r="CD7" s="633" t="s">
        <v>224</v>
      </c>
      <c r="CE7" s="634"/>
      <c r="CF7" s="634"/>
      <c r="CG7" s="634"/>
      <c r="CH7" s="634"/>
      <c r="CI7" s="634"/>
      <c r="CJ7" s="634"/>
      <c r="CK7" s="634"/>
      <c r="CL7" s="634"/>
      <c r="CM7" s="634"/>
      <c r="CN7" s="634"/>
      <c r="CO7" s="634"/>
      <c r="CP7" s="634"/>
      <c r="CQ7" s="635"/>
      <c r="CR7" s="636">
        <v>2227182</v>
      </c>
      <c r="CS7" s="637"/>
      <c r="CT7" s="637"/>
      <c r="CU7" s="637"/>
      <c r="CV7" s="637"/>
      <c r="CW7" s="637"/>
      <c r="CX7" s="637"/>
      <c r="CY7" s="638"/>
      <c r="CZ7" s="639">
        <v>21.5</v>
      </c>
      <c r="DA7" s="639"/>
      <c r="DB7" s="639"/>
      <c r="DC7" s="639"/>
      <c r="DD7" s="645">
        <v>287325</v>
      </c>
      <c r="DE7" s="637"/>
      <c r="DF7" s="637"/>
      <c r="DG7" s="637"/>
      <c r="DH7" s="637"/>
      <c r="DI7" s="637"/>
      <c r="DJ7" s="637"/>
      <c r="DK7" s="637"/>
      <c r="DL7" s="637"/>
      <c r="DM7" s="637"/>
      <c r="DN7" s="637"/>
      <c r="DO7" s="637"/>
      <c r="DP7" s="638"/>
      <c r="DQ7" s="645">
        <v>1449515</v>
      </c>
      <c r="DR7" s="637"/>
      <c r="DS7" s="637"/>
      <c r="DT7" s="637"/>
      <c r="DU7" s="637"/>
      <c r="DV7" s="637"/>
      <c r="DW7" s="637"/>
      <c r="DX7" s="637"/>
      <c r="DY7" s="637"/>
      <c r="DZ7" s="637"/>
      <c r="EA7" s="637"/>
      <c r="EB7" s="637"/>
      <c r="EC7" s="646"/>
    </row>
    <row r="8" spans="2:143" ht="11.25" customHeight="1" x14ac:dyDescent="0.2">
      <c r="B8" s="633" t="s">
        <v>225</v>
      </c>
      <c r="C8" s="634"/>
      <c r="D8" s="634"/>
      <c r="E8" s="634"/>
      <c r="F8" s="634"/>
      <c r="G8" s="634"/>
      <c r="H8" s="634"/>
      <c r="I8" s="634"/>
      <c r="J8" s="634"/>
      <c r="K8" s="634"/>
      <c r="L8" s="634"/>
      <c r="M8" s="634"/>
      <c r="N8" s="634"/>
      <c r="O8" s="634"/>
      <c r="P8" s="634"/>
      <c r="Q8" s="635"/>
      <c r="R8" s="636">
        <v>2023</v>
      </c>
      <c r="S8" s="637"/>
      <c r="T8" s="637"/>
      <c r="U8" s="637"/>
      <c r="V8" s="637"/>
      <c r="W8" s="637"/>
      <c r="X8" s="637"/>
      <c r="Y8" s="638"/>
      <c r="Z8" s="639">
        <v>0</v>
      </c>
      <c r="AA8" s="639"/>
      <c r="AB8" s="639"/>
      <c r="AC8" s="639"/>
      <c r="AD8" s="640">
        <v>2023</v>
      </c>
      <c r="AE8" s="640"/>
      <c r="AF8" s="640"/>
      <c r="AG8" s="640"/>
      <c r="AH8" s="640"/>
      <c r="AI8" s="640"/>
      <c r="AJ8" s="640"/>
      <c r="AK8" s="640"/>
      <c r="AL8" s="641">
        <v>0</v>
      </c>
      <c r="AM8" s="642"/>
      <c r="AN8" s="642"/>
      <c r="AO8" s="643"/>
      <c r="AP8" s="633" t="s">
        <v>226</v>
      </c>
      <c r="AQ8" s="634"/>
      <c r="AR8" s="634"/>
      <c r="AS8" s="634"/>
      <c r="AT8" s="634"/>
      <c r="AU8" s="634"/>
      <c r="AV8" s="634"/>
      <c r="AW8" s="634"/>
      <c r="AX8" s="634"/>
      <c r="AY8" s="634"/>
      <c r="AZ8" s="634"/>
      <c r="BA8" s="634"/>
      <c r="BB8" s="634"/>
      <c r="BC8" s="634"/>
      <c r="BD8" s="634"/>
      <c r="BE8" s="634"/>
      <c r="BF8" s="635"/>
      <c r="BG8" s="636">
        <v>5742</v>
      </c>
      <c r="BH8" s="637"/>
      <c r="BI8" s="637"/>
      <c r="BJ8" s="637"/>
      <c r="BK8" s="637"/>
      <c r="BL8" s="637"/>
      <c r="BM8" s="637"/>
      <c r="BN8" s="638"/>
      <c r="BO8" s="639">
        <v>0.7</v>
      </c>
      <c r="BP8" s="639"/>
      <c r="BQ8" s="639"/>
      <c r="BR8" s="639"/>
      <c r="BS8" s="640" t="s">
        <v>122</v>
      </c>
      <c r="BT8" s="640"/>
      <c r="BU8" s="640"/>
      <c r="BV8" s="640"/>
      <c r="BW8" s="640"/>
      <c r="BX8" s="640"/>
      <c r="BY8" s="640"/>
      <c r="BZ8" s="640"/>
      <c r="CA8" s="640"/>
      <c r="CB8" s="644"/>
      <c r="CD8" s="633" t="s">
        <v>227</v>
      </c>
      <c r="CE8" s="634"/>
      <c r="CF8" s="634"/>
      <c r="CG8" s="634"/>
      <c r="CH8" s="634"/>
      <c r="CI8" s="634"/>
      <c r="CJ8" s="634"/>
      <c r="CK8" s="634"/>
      <c r="CL8" s="634"/>
      <c r="CM8" s="634"/>
      <c r="CN8" s="634"/>
      <c r="CO8" s="634"/>
      <c r="CP8" s="634"/>
      <c r="CQ8" s="635"/>
      <c r="CR8" s="636">
        <v>1403805</v>
      </c>
      <c r="CS8" s="637"/>
      <c r="CT8" s="637"/>
      <c r="CU8" s="637"/>
      <c r="CV8" s="637"/>
      <c r="CW8" s="637"/>
      <c r="CX8" s="637"/>
      <c r="CY8" s="638"/>
      <c r="CZ8" s="639">
        <v>13.6</v>
      </c>
      <c r="DA8" s="639"/>
      <c r="DB8" s="639"/>
      <c r="DC8" s="639"/>
      <c r="DD8" s="645">
        <v>8425</v>
      </c>
      <c r="DE8" s="637"/>
      <c r="DF8" s="637"/>
      <c r="DG8" s="637"/>
      <c r="DH8" s="637"/>
      <c r="DI8" s="637"/>
      <c r="DJ8" s="637"/>
      <c r="DK8" s="637"/>
      <c r="DL8" s="637"/>
      <c r="DM8" s="637"/>
      <c r="DN8" s="637"/>
      <c r="DO8" s="637"/>
      <c r="DP8" s="638"/>
      <c r="DQ8" s="645">
        <v>892327</v>
      </c>
      <c r="DR8" s="637"/>
      <c r="DS8" s="637"/>
      <c r="DT8" s="637"/>
      <c r="DU8" s="637"/>
      <c r="DV8" s="637"/>
      <c r="DW8" s="637"/>
      <c r="DX8" s="637"/>
      <c r="DY8" s="637"/>
      <c r="DZ8" s="637"/>
      <c r="EA8" s="637"/>
      <c r="EB8" s="637"/>
      <c r="EC8" s="646"/>
    </row>
    <row r="9" spans="2:143" ht="11.25" customHeight="1" x14ac:dyDescent="0.2">
      <c r="B9" s="633" t="s">
        <v>228</v>
      </c>
      <c r="C9" s="634"/>
      <c r="D9" s="634"/>
      <c r="E9" s="634"/>
      <c r="F9" s="634"/>
      <c r="G9" s="634"/>
      <c r="H9" s="634"/>
      <c r="I9" s="634"/>
      <c r="J9" s="634"/>
      <c r="K9" s="634"/>
      <c r="L9" s="634"/>
      <c r="M9" s="634"/>
      <c r="N9" s="634"/>
      <c r="O9" s="634"/>
      <c r="P9" s="634"/>
      <c r="Q9" s="635"/>
      <c r="R9" s="636">
        <v>1985</v>
      </c>
      <c r="S9" s="637"/>
      <c r="T9" s="637"/>
      <c r="U9" s="637"/>
      <c r="V9" s="637"/>
      <c r="W9" s="637"/>
      <c r="X9" s="637"/>
      <c r="Y9" s="638"/>
      <c r="Z9" s="639">
        <v>0</v>
      </c>
      <c r="AA9" s="639"/>
      <c r="AB9" s="639"/>
      <c r="AC9" s="639"/>
      <c r="AD9" s="640">
        <v>1985</v>
      </c>
      <c r="AE9" s="640"/>
      <c r="AF9" s="640"/>
      <c r="AG9" s="640"/>
      <c r="AH9" s="640"/>
      <c r="AI9" s="640"/>
      <c r="AJ9" s="640"/>
      <c r="AK9" s="640"/>
      <c r="AL9" s="641">
        <v>0</v>
      </c>
      <c r="AM9" s="642"/>
      <c r="AN9" s="642"/>
      <c r="AO9" s="643"/>
      <c r="AP9" s="633" t="s">
        <v>229</v>
      </c>
      <c r="AQ9" s="634"/>
      <c r="AR9" s="634"/>
      <c r="AS9" s="634"/>
      <c r="AT9" s="634"/>
      <c r="AU9" s="634"/>
      <c r="AV9" s="634"/>
      <c r="AW9" s="634"/>
      <c r="AX9" s="634"/>
      <c r="AY9" s="634"/>
      <c r="AZ9" s="634"/>
      <c r="BA9" s="634"/>
      <c r="BB9" s="634"/>
      <c r="BC9" s="634"/>
      <c r="BD9" s="634"/>
      <c r="BE9" s="634"/>
      <c r="BF9" s="635"/>
      <c r="BG9" s="636">
        <v>110823</v>
      </c>
      <c r="BH9" s="637"/>
      <c r="BI9" s="637"/>
      <c r="BJ9" s="637"/>
      <c r="BK9" s="637"/>
      <c r="BL9" s="637"/>
      <c r="BM9" s="637"/>
      <c r="BN9" s="638"/>
      <c r="BO9" s="639">
        <v>12.9</v>
      </c>
      <c r="BP9" s="639"/>
      <c r="BQ9" s="639"/>
      <c r="BR9" s="639"/>
      <c r="BS9" s="640" t="s">
        <v>122</v>
      </c>
      <c r="BT9" s="640"/>
      <c r="BU9" s="640"/>
      <c r="BV9" s="640"/>
      <c r="BW9" s="640"/>
      <c r="BX9" s="640"/>
      <c r="BY9" s="640"/>
      <c r="BZ9" s="640"/>
      <c r="CA9" s="640"/>
      <c r="CB9" s="644"/>
      <c r="CD9" s="633" t="s">
        <v>230</v>
      </c>
      <c r="CE9" s="634"/>
      <c r="CF9" s="634"/>
      <c r="CG9" s="634"/>
      <c r="CH9" s="634"/>
      <c r="CI9" s="634"/>
      <c r="CJ9" s="634"/>
      <c r="CK9" s="634"/>
      <c r="CL9" s="634"/>
      <c r="CM9" s="634"/>
      <c r="CN9" s="634"/>
      <c r="CO9" s="634"/>
      <c r="CP9" s="634"/>
      <c r="CQ9" s="635"/>
      <c r="CR9" s="636">
        <v>788841</v>
      </c>
      <c r="CS9" s="637"/>
      <c r="CT9" s="637"/>
      <c r="CU9" s="637"/>
      <c r="CV9" s="637"/>
      <c r="CW9" s="637"/>
      <c r="CX9" s="637"/>
      <c r="CY9" s="638"/>
      <c r="CZ9" s="639">
        <v>7.6</v>
      </c>
      <c r="DA9" s="639"/>
      <c r="DB9" s="639"/>
      <c r="DC9" s="639"/>
      <c r="DD9" s="645">
        <v>12105</v>
      </c>
      <c r="DE9" s="637"/>
      <c r="DF9" s="637"/>
      <c r="DG9" s="637"/>
      <c r="DH9" s="637"/>
      <c r="DI9" s="637"/>
      <c r="DJ9" s="637"/>
      <c r="DK9" s="637"/>
      <c r="DL9" s="637"/>
      <c r="DM9" s="637"/>
      <c r="DN9" s="637"/>
      <c r="DO9" s="637"/>
      <c r="DP9" s="638"/>
      <c r="DQ9" s="645">
        <v>764277</v>
      </c>
      <c r="DR9" s="637"/>
      <c r="DS9" s="637"/>
      <c r="DT9" s="637"/>
      <c r="DU9" s="637"/>
      <c r="DV9" s="637"/>
      <c r="DW9" s="637"/>
      <c r="DX9" s="637"/>
      <c r="DY9" s="637"/>
      <c r="DZ9" s="637"/>
      <c r="EA9" s="637"/>
      <c r="EB9" s="637"/>
      <c r="EC9" s="646"/>
    </row>
    <row r="10" spans="2:143" ht="11.25" customHeight="1" x14ac:dyDescent="0.2">
      <c r="B10" s="633" t="s">
        <v>231</v>
      </c>
      <c r="C10" s="634"/>
      <c r="D10" s="634"/>
      <c r="E10" s="634"/>
      <c r="F10" s="634"/>
      <c r="G10" s="634"/>
      <c r="H10" s="634"/>
      <c r="I10" s="634"/>
      <c r="J10" s="634"/>
      <c r="K10" s="634"/>
      <c r="L10" s="634"/>
      <c r="M10" s="634"/>
      <c r="N10" s="634"/>
      <c r="O10" s="634"/>
      <c r="P10" s="634"/>
      <c r="Q10" s="635"/>
      <c r="R10" s="636" t="s">
        <v>122</v>
      </c>
      <c r="S10" s="637"/>
      <c r="T10" s="637"/>
      <c r="U10" s="637"/>
      <c r="V10" s="637"/>
      <c r="W10" s="637"/>
      <c r="X10" s="637"/>
      <c r="Y10" s="638"/>
      <c r="Z10" s="639" t="s">
        <v>122</v>
      </c>
      <c r="AA10" s="639"/>
      <c r="AB10" s="639"/>
      <c r="AC10" s="639"/>
      <c r="AD10" s="640" t="s">
        <v>122</v>
      </c>
      <c r="AE10" s="640"/>
      <c r="AF10" s="640"/>
      <c r="AG10" s="640"/>
      <c r="AH10" s="640"/>
      <c r="AI10" s="640"/>
      <c r="AJ10" s="640"/>
      <c r="AK10" s="640"/>
      <c r="AL10" s="641" t="s">
        <v>122</v>
      </c>
      <c r="AM10" s="642"/>
      <c r="AN10" s="642"/>
      <c r="AO10" s="643"/>
      <c r="AP10" s="633" t="s">
        <v>232</v>
      </c>
      <c r="AQ10" s="634"/>
      <c r="AR10" s="634"/>
      <c r="AS10" s="634"/>
      <c r="AT10" s="634"/>
      <c r="AU10" s="634"/>
      <c r="AV10" s="634"/>
      <c r="AW10" s="634"/>
      <c r="AX10" s="634"/>
      <c r="AY10" s="634"/>
      <c r="AZ10" s="634"/>
      <c r="BA10" s="634"/>
      <c r="BB10" s="634"/>
      <c r="BC10" s="634"/>
      <c r="BD10" s="634"/>
      <c r="BE10" s="634"/>
      <c r="BF10" s="635"/>
      <c r="BG10" s="636">
        <v>8075</v>
      </c>
      <c r="BH10" s="637"/>
      <c r="BI10" s="637"/>
      <c r="BJ10" s="637"/>
      <c r="BK10" s="637"/>
      <c r="BL10" s="637"/>
      <c r="BM10" s="637"/>
      <c r="BN10" s="638"/>
      <c r="BO10" s="639">
        <v>0.9</v>
      </c>
      <c r="BP10" s="639"/>
      <c r="BQ10" s="639"/>
      <c r="BR10" s="639"/>
      <c r="BS10" s="640">
        <v>1346</v>
      </c>
      <c r="BT10" s="640"/>
      <c r="BU10" s="640"/>
      <c r="BV10" s="640"/>
      <c r="BW10" s="640"/>
      <c r="BX10" s="640"/>
      <c r="BY10" s="640"/>
      <c r="BZ10" s="640"/>
      <c r="CA10" s="640"/>
      <c r="CB10" s="644"/>
      <c r="CD10" s="633" t="s">
        <v>233</v>
      </c>
      <c r="CE10" s="634"/>
      <c r="CF10" s="634"/>
      <c r="CG10" s="634"/>
      <c r="CH10" s="634"/>
      <c r="CI10" s="634"/>
      <c r="CJ10" s="634"/>
      <c r="CK10" s="634"/>
      <c r="CL10" s="634"/>
      <c r="CM10" s="634"/>
      <c r="CN10" s="634"/>
      <c r="CO10" s="634"/>
      <c r="CP10" s="634"/>
      <c r="CQ10" s="635"/>
      <c r="CR10" s="636" t="s">
        <v>122</v>
      </c>
      <c r="CS10" s="637"/>
      <c r="CT10" s="637"/>
      <c r="CU10" s="637"/>
      <c r="CV10" s="637"/>
      <c r="CW10" s="637"/>
      <c r="CX10" s="637"/>
      <c r="CY10" s="638"/>
      <c r="CZ10" s="639" t="s">
        <v>122</v>
      </c>
      <c r="DA10" s="639"/>
      <c r="DB10" s="639"/>
      <c r="DC10" s="639"/>
      <c r="DD10" s="645" t="s">
        <v>122</v>
      </c>
      <c r="DE10" s="637"/>
      <c r="DF10" s="637"/>
      <c r="DG10" s="637"/>
      <c r="DH10" s="637"/>
      <c r="DI10" s="637"/>
      <c r="DJ10" s="637"/>
      <c r="DK10" s="637"/>
      <c r="DL10" s="637"/>
      <c r="DM10" s="637"/>
      <c r="DN10" s="637"/>
      <c r="DO10" s="637"/>
      <c r="DP10" s="638"/>
      <c r="DQ10" s="645" t="s">
        <v>122</v>
      </c>
      <c r="DR10" s="637"/>
      <c r="DS10" s="637"/>
      <c r="DT10" s="637"/>
      <c r="DU10" s="637"/>
      <c r="DV10" s="637"/>
      <c r="DW10" s="637"/>
      <c r="DX10" s="637"/>
      <c r="DY10" s="637"/>
      <c r="DZ10" s="637"/>
      <c r="EA10" s="637"/>
      <c r="EB10" s="637"/>
      <c r="EC10" s="646"/>
    </row>
    <row r="11" spans="2:143" ht="11.25" customHeight="1" x14ac:dyDescent="0.2">
      <c r="B11" s="633" t="s">
        <v>234</v>
      </c>
      <c r="C11" s="634"/>
      <c r="D11" s="634"/>
      <c r="E11" s="634"/>
      <c r="F11" s="634"/>
      <c r="G11" s="634"/>
      <c r="H11" s="634"/>
      <c r="I11" s="634"/>
      <c r="J11" s="634"/>
      <c r="K11" s="634"/>
      <c r="L11" s="634"/>
      <c r="M11" s="634"/>
      <c r="N11" s="634"/>
      <c r="O11" s="634"/>
      <c r="P11" s="634"/>
      <c r="Q11" s="635"/>
      <c r="R11" s="636">
        <v>120938</v>
      </c>
      <c r="S11" s="637"/>
      <c r="T11" s="637"/>
      <c r="U11" s="637"/>
      <c r="V11" s="637"/>
      <c r="W11" s="637"/>
      <c r="X11" s="637"/>
      <c r="Y11" s="638"/>
      <c r="Z11" s="641">
        <v>1.1000000000000001</v>
      </c>
      <c r="AA11" s="642"/>
      <c r="AB11" s="642"/>
      <c r="AC11" s="648"/>
      <c r="AD11" s="645">
        <v>120938</v>
      </c>
      <c r="AE11" s="637"/>
      <c r="AF11" s="637"/>
      <c r="AG11" s="637"/>
      <c r="AH11" s="637"/>
      <c r="AI11" s="637"/>
      <c r="AJ11" s="637"/>
      <c r="AK11" s="638"/>
      <c r="AL11" s="641">
        <v>2.2999999999999998</v>
      </c>
      <c r="AM11" s="642"/>
      <c r="AN11" s="642"/>
      <c r="AO11" s="643"/>
      <c r="AP11" s="633" t="s">
        <v>235</v>
      </c>
      <c r="AQ11" s="634"/>
      <c r="AR11" s="634"/>
      <c r="AS11" s="634"/>
      <c r="AT11" s="634"/>
      <c r="AU11" s="634"/>
      <c r="AV11" s="634"/>
      <c r="AW11" s="634"/>
      <c r="AX11" s="634"/>
      <c r="AY11" s="634"/>
      <c r="AZ11" s="634"/>
      <c r="BA11" s="634"/>
      <c r="BB11" s="634"/>
      <c r="BC11" s="634"/>
      <c r="BD11" s="634"/>
      <c r="BE11" s="634"/>
      <c r="BF11" s="635"/>
      <c r="BG11" s="636">
        <v>5781</v>
      </c>
      <c r="BH11" s="637"/>
      <c r="BI11" s="637"/>
      <c r="BJ11" s="637"/>
      <c r="BK11" s="637"/>
      <c r="BL11" s="637"/>
      <c r="BM11" s="637"/>
      <c r="BN11" s="638"/>
      <c r="BO11" s="639">
        <v>0.7</v>
      </c>
      <c r="BP11" s="639"/>
      <c r="BQ11" s="639"/>
      <c r="BR11" s="639"/>
      <c r="BS11" s="640">
        <v>1652</v>
      </c>
      <c r="BT11" s="640"/>
      <c r="BU11" s="640"/>
      <c r="BV11" s="640"/>
      <c r="BW11" s="640"/>
      <c r="BX11" s="640"/>
      <c r="BY11" s="640"/>
      <c r="BZ11" s="640"/>
      <c r="CA11" s="640"/>
      <c r="CB11" s="644"/>
      <c r="CD11" s="633" t="s">
        <v>236</v>
      </c>
      <c r="CE11" s="634"/>
      <c r="CF11" s="634"/>
      <c r="CG11" s="634"/>
      <c r="CH11" s="634"/>
      <c r="CI11" s="634"/>
      <c r="CJ11" s="634"/>
      <c r="CK11" s="634"/>
      <c r="CL11" s="634"/>
      <c r="CM11" s="634"/>
      <c r="CN11" s="634"/>
      <c r="CO11" s="634"/>
      <c r="CP11" s="634"/>
      <c r="CQ11" s="635"/>
      <c r="CR11" s="636">
        <v>927481</v>
      </c>
      <c r="CS11" s="637"/>
      <c r="CT11" s="637"/>
      <c r="CU11" s="637"/>
      <c r="CV11" s="637"/>
      <c r="CW11" s="637"/>
      <c r="CX11" s="637"/>
      <c r="CY11" s="638"/>
      <c r="CZ11" s="639">
        <v>9</v>
      </c>
      <c r="DA11" s="639"/>
      <c r="DB11" s="639"/>
      <c r="DC11" s="639"/>
      <c r="DD11" s="645">
        <v>185134</v>
      </c>
      <c r="DE11" s="637"/>
      <c r="DF11" s="637"/>
      <c r="DG11" s="637"/>
      <c r="DH11" s="637"/>
      <c r="DI11" s="637"/>
      <c r="DJ11" s="637"/>
      <c r="DK11" s="637"/>
      <c r="DL11" s="637"/>
      <c r="DM11" s="637"/>
      <c r="DN11" s="637"/>
      <c r="DO11" s="637"/>
      <c r="DP11" s="638"/>
      <c r="DQ11" s="645">
        <v>395457</v>
      </c>
      <c r="DR11" s="637"/>
      <c r="DS11" s="637"/>
      <c r="DT11" s="637"/>
      <c r="DU11" s="637"/>
      <c r="DV11" s="637"/>
      <c r="DW11" s="637"/>
      <c r="DX11" s="637"/>
      <c r="DY11" s="637"/>
      <c r="DZ11" s="637"/>
      <c r="EA11" s="637"/>
      <c r="EB11" s="637"/>
      <c r="EC11" s="646"/>
    </row>
    <row r="12" spans="2:143" ht="11.25" customHeight="1" x14ac:dyDescent="0.2">
      <c r="B12" s="633" t="s">
        <v>237</v>
      </c>
      <c r="C12" s="634"/>
      <c r="D12" s="634"/>
      <c r="E12" s="634"/>
      <c r="F12" s="634"/>
      <c r="G12" s="634"/>
      <c r="H12" s="634"/>
      <c r="I12" s="634"/>
      <c r="J12" s="634"/>
      <c r="K12" s="634"/>
      <c r="L12" s="634"/>
      <c r="M12" s="634"/>
      <c r="N12" s="634"/>
      <c r="O12" s="634"/>
      <c r="P12" s="634"/>
      <c r="Q12" s="635"/>
      <c r="R12" s="636" t="s">
        <v>122</v>
      </c>
      <c r="S12" s="637"/>
      <c r="T12" s="637"/>
      <c r="U12" s="637"/>
      <c r="V12" s="637"/>
      <c r="W12" s="637"/>
      <c r="X12" s="637"/>
      <c r="Y12" s="638"/>
      <c r="Z12" s="639" t="s">
        <v>122</v>
      </c>
      <c r="AA12" s="639"/>
      <c r="AB12" s="639"/>
      <c r="AC12" s="639"/>
      <c r="AD12" s="640" t="s">
        <v>122</v>
      </c>
      <c r="AE12" s="640"/>
      <c r="AF12" s="640"/>
      <c r="AG12" s="640"/>
      <c r="AH12" s="640"/>
      <c r="AI12" s="640"/>
      <c r="AJ12" s="640"/>
      <c r="AK12" s="640"/>
      <c r="AL12" s="641" t="s">
        <v>122</v>
      </c>
      <c r="AM12" s="642"/>
      <c r="AN12" s="642"/>
      <c r="AO12" s="643"/>
      <c r="AP12" s="633" t="s">
        <v>238</v>
      </c>
      <c r="AQ12" s="634"/>
      <c r="AR12" s="634"/>
      <c r="AS12" s="634"/>
      <c r="AT12" s="634"/>
      <c r="AU12" s="634"/>
      <c r="AV12" s="634"/>
      <c r="AW12" s="634"/>
      <c r="AX12" s="634"/>
      <c r="AY12" s="634"/>
      <c r="AZ12" s="634"/>
      <c r="BA12" s="634"/>
      <c r="BB12" s="634"/>
      <c r="BC12" s="634"/>
      <c r="BD12" s="634"/>
      <c r="BE12" s="634"/>
      <c r="BF12" s="635"/>
      <c r="BG12" s="636">
        <v>672202</v>
      </c>
      <c r="BH12" s="637"/>
      <c r="BI12" s="637"/>
      <c r="BJ12" s="637"/>
      <c r="BK12" s="637"/>
      <c r="BL12" s="637"/>
      <c r="BM12" s="637"/>
      <c r="BN12" s="638"/>
      <c r="BO12" s="639">
        <v>78.5</v>
      </c>
      <c r="BP12" s="639"/>
      <c r="BQ12" s="639"/>
      <c r="BR12" s="639"/>
      <c r="BS12" s="640">
        <v>117311</v>
      </c>
      <c r="BT12" s="640"/>
      <c r="BU12" s="640"/>
      <c r="BV12" s="640"/>
      <c r="BW12" s="640"/>
      <c r="BX12" s="640"/>
      <c r="BY12" s="640"/>
      <c r="BZ12" s="640"/>
      <c r="CA12" s="640"/>
      <c r="CB12" s="644"/>
      <c r="CD12" s="633" t="s">
        <v>239</v>
      </c>
      <c r="CE12" s="634"/>
      <c r="CF12" s="634"/>
      <c r="CG12" s="634"/>
      <c r="CH12" s="634"/>
      <c r="CI12" s="634"/>
      <c r="CJ12" s="634"/>
      <c r="CK12" s="634"/>
      <c r="CL12" s="634"/>
      <c r="CM12" s="634"/>
      <c r="CN12" s="634"/>
      <c r="CO12" s="634"/>
      <c r="CP12" s="634"/>
      <c r="CQ12" s="635"/>
      <c r="CR12" s="636">
        <v>298041</v>
      </c>
      <c r="CS12" s="637"/>
      <c r="CT12" s="637"/>
      <c r="CU12" s="637"/>
      <c r="CV12" s="637"/>
      <c r="CW12" s="637"/>
      <c r="CX12" s="637"/>
      <c r="CY12" s="638"/>
      <c r="CZ12" s="639">
        <v>2.9</v>
      </c>
      <c r="DA12" s="639"/>
      <c r="DB12" s="639"/>
      <c r="DC12" s="639"/>
      <c r="DD12" s="645">
        <v>99864</v>
      </c>
      <c r="DE12" s="637"/>
      <c r="DF12" s="637"/>
      <c r="DG12" s="637"/>
      <c r="DH12" s="637"/>
      <c r="DI12" s="637"/>
      <c r="DJ12" s="637"/>
      <c r="DK12" s="637"/>
      <c r="DL12" s="637"/>
      <c r="DM12" s="637"/>
      <c r="DN12" s="637"/>
      <c r="DO12" s="637"/>
      <c r="DP12" s="638"/>
      <c r="DQ12" s="645">
        <v>183180</v>
      </c>
      <c r="DR12" s="637"/>
      <c r="DS12" s="637"/>
      <c r="DT12" s="637"/>
      <c r="DU12" s="637"/>
      <c r="DV12" s="637"/>
      <c r="DW12" s="637"/>
      <c r="DX12" s="637"/>
      <c r="DY12" s="637"/>
      <c r="DZ12" s="637"/>
      <c r="EA12" s="637"/>
      <c r="EB12" s="637"/>
      <c r="EC12" s="646"/>
    </row>
    <row r="13" spans="2:143" ht="11.25" customHeight="1" x14ac:dyDescent="0.2">
      <c r="B13" s="633" t="s">
        <v>240</v>
      </c>
      <c r="C13" s="634"/>
      <c r="D13" s="634"/>
      <c r="E13" s="634"/>
      <c r="F13" s="634"/>
      <c r="G13" s="634"/>
      <c r="H13" s="634"/>
      <c r="I13" s="634"/>
      <c r="J13" s="634"/>
      <c r="K13" s="634"/>
      <c r="L13" s="634"/>
      <c r="M13" s="634"/>
      <c r="N13" s="634"/>
      <c r="O13" s="634"/>
      <c r="P13" s="634"/>
      <c r="Q13" s="635"/>
      <c r="R13" s="636" t="s">
        <v>122</v>
      </c>
      <c r="S13" s="637"/>
      <c r="T13" s="637"/>
      <c r="U13" s="637"/>
      <c r="V13" s="637"/>
      <c r="W13" s="637"/>
      <c r="X13" s="637"/>
      <c r="Y13" s="638"/>
      <c r="Z13" s="639" t="s">
        <v>122</v>
      </c>
      <c r="AA13" s="639"/>
      <c r="AB13" s="639"/>
      <c r="AC13" s="639"/>
      <c r="AD13" s="640" t="s">
        <v>122</v>
      </c>
      <c r="AE13" s="640"/>
      <c r="AF13" s="640"/>
      <c r="AG13" s="640"/>
      <c r="AH13" s="640"/>
      <c r="AI13" s="640"/>
      <c r="AJ13" s="640"/>
      <c r="AK13" s="640"/>
      <c r="AL13" s="641" t="s">
        <v>122</v>
      </c>
      <c r="AM13" s="642"/>
      <c r="AN13" s="642"/>
      <c r="AO13" s="643"/>
      <c r="AP13" s="633" t="s">
        <v>241</v>
      </c>
      <c r="AQ13" s="634"/>
      <c r="AR13" s="634"/>
      <c r="AS13" s="634"/>
      <c r="AT13" s="634"/>
      <c r="AU13" s="634"/>
      <c r="AV13" s="634"/>
      <c r="AW13" s="634"/>
      <c r="AX13" s="634"/>
      <c r="AY13" s="634"/>
      <c r="AZ13" s="634"/>
      <c r="BA13" s="634"/>
      <c r="BB13" s="634"/>
      <c r="BC13" s="634"/>
      <c r="BD13" s="634"/>
      <c r="BE13" s="634"/>
      <c r="BF13" s="635"/>
      <c r="BG13" s="636">
        <v>666762</v>
      </c>
      <c r="BH13" s="637"/>
      <c r="BI13" s="637"/>
      <c r="BJ13" s="637"/>
      <c r="BK13" s="637"/>
      <c r="BL13" s="637"/>
      <c r="BM13" s="637"/>
      <c r="BN13" s="638"/>
      <c r="BO13" s="639">
        <v>77.900000000000006</v>
      </c>
      <c r="BP13" s="639"/>
      <c r="BQ13" s="639"/>
      <c r="BR13" s="639"/>
      <c r="BS13" s="640">
        <v>117311</v>
      </c>
      <c r="BT13" s="640"/>
      <c r="BU13" s="640"/>
      <c r="BV13" s="640"/>
      <c r="BW13" s="640"/>
      <c r="BX13" s="640"/>
      <c r="BY13" s="640"/>
      <c r="BZ13" s="640"/>
      <c r="CA13" s="640"/>
      <c r="CB13" s="644"/>
      <c r="CD13" s="633" t="s">
        <v>242</v>
      </c>
      <c r="CE13" s="634"/>
      <c r="CF13" s="634"/>
      <c r="CG13" s="634"/>
      <c r="CH13" s="634"/>
      <c r="CI13" s="634"/>
      <c r="CJ13" s="634"/>
      <c r="CK13" s="634"/>
      <c r="CL13" s="634"/>
      <c r="CM13" s="634"/>
      <c r="CN13" s="634"/>
      <c r="CO13" s="634"/>
      <c r="CP13" s="634"/>
      <c r="CQ13" s="635"/>
      <c r="CR13" s="636">
        <v>432768</v>
      </c>
      <c r="CS13" s="637"/>
      <c r="CT13" s="637"/>
      <c r="CU13" s="637"/>
      <c r="CV13" s="637"/>
      <c r="CW13" s="637"/>
      <c r="CX13" s="637"/>
      <c r="CY13" s="638"/>
      <c r="CZ13" s="639">
        <v>4.2</v>
      </c>
      <c r="DA13" s="639"/>
      <c r="DB13" s="639"/>
      <c r="DC13" s="639"/>
      <c r="DD13" s="645">
        <v>340979</v>
      </c>
      <c r="DE13" s="637"/>
      <c r="DF13" s="637"/>
      <c r="DG13" s="637"/>
      <c r="DH13" s="637"/>
      <c r="DI13" s="637"/>
      <c r="DJ13" s="637"/>
      <c r="DK13" s="637"/>
      <c r="DL13" s="637"/>
      <c r="DM13" s="637"/>
      <c r="DN13" s="637"/>
      <c r="DO13" s="637"/>
      <c r="DP13" s="638"/>
      <c r="DQ13" s="645">
        <v>189084</v>
      </c>
      <c r="DR13" s="637"/>
      <c r="DS13" s="637"/>
      <c r="DT13" s="637"/>
      <c r="DU13" s="637"/>
      <c r="DV13" s="637"/>
      <c r="DW13" s="637"/>
      <c r="DX13" s="637"/>
      <c r="DY13" s="637"/>
      <c r="DZ13" s="637"/>
      <c r="EA13" s="637"/>
      <c r="EB13" s="637"/>
      <c r="EC13" s="646"/>
    </row>
    <row r="14" spans="2:143" ht="11.25" customHeight="1" x14ac:dyDescent="0.2">
      <c r="B14" s="633" t="s">
        <v>243</v>
      </c>
      <c r="C14" s="634"/>
      <c r="D14" s="634"/>
      <c r="E14" s="634"/>
      <c r="F14" s="634"/>
      <c r="G14" s="634"/>
      <c r="H14" s="634"/>
      <c r="I14" s="634"/>
      <c r="J14" s="634"/>
      <c r="K14" s="634"/>
      <c r="L14" s="634"/>
      <c r="M14" s="634"/>
      <c r="N14" s="634"/>
      <c r="O14" s="634"/>
      <c r="P14" s="634"/>
      <c r="Q14" s="635"/>
      <c r="R14" s="636" t="s">
        <v>122</v>
      </c>
      <c r="S14" s="637"/>
      <c r="T14" s="637"/>
      <c r="U14" s="637"/>
      <c r="V14" s="637"/>
      <c r="W14" s="637"/>
      <c r="X14" s="637"/>
      <c r="Y14" s="638"/>
      <c r="Z14" s="639" t="s">
        <v>122</v>
      </c>
      <c r="AA14" s="639"/>
      <c r="AB14" s="639"/>
      <c r="AC14" s="639"/>
      <c r="AD14" s="640" t="s">
        <v>122</v>
      </c>
      <c r="AE14" s="640"/>
      <c r="AF14" s="640"/>
      <c r="AG14" s="640"/>
      <c r="AH14" s="640"/>
      <c r="AI14" s="640"/>
      <c r="AJ14" s="640"/>
      <c r="AK14" s="640"/>
      <c r="AL14" s="641" t="s">
        <v>122</v>
      </c>
      <c r="AM14" s="642"/>
      <c r="AN14" s="642"/>
      <c r="AO14" s="643"/>
      <c r="AP14" s="633" t="s">
        <v>244</v>
      </c>
      <c r="AQ14" s="634"/>
      <c r="AR14" s="634"/>
      <c r="AS14" s="634"/>
      <c r="AT14" s="634"/>
      <c r="AU14" s="634"/>
      <c r="AV14" s="634"/>
      <c r="AW14" s="634"/>
      <c r="AX14" s="634"/>
      <c r="AY14" s="634"/>
      <c r="AZ14" s="634"/>
      <c r="BA14" s="634"/>
      <c r="BB14" s="634"/>
      <c r="BC14" s="634"/>
      <c r="BD14" s="634"/>
      <c r="BE14" s="634"/>
      <c r="BF14" s="635"/>
      <c r="BG14" s="636">
        <v>24649</v>
      </c>
      <c r="BH14" s="637"/>
      <c r="BI14" s="637"/>
      <c r="BJ14" s="637"/>
      <c r="BK14" s="637"/>
      <c r="BL14" s="637"/>
      <c r="BM14" s="637"/>
      <c r="BN14" s="638"/>
      <c r="BO14" s="639">
        <v>2.9</v>
      </c>
      <c r="BP14" s="639"/>
      <c r="BQ14" s="639"/>
      <c r="BR14" s="639"/>
      <c r="BS14" s="640" t="s">
        <v>122</v>
      </c>
      <c r="BT14" s="640"/>
      <c r="BU14" s="640"/>
      <c r="BV14" s="640"/>
      <c r="BW14" s="640"/>
      <c r="BX14" s="640"/>
      <c r="BY14" s="640"/>
      <c r="BZ14" s="640"/>
      <c r="CA14" s="640"/>
      <c r="CB14" s="644"/>
      <c r="CD14" s="633" t="s">
        <v>245</v>
      </c>
      <c r="CE14" s="634"/>
      <c r="CF14" s="634"/>
      <c r="CG14" s="634"/>
      <c r="CH14" s="634"/>
      <c r="CI14" s="634"/>
      <c r="CJ14" s="634"/>
      <c r="CK14" s="634"/>
      <c r="CL14" s="634"/>
      <c r="CM14" s="634"/>
      <c r="CN14" s="634"/>
      <c r="CO14" s="634"/>
      <c r="CP14" s="634"/>
      <c r="CQ14" s="635"/>
      <c r="CR14" s="636">
        <v>421871</v>
      </c>
      <c r="CS14" s="637"/>
      <c r="CT14" s="637"/>
      <c r="CU14" s="637"/>
      <c r="CV14" s="637"/>
      <c r="CW14" s="637"/>
      <c r="CX14" s="637"/>
      <c r="CY14" s="638"/>
      <c r="CZ14" s="639">
        <v>4.0999999999999996</v>
      </c>
      <c r="DA14" s="639"/>
      <c r="DB14" s="639"/>
      <c r="DC14" s="639"/>
      <c r="DD14" s="645">
        <v>180428</v>
      </c>
      <c r="DE14" s="637"/>
      <c r="DF14" s="637"/>
      <c r="DG14" s="637"/>
      <c r="DH14" s="637"/>
      <c r="DI14" s="637"/>
      <c r="DJ14" s="637"/>
      <c r="DK14" s="637"/>
      <c r="DL14" s="637"/>
      <c r="DM14" s="637"/>
      <c r="DN14" s="637"/>
      <c r="DO14" s="637"/>
      <c r="DP14" s="638"/>
      <c r="DQ14" s="645">
        <v>113218</v>
      </c>
      <c r="DR14" s="637"/>
      <c r="DS14" s="637"/>
      <c r="DT14" s="637"/>
      <c r="DU14" s="637"/>
      <c r="DV14" s="637"/>
      <c r="DW14" s="637"/>
      <c r="DX14" s="637"/>
      <c r="DY14" s="637"/>
      <c r="DZ14" s="637"/>
      <c r="EA14" s="637"/>
      <c r="EB14" s="637"/>
      <c r="EC14" s="646"/>
    </row>
    <row r="15" spans="2:143" ht="11.25" customHeight="1" x14ac:dyDescent="0.2">
      <c r="B15" s="633" t="s">
        <v>246</v>
      </c>
      <c r="C15" s="634"/>
      <c r="D15" s="634"/>
      <c r="E15" s="634"/>
      <c r="F15" s="634"/>
      <c r="G15" s="634"/>
      <c r="H15" s="634"/>
      <c r="I15" s="634"/>
      <c r="J15" s="634"/>
      <c r="K15" s="634"/>
      <c r="L15" s="634"/>
      <c r="M15" s="634"/>
      <c r="N15" s="634"/>
      <c r="O15" s="634"/>
      <c r="P15" s="634"/>
      <c r="Q15" s="635"/>
      <c r="R15" s="636">
        <v>10932</v>
      </c>
      <c r="S15" s="637"/>
      <c r="T15" s="637"/>
      <c r="U15" s="637"/>
      <c r="V15" s="637"/>
      <c r="W15" s="637"/>
      <c r="X15" s="637"/>
      <c r="Y15" s="638"/>
      <c r="Z15" s="639">
        <v>0.1</v>
      </c>
      <c r="AA15" s="639"/>
      <c r="AB15" s="639"/>
      <c r="AC15" s="639"/>
      <c r="AD15" s="640">
        <v>10932</v>
      </c>
      <c r="AE15" s="640"/>
      <c r="AF15" s="640"/>
      <c r="AG15" s="640"/>
      <c r="AH15" s="640"/>
      <c r="AI15" s="640"/>
      <c r="AJ15" s="640"/>
      <c r="AK15" s="640"/>
      <c r="AL15" s="641">
        <v>0.2</v>
      </c>
      <c r="AM15" s="642"/>
      <c r="AN15" s="642"/>
      <c r="AO15" s="643"/>
      <c r="AP15" s="633" t="s">
        <v>247</v>
      </c>
      <c r="AQ15" s="634"/>
      <c r="AR15" s="634"/>
      <c r="AS15" s="634"/>
      <c r="AT15" s="634"/>
      <c r="AU15" s="634"/>
      <c r="AV15" s="634"/>
      <c r="AW15" s="634"/>
      <c r="AX15" s="634"/>
      <c r="AY15" s="634"/>
      <c r="AZ15" s="634"/>
      <c r="BA15" s="634"/>
      <c r="BB15" s="634"/>
      <c r="BC15" s="634"/>
      <c r="BD15" s="634"/>
      <c r="BE15" s="634"/>
      <c r="BF15" s="635"/>
      <c r="BG15" s="636">
        <v>15749</v>
      </c>
      <c r="BH15" s="637"/>
      <c r="BI15" s="637"/>
      <c r="BJ15" s="637"/>
      <c r="BK15" s="637"/>
      <c r="BL15" s="637"/>
      <c r="BM15" s="637"/>
      <c r="BN15" s="638"/>
      <c r="BO15" s="639">
        <v>1.8</v>
      </c>
      <c r="BP15" s="639"/>
      <c r="BQ15" s="639"/>
      <c r="BR15" s="639"/>
      <c r="BS15" s="640" t="s">
        <v>122</v>
      </c>
      <c r="BT15" s="640"/>
      <c r="BU15" s="640"/>
      <c r="BV15" s="640"/>
      <c r="BW15" s="640"/>
      <c r="BX15" s="640"/>
      <c r="BY15" s="640"/>
      <c r="BZ15" s="640"/>
      <c r="CA15" s="640"/>
      <c r="CB15" s="644"/>
      <c r="CD15" s="633" t="s">
        <v>248</v>
      </c>
      <c r="CE15" s="634"/>
      <c r="CF15" s="634"/>
      <c r="CG15" s="634"/>
      <c r="CH15" s="634"/>
      <c r="CI15" s="634"/>
      <c r="CJ15" s="634"/>
      <c r="CK15" s="634"/>
      <c r="CL15" s="634"/>
      <c r="CM15" s="634"/>
      <c r="CN15" s="634"/>
      <c r="CO15" s="634"/>
      <c r="CP15" s="634"/>
      <c r="CQ15" s="635"/>
      <c r="CR15" s="636">
        <v>530506</v>
      </c>
      <c r="CS15" s="637"/>
      <c r="CT15" s="637"/>
      <c r="CU15" s="637"/>
      <c r="CV15" s="637"/>
      <c r="CW15" s="637"/>
      <c r="CX15" s="637"/>
      <c r="CY15" s="638"/>
      <c r="CZ15" s="639">
        <v>5.0999999999999996</v>
      </c>
      <c r="DA15" s="639"/>
      <c r="DB15" s="639"/>
      <c r="DC15" s="639"/>
      <c r="DD15" s="645">
        <v>52961</v>
      </c>
      <c r="DE15" s="637"/>
      <c r="DF15" s="637"/>
      <c r="DG15" s="637"/>
      <c r="DH15" s="637"/>
      <c r="DI15" s="637"/>
      <c r="DJ15" s="637"/>
      <c r="DK15" s="637"/>
      <c r="DL15" s="637"/>
      <c r="DM15" s="637"/>
      <c r="DN15" s="637"/>
      <c r="DO15" s="637"/>
      <c r="DP15" s="638"/>
      <c r="DQ15" s="645">
        <v>464384</v>
      </c>
      <c r="DR15" s="637"/>
      <c r="DS15" s="637"/>
      <c r="DT15" s="637"/>
      <c r="DU15" s="637"/>
      <c r="DV15" s="637"/>
      <c r="DW15" s="637"/>
      <c r="DX15" s="637"/>
      <c r="DY15" s="637"/>
      <c r="DZ15" s="637"/>
      <c r="EA15" s="637"/>
      <c r="EB15" s="637"/>
      <c r="EC15" s="646"/>
    </row>
    <row r="16" spans="2:143" ht="11.25" customHeight="1" x14ac:dyDescent="0.2">
      <c r="B16" s="633" t="s">
        <v>249</v>
      </c>
      <c r="C16" s="634"/>
      <c r="D16" s="634"/>
      <c r="E16" s="634"/>
      <c r="F16" s="634"/>
      <c r="G16" s="634"/>
      <c r="H16" s="634"/>
      <c r="I16" s="634"/>
      <c r="J16" s="634"/>
      <c r="K16" s="634"/>
      <c r="L16" s="634"/>
      <c r="M16" s="634"/>
      <c r="N16" s="634"/>
      <c r="O16" s="634"/>
      <c r="P16" s="634"/>
      <c r="Q16" s="635"/>
      <c r="R16" s="636">
        <v>7439</v>
      </c>
      <c r="S16" s="637"/>
      <c r="T16" s="637"/>
      <c r="U16" s="637"/>
      <c r="V16" s="637"/>
      <c r="W16" s="637"/>
      <c r="X16" s="637"/>
      <c r="Y16" s="638"/>
      <c r="Z16" s="639">
        <v>0.1</v>
      </c>
      <c r="AA16" s="639"/>
      <c r="AB16" s="639"/>
      <c r="AC16" s="639"/>
      <c r="AD16" s="640">
        <v>7439</v>
      </c>
      <c r="AE16" s="640"/>
      <c r="AF16" s="640"/>
      <c r="AG16" s="640"/>
      <c r="AH16" s="640"/>
      <c r="AI16" s="640"/>
      <c r="AJ16" s="640"/>
      <c r="AK16" s="640"/>
      <c r="AL16" s="641">
        <v>0.1</v>
      </c>
      <c r="AM16" s="642"/>
      <c r="AN16" s="642"/>
      <c r="AO16" s="643"/>
      <c r="AP16" s="633" t="s">
        <v>250</v>
      </c>
      <c r="AQ16" s="634"/>
      <c r="AR16" s="634"/>
      <c r="AS16" s="634"/>
      <c r="AT16" s="634"/>
      <c r="AU16" s="634"/>
      <c r="AV16" s="634"/>
      <c r="AW16" s="634"/>
      <c r="AX16" s="634"/>
      <c r="AY16" s="634"/>
      <c r="AZ16" s="634"/>
      <c r="BA16" s="634"/>
      <c r="BB16" s="634"/>
      <c r="BC16" s="634"/>
      <c r="BD16" s="634"/>
      <c r="BE16" s="634"/>
      <c r="BF16" s="635"/>
      <c r="BG16" s="636" t="s">
        <v>122</v>
      </c>
      <c r="BH16" s="637"/>
      <c r="BI16" s="637"/>
      <c r="BJ16" s="637"/>
      <c r="BK16" s="637"/>
      <c r="BL16" s="637"/>
      <c r="BM16" s="637"/>
      <c r="BN16" s="638"/>
      <c r="BO16" s="639" t="s">
        <v>122</v>
      </c>
      <c r="BP16" s="639"/>
      <c r="BQ16" s="639"/>
      <c r="BR16" s="639"/>
      <c r="BS16" s="640" t="s">
        <v>122</v>
      </c>
      <c r="BT16" s="640"/>
      <c r="BU16" s="640"/>
      <c r="BV16" s="640"/>
      <c r="BW16" s="640"/>
      <c r="BX16" s="640"/>
      <c r="BY16" s="640"/>
      <c r="BZ16" s="640"/>
      <c r="CA16" s="640"/>
      <c r="CB16" s="644"/>
      <c r="CD16" s="633" t="s">
        <v>251</v>
      </c>
      <c r="CE16" s="634"/>
      <c r="CF16" s="634"/>
      <c r="CG16" s="634"/>
      <c r="CH16" s="634"/>
      <c r="CI16" s="634"/>
      <c r="CJ16" s="634"/>
      <c r="CK16" s="634"/>
      <c r="CL16" s="634"/>
      <c r="CM16" s="634"/>
      <c r="CN16" s="634"/>
      <c r="CO16" s="634"/>
      <c r="CP16" s="634"/>
      <c r="CQ16" s="635"/>
      <c r="CR16" s="636">
        <v>2332583</v>
      </c>
      <c r="CS16" s="637"/>
      <c r="CT16" s="637"/>
      <c r="CU16" s="637"/>
      <c r="CV16" s="637"/>
      <c r="CW16" s="637"/>
      <c r="CX16" s="637"/>
      <c r="CY16" s="638"/>
      <c r="CZ16" s="639">
        <v>22.5</v>
      </c>
      <c r="DA16" s="639"/>
      <c r="DB16" s="639"/>
      <c r="DC16" s="639"/>
      <c r="DD16" s="645" t="s">
        <v>122</v>
      </c>
      <c r="DE16" s="637"/>
      <c r="DF16" s="637"/>
      <c r="DG16" s="637"/>
      <c r="DH16" s="637"/>
      <c r="DI16" s="637"/>
      <c r="DJ16" s="637"/>
      <c r="DK16" s="637"/>
      <c r="DL16" s="637"/>
      <c r="DM16" s="637"/>
      <c r="DN16" s="637"/>
      <c r="DO16" s="637"/>
      <c r="DP16" s="638"/>
      <c r="DQ16" s="645">
        <v>595345</v>
      </c>
      <c r="DR16" s="637"/>
      <c r="DS16" s="637"/>
      <c r="DT16" s="637"/>
      <c r="DU16" s="637"/>
      <c r="DV16" s="637"/>
      <c r="DW16" s="637"/>
      <c r="DX16" s="637"/>
      <c r="DY16" s="637"/>
      <c r="DZ16" s="637"/>
      <c r="EA16" s="637"/>
      <c r="EB16" s="637"/>
      <c r="EC16" s="646"/>
    </row>
    <row r="17" spans="2:133" ht="11.25" customHeight="1" x14ac:dyDescent="0.2">
      <c r="B17" s="633" t="s">
        <v>252</v>
      </c>
      <c r="C17" s="634"/>
      <c r="D17" s="634"/>
      <c r="E17" s="634"/>
      <c r="F17" s="634"/>
      <c r="G17" s="634"/>
      <c r="H17" s="634"/>
      <c r="I17" s="634"/>
      <c r="J17" s="634"/>
      <c r="K17" s="634"/>
      <c r="L17" s="634"/>
      <c r="M17" s="634"/>
      <c r="N17" s="634"/>
      <c r="O17" s="634"/>
      <c r="P17" s="634"/>
      <c r="Q17" s="635"/>
      <c r="R17" s="636">
        <v>15758</v>
      </c>
      <c r="S17" s="637"/>
      <c r="T17" s="637"/>
      <c r="U17" s="637"/>
      <c r="V17" s="637"/>
      <c r="W17" s="637"/>
      <c r="X17" s="637"/>
      <c r="Y17" s="638"/>
      <c r="Z17" s="639">
        <v>0.1</v>
      </c>
      <c r="AA17" s="639"/>
      <c r="AB17" s="639"/>
      <c r="AC17" s="639"/>
      <c r="AD17" s="640">
        <v>15758</v>
      </c>
      <c r="AE17" s="640"/>
      <c r="AF17" s="640"/>
      <c r="AG17" s="640"/>
      <c r="AH17" s="640"/>
      <c r="AI17" s="640"/>
      <c r="AJ17" s="640"/>
      <c r="AK17" s="640"/>
      <c r="AL17" s="641">
        <v>0.3</v>
      </c>
      <c r="AM17" s="642"/>
      <c r="AN17" s="642"/>
      <c r="AO17" s="643"/>
      <c r="AP17" s="633" t="s">
        <v>253</v>
      </c>
      <c r="AQ17" s="634"/>
      <c r="AR17" s="634"/>
      <c r="AS17" s="634"/>
      <c r="AT17" s="634"/>
      <c r="AU17" s="634"/>
      <c r="AV17" s="634"/>
      <c r="AW17" s="634"/>
      <c r="AX17" s="634"/>
      <c r="AY17" s="634"/>
      <c r="AZ17" s="634"/>
      <c r="BA17" s="634"/>
      <c r="BB17" s="634"/>
      <c r="BC17" s="634"/>
      <c r="BD17" s="634"/>
      <c r="BE17" s="634"/>
      <c r="BF17" s="635"/>
      <c r="BG17" s="636" t="s">
        <v>122</v>
      </c>
      <c r="BH17" s="637"/>
      <c r="BI17" s="637"/>
      <c r="BJ17" s="637"/>
      <c r="BK17" s="637"/>
      <c r="BL17" s="637"/>
      <c r="BM17" s="637"/>
      <c r="BN17" s="638"/>
      <c r="BO17" s="639" t="s">
        <v>122</v>
      </c>
      <c r="BP17" s="639"/>
      <c r="BQ17" s="639"/>
      <c r="BR17" s="639"/>
      <c r="BS17" s="640" t="s">
        <v>122</v>
      </c>
      <c r="BT17" s="640"/>
      <c r="BU17" s="640"/>
      <c r="BV17" s="640"/>
      <c r="BW17" s="640"/>
      <c r="BX17" s="640"/>
      <c r="BY17" s="640"/>
      <c r="BZ17" s="640"/>
      <c r="CA17" s="640"/>
      <c r="CB17" s="644"/>
      <c r="CD17" s="633" t="s">
        <v>254</v>
      </c>
      <c r="CE17" s="634"/>
      <c r="CF17" s="634"/>
      <c r="CG17" s="634"/>
      <c r="CH17" s="634"/>
      <c r="CI17" s="634"/>
      <c r="CJ17" s="634"/>
      <c r="CK17" s="634"/>
      <c r="CL17" s="634"/>
      <c r="CM17" s="634"/>
      <c r="CN17" s="634"/>
      <c r="CO17" s="634"/>
      <c r="CP17" s="634"/>
      <c r="CQ17" s="635"/>
      <c r="CR17" s="636">
        <v>929939</v>
      </c>
      <c r="CS17" s="637"/>
      <c r="CT17" s="637"/>
      <c r="CU17" s="637"/>
      <c r="CV17" s="637"/>
      <c r="CW17" s="637"/>
      <c r="CX17" s="637"/>
      <c r="CY17" s="638"/>
      <c r="CZ17" s="639">
        <v>9</v>
      </c>
      <c r="DA17" s="639"/>
      <c r="DB17" s="639"/>
      <c r="DC17" s="639"/>
      <c r="DD17" s="645" t="s">
        <v>122</v>
      </c>
      <c r="DE17" s="637"/>
      <c r="DF17" s="637"/>
      <c r="DG17" s="637"/>
      <c r="DH17" s="637"/>
      <c r="DI17" s="637"/>
      <c r="DJ17" s="637"/>
      <c r="DK17" s="637"/>
      <c r="DL17" s="637"/>
      <c r="DM17" s="637"/>
      <c r="DN17" s="637"/>
      <c r="DO17" s="637"/>
      <c r="DP17" s="638"/>
      <c r="DQ17" s="645">
        <v>929073</v>
      </c>
      <c r="DR17" s="637"/>
      <c r="DS17" s="637"/>
      <c r="DT17" s="637"/>
      <c r="DU17" s="637"/>
      <c r="DV17" s="637"/>
      <c r="DW17" s="637"/>
      <c r="DX17" s="637"/>
      <c r="DY17" s="637"/>
      <c r="DZ17" s="637"/>
      <c r="EA17" s="637"/>
      <c r="EB17" s="637"/>
      <c r="EC17" s="646"/>
    </row>
    <row r="18" spans="2:133" ht="11.25" customHeight="1" x14ac:dyDescent="0.2">
      <c r="B18" s="633" t="s">
        <v>255</v>
      </c>
      <c r="C18" s="634"/>
      <c r="D18" s="634"/>
      <c r="E18" s="634"/>
      <c r="F18" s="634"/>
      <c r="G18" s="634"/>
      <c r="H18" s="634"/>
      <c r="I18" s="634"/>
      <c r="J18" s="634"/>
      <c r="K18" s="634"/>
      <c r="L18" s="634"/>
      <c r="M18" s="634"/>
      <c r="N18" s="634"/>
      <c r="O18" s="634"/>
      <c r="P18" s="634"/>
      <c r="Q18" s="635"/>
      <c r="R18" s="636">
        <v>1258</v>
      </c>
      <c r="S18" s="637"/>
      <c r="T18" s="637"/>
      <c r="U18" s="637"/>
      <c r="V18" s="637"/>
      <c r="W18" s="637"/>
      <c r="X18" s="637"/>
      <c r="Y18" s="638"/>
      <c r="Z18" s="639">
        <v>0</v>
      </c>
      <c r="AA18" s="639"/>
      <c r="AB18" s="639"/>
      <c r="AC18" s="639"/>
      <c r="AD18" s="640">
        <v>1258</v>
      </c>
      <c r="AE18" s="640"/>
      <c r="AF18" s="640"/>
      <c r="AG18" s="640"/>
      <c r="AH18" s="640"/>
      <c r="AI18" s="640"/>
      <c r="AJ18" s="640"/>
      <c r="AK18" s="640"/>
      <c r="AL18" s="641">
        <v>0</v>
      </c>
      <c r="AM18" s="642"/>
      <c r="AN18" s="642"/>
      <c r="AO18" s="643"/>
      <c r="AP18" s="633" t="s">
        <v>256</v>
      </c>
      <c r="AQ18" s="634"/>
      <c r="AR18" s="634"/>
      <c r="AS18" s="634"/>
      <c r="AT18" s="634"/>
      <c r="AU18" s="634"/>
      <c r="AV18" s="634"/>
      <c r="AW18" s="634"/>
      <c r="AX18" s="634"/>
      <c r="AY18" s="634"/>
      <c r="AZ18" s="634"/>
      <c r="BA18" s="634"/>
      <c r="BB18" s="634"/>
      <c r="BC18" s="634"/>
      <c r="BD18" s="634"/>
      <c r="BE18" s="634"/>
      <c r="BF18" s="635"/>
      <c r="BG18" s="636" t="s">
        <v>122</v>
      </c>
      <c r="BH18" s="637"/>
      <c r="BI18" s="637"/>
      <c r="BJ18" s="637"/>
      <c r="BK18" s="637"/>
      <c r="BL18" s="637"/>
      <c r="BM18" s="637"/>
      <c r="BN18" s="638"/>
      <c r="BO18" s="639" t="s">
        <v>122</v>
      </c>
      <c r="BP18" s="639"/>
      <c r="BQ18" s="639"/>
      <c r="BR18" s="639"/>
      <c r="BS18" s="640" t="s">
        <v>122</v>
      </c>
      <c r="BT18" s="640"/>
      <c r="BU18" s="640"/>
      <c r="BV18" s="640"/>
      <c r="BW18" s="640"/>
      <c r="BX18" s="640"/>
      <c r="BY18" s="640"/>
      <c r="BZ18" s="640"/>
      <c r="CA18" s="640"/>
      <c r="CB18" s="644"/>
      <c r="CD18" s="633" t="s">
        <v>257</v>
      </c>
      <c r="CE18" s="634"/>
      <c r="CF18" s="634"/>
      <c r="CG18" s="634"/>
      <c r="CH18" s="634"/>
      <c r="CI18" s="634"/>
      <c r="CJ18" s="634"/>
      <c r="CK18" s="634"/>
      <c r="CL18" s="634"/>
      <c r="CM18" s="634"/>
      <c r="CN18" s="634"/>
      <c r="CO18" s="634"/>
      <c r="CP18" s="634"/>
      <c r="CQ18" s="635"/>
      <c r="CR18" s="636" t="s">
        <v>122</v>
      </c>
      <c r="CS18" s="637"/>
      <c r="CT18" s="637"/>
      <c r="CU18" s="637"/>
      <c r="CV18" s="637"/>
      <c r="CW18" s="637"/>
      <c r="CX18" s="637"/>
      <c r="CY18" s="638"/>
      <c r="CZ18" s="639" t="s">
        <v>122</v>
      </c>
      <c r="DA18" s="639"/>
      <c r="DB18" s="639"/>
      <c r="DC18" s="639"/>
      <c r="DD18" s="645" t="s">
        <v>122</v>
      </c>
      <c r="DE18" s="637"/>
      <c r="DF18" s="637"/>
      <c r="DG18" s="637"/>
      <c r="DH18" s="637"/>
      <c r="DI18" s="637"/>
      <c r="DJ18" s="637"/>
      <c r="DK18" s="637"/>
      <c r="DL18" s="637"/>
      <c r="DM18" s="637"/>
      <c r="DN18" s="637"/>
      <c r="DO18" s="637"/>
      <c r="DP18" s="638"/>
      <c r="DQ18" s="645" t="s">
        <v>122</v>
      </c>
      <c r="DR18" s="637"/>
      <c r="DS18" s="637"/>
      <c r="DT18" s="637"/>
      <c r="DU18" s="637"/>
      <c r="DV18" s="637"/>
      <c r="DW18" s="637"/>
      <c r="DX18" s="637"/>
      <c r="DY18" s="637"/>
      <c r="DZ18" s="637"/>
      <c r="EA18" s="637"/>
      <c r="EB18" s="637"/>
      <c r="EC18" s="646"/>
    </row>
    <row r="19" spans="2:133" ht="11.25" customHeight="1" x14ac:dyDescent="0.2">
      <c r="B19" s="633" t="s">
        <v>258</v>
      </c>
      <c r="C19" s="634"/>
      <c r="D19" s="634"/>
      <c r="E19" s="634"/>
      <c r="F19" s="634"/>
      <c r="G19" s="634"/>
      <c r="H19" s="634"/>
      <c r="I19" s="634"/>
      <c r="J19" s="634"/>
      <c r="K19" s="634"/>
      <c r="L19" s="634"/>
      <c r="M19" s="634"/>
      <c r="N19" s="634"/>
      <c r="O19" s="634"/>
      <c r="P19" s="634"/>
      <c r="Q19" s="635"/>
      <c r="R19" s="636">
        <v>14500</v>
      </c>
      <c r="S19" s="637"/>
      <c r="T19" s="637"/>
      <c r="U19" s="637"/>
      <c r="V19" s="637"/>
      <c r="W19" s="637"/>
      <c r="X19" s="637"/>
      <c r="Y19" s="638"/>
      <c r="Z19" s="639">
        <v>0.1</v>
      </c>
      <c r="AA19" s="639"/>
      <c r="AB19" s="639"/>
      <c r="AC19" s="639"/>
      <c r="AD19" s="640">
        <v>14500</v>
      </c>
      <c r="AE19" s="640"/>
      <c r="AF19" s="640"/>
      <c r="AG19" s="640"/>
      <c r="AH19" s="640"/>
      <c r="AI19" s="640"/>
      <c r="AJ19" s="640"/>
      <c r="AK19" s="640"/>
      <c r="AL19" s="641">
        <v>0.3</v>
      </c>
      <c r="AM19" s="642"/>
      <c r="AN19" s="642"/>
      <c r="AO19" s="643"/>
      <c r="AP19" s="633" t="s">
        <v>259</v>
      </c>
      <c r="AQ19" s="634"/>
      <c r="AR19" s="634"/>
      <c r="AS19" s="634"/>
      <c r="AT19" s="634"/>
      <c r="AU19" s="634"/>
      <c r="AV19" s="634"/>
      <c r="AW19" s="634"/>
      <c r="AX19" s="634"/>
      <c r="AY19" s="634"/>
      <c r="AZ19" s="634"/>
      <c r="BA19" s="634"/>
      <c r="BB19" s="634"/>
      <c r="BC19" s="634"/>
      <c r="BD19" s="634"/>
      <c r="BE19" s="634"/>
      <c r="BF19" s="635"/>
      <c r="BG19" s="636">
        <v>13000</v>
      </c>
      <c r="BH19" s="637"/>
      <c r="BI19" s="637"/>
      <c r="BJ19" s="637"/>
      <c r="BK19" s="637"/>
      <c r="BL19" s="637"/>
      <c r="BM19" s="637"/>
      <c r="BN19" s="638"/>
      <c r="BO19" s="639">
        <v>1.5</v>
      </c>
      <c r="BP19" s="639"/>
      <c r="BQ19" s="639"/>
      <c r="BR19" s="639"/>
      <c r="BS19" s="640" t="s">
        <v>122</v>
      </c>
      <c r="BT19" s="640"/>
      <c r="BU19" s="640"/>
      <c r="BV19" s="640"/>
      <c r="BW19" s="640"/>
      <c r="BX19" s="640"/>
      <c r="BY19" s="640"/>
      <c r="BZ19" s="640"/>
      <c r="CA19" s="640"/>
      <c r="CB19" s="644"/>
      <c r="CD19" s="633" t="s">
        <v>260</v>
      </c>
      <c r="CE19" s="634"/>
      <c r="CF19" s="634"/>
      <c r="CG19" s="634"/>
      <c r="CH19" s="634"/>
      <c r="CI19" s="634"/>
      <c r="CJ19" s="634"/>
      <c r="CK19" s="634"/>
      <c r="CL19" s="634"/>
      <c r="CM19" s="634"/>
      <c r="CN19" s="634"/>
      <c r="CO19" s="634"/>
      <c r="CP19" s="634"/>
      <c r="CQ19" s="635"/>
      <c r="CR19" s="636" t="s">
        <v>122</v>
      </c>
      <c r="CS19" s="637"/>
      <c r="CT19" s="637"/>
      <c r="CU19" s="637"/>
      <c r="CV19" s="637"/>
      <c r="CW19" s="637"/>
      <c r="CX19" s="637"/>
      <c r="CY19" s="638"/>
      <c r="CZ19" s="639" t="s">
        <v>122</v>
      </c>
      <c r="DA19" s="639"/>
      <c r="DB19" s="639"/>
      <c r="DC19" s="639"/>
      <c r="DD19" s="645" t="s">
        <v>122</v>
      </c>
      <c r="DE19" s="637"/>
      <c r="DF19" s="637"/>
      <c r="DG19" s="637"/>
      <c r="DH19" s="637"/>
      <c r="DI19" s="637"/>
      <c r="DJ19" s="637"/>
      <c r="DK19" s="637"/>
      <c r="DL19" s="637"/>
      <c r="DM19" s="637"/>
      <c r="DN19" s="637"/>
      <c r="DO19" s="637"/>
      <c r="DP19" s="638"/>
      <c r="DQ19" s="645" t="s">
        <v>122</v>
      </c>
      <c r="DR19" s="637"/>
      <c r="DS19" s="637"/>
      <c r="DT19" s="637"/>
      <c r="DU19" s="637"/>
      <c r="DV19" s="637"/>
      <c r="DW19" s="637"/>
      <c r="DX19" s="637"/>
      <c r="DY19" s="637"/>
      <c r="DZ19" s="637"/>
      <c r="EA19" s="637"/>
      <c r="EB19" s="637"/>
      <c r="EC19" s="646"/>
    </row>
    <row r="20" spans="2:133" ht="11.25" customHeight="1" x14ac:dyDescent="0.2">
      <c r="B20" s="649" t="s">
        <v>261</v>
      </c>
      <c r="C20" s="650"/>
      <c r="D20" s="650"/>
      <c r="E20" s="650"/>
      <c r="F20" s="650"/>
      <c r="G20" s="650"/>
      <c r="H20" s="650"/>
      <c r="I20" s="650"/>
      <c r="J20" s="650"/>
      <c r="K20" s="650"/>
      <c r="L20" s="650"/>
      <c r="M20" s="650"/>
      <c r="N20" s="650"/>
      <c r="O20" s="650"/>
      <c r="P20" s="650"/>
      <c r="Q20" s="651"/>
      <c r="R20" s="636" t="s">
        <v>122</v>
      </c>
      <c r="S20" s="637"/>
      <c r="T20" s="637"/>
      <c r="U20" s="637"/>
      <c r="V20" s="637"/>
      <c r="W20" s="637"/>
      <c r="X20" s="637"/>
      <c r="Y20" s="638"/>
      <c r="Z20" s="639" t="s">
        <v>122</v>
      </c>
      <c r="AA20" s="639"/>
      <c r="AB20" s="639"/>
      <c r="AC20" s="639"/>
      <c r="AD20" s="640" t="s">
        <v>122</v>
      </c>
      <c r="AE20" s="640"/>
      <c r="AF20" s="640"/>
      <c r="AG20" s="640"/>
      <c r="AH20" s="640"/>
      <c r="AI20" s="640"/>
      <c r="AJ20" s="640"/>
      <c r="AK20" s="640"/>
      <c r="AL20" s="641" t="s">
        <v>122</v>
      </c>
      <c r="AM20" s="642"/>
      <c r="AN20" s="642"/>
      <c r="AO20" s="643"/>
      <c r="AP20" s="633" t="s">
        <v>262</v>
      </c>
      <c r="AQ20" s="634"/>
      <c r="AR20" s="634"/>
      <c r="AS20" s="634"/>
      <c r="AT20" s="634"/>
      <c r="AU20" s="634"/>
      <c r="AV20" s="634"/>
      <c r="AW20" s="634"/>
      <c r="AX20" s="634"/>
      <c r="AY20" s="634"/>
      <c r="AZ20" s="634"/>
      <c r="BA20" s="634"/>
      <c r="BB20" s="634"/>
      <c r="BC20" s="634"/>
      <c r="BD20" s="634"/>
      <c r="BE20" s="634"/>
      <c r="BF20" s="635"/>
      <c r="BG20" s="636">
        <v>13000</v>
      </c>
      <c r="BH20" s="637"/>
      <c r="BI20" s="637"/>
      <c r="BJ20" s="637"/>
      <c r="BK20" s="637"/>
      <c r="BL20" s="637"/>
      <c r="BM20" s="637"/>
      <c r="BN20" s="638"/>
      <c r="BO20" s="639">
        <v>1.5</v>
      </c>
      <c r="BP20" s="639"/>
      <c r="BQ20" s="639"/>
      <c r="BR20" s="639"/>
      <c r="BS20" s="640" t="s">
        <v>122</v>
      </c>
      <c r="BT20" s="640"/>
      <c r="BU20" s="640"/>
      <c r="BV20" s="640"/>
      <c r="BW20" s="640"/>
      <c r="BX20" s="640"/>
      <c r="BY20" s="640"/>
      <c r="BZ20" s="640"/>
      <c r="CA20" s="640"/>
      <c r="CB20" s="644"/>
      <c r="CD20" s="633" t="s">
        <v>263</v>
      </c>
      <c r="CE20" s="634"/>
      <c r="CF20" s="634"/>
      <c r="CG20" s="634"/>
      <c r="CH20" s="634"/>
      <c r="CI20" s="634"/>
      <c r="CJ20" s="634"/>
      <c r="CK20" s="634"/>
      <c r="CL20" s="634"/>
      <c r="CM20" s="634"/>
      <c r="CN20" s="634"/>
      <c r="CO20" s="634"/>
      <c r="CP20" s="634"/>
      <c r="CQ20" s="635"/>
      <c r="CR20" s="636">
        <v>10359013</v>
      </c>
      <c r="CS20" s="637"/>
      <c r="CT20" s="637"/>
      <c r="CU20" s="637"/>
      <c r="CV20" s="637"/>
      <c r="CW20" s="637"/>
      <c r="CX20" s="637"/>
      <c r="CY20" s="638"/>
      <c r="CZ20" s="639">
        <v>100</v>
      </c>
      <c r="DA20" s="639"/>
      <c r="DB20" s="639"/>
      <c r="DC20" s="639"/>
      <c r="DD20" s="645">
        <v>1167221</v>
      </c>
      <c r="DE20" s="637"/>
      <c r="DF20" s="637"/>
      <c r="DG20" s="637"/>
      <c r="DH20" s="637"/>
      <c r="DI20" s="637"/>
      <c r="DJ20" s="637"/>
      <c r="DK20" s="637"/>
      <c r="DL20" s="637"/>
      <c r="DM20" s="637"/>
      <c r="DN20" s="637"/>
      <c r="DO20" s="637"/>
      <c r="DP20" s="638"/>
      <c r="DQ20" s="645">
        <v>6041856</v>
      </c>
      <c r="DR20" s="637"/>
      <c r="DS20" s="637"/>
      <c r="DT20" s="637"/>
      <c r="DU20" s="637"/>
      <c r="DV20" s="637"/>
      <c r="DW20" s="637"/>
      <c r="DX20" s="637"/>
      <c r="DY20" s="637"/>
      <c r="DZ20" s="637"/>
      <c r="EA20" s="637"/>
      <c r="EB20" s="637"/>
      <c r="EC20" s="646"/>
    </row>
    <row r="21" spans="2:133" ht="11.25" customHeight="1" x14ac:dyDescent="0.2">
      <c r="B21" s="633" t="s">
        <v>264</v>
      </c>
      <c r="C21" s="634"/>
      <c r="D21" s="634"/>
      <c r="E21" s="634"/>
      <c r="F21" s="634"/>
      <c r="G21" s="634"/>
      <c r="H21" s="634"/>
      <c r="I21" s="634"/>
      <c r="J21" s="634"/>
      <c r="K21" s="634"/>
      <c r="L21" s="634"/>
      <c r="M21" s="634"/>
      <c r="N21" s="634"/>
      <c r="O21" s="634"/>
      <c r="P21" s="634"/>
      <c r="Q21" s="635"/>
      <c r="R21" s="636">
        <v>4367059</v>
      </c>
      <c r="S21" s="637"/>
      <c r="T21" s="637"/>
      <c r="U21" s="637"/>
      <c r="V21" s="637"/>
      <c r="W21" s="637"/>
      <c r="X21" s="637"/>
      <c r="Y21" s="638"/>
      <c r="Z21" s="639">
        <v>39.299999999999997</v>
      </c>
      <c r="AA21" s="639"/>
      <c r="AB21" s="639"/>
      <c r="AC21" s="639"/>
      <c r="AD21" s="640">
        <v>3865921</v>
      </c>
      <c r="AE21" s="640"/>
      <c r="AF21" s="640"/>
      <c r="AG21" s="640"/>
      <c r="AH21" s="640"/>
      <c r="AI21" s="640"/>
      <c r="AJ21" s="640"/>
      <c r="AK21" s="640"/>
      <c r="AL21" s="641">
        <v>74.099999999999994</v>
      </c>
      <c r="AM21" s="642"/>
      <c r="AN21" s="642"/>
      <c r="AO21" s="643"/>
      <c r="AP21" s="633" t="s">
        <v>265</v>
      </c>
      <c r="AQ21" s="652"/>
      <c r="AR21" s="652"/>
      <c r="AS21" s="652"/>
      <c r="AT21" s="652"/>
      <c r="AU21" s="652"/>
      <c r="AV21" s="652"/>
      <c r="AW21" s="652"/>
      <c r="AX21" s="652"/>
      <c r="AY21" s="652"/>
      <c r="AZ21" s="652"/>
      <c r="BA21" s="652"/>
      <c r="BB21" s="652"/>
      <c r="BC21" s="652"/>
      <c r="BD21" s="652"/>
      <c r="BE21" s="652"/>
      <c r="BF21" s="653"/>
      <c r="BG21" s="636">
        <v>13000</v>
      </c>
      <c r="BH21" s="637"/>
      <c r="BI21" s="637"/>
      <c r="BJ21" s="637"/>
      <c r="BK21" s="637"/>
      <c r="BL21" s="637"/>
      <c r="BM21" s="637"/>
      <c r="BN21" s="638"/>
      <c r="BO21" s="639">
        <v>1.5</v>
      </c>
      <c r="BP21" s="639"/>
      <c r="BQ21" s="639"/>
      <c r="BR21" s="639"/>
      <c r="BS21" s="640" t="s">
        <v>122</v>
      </c>
      <c r="BT21" s="640"/>
      <c r="BU21" s="640"/>
      <c r="BV21" s="640"/>
      <c r="BW21" s="640"/>
      <c r="BX21" s="640"/>
      <c r="BY21" s="640"/>
      <c r="BZ21" s="640"/>
      <c r="CA21" s="640"/>
      <c r="CB21" s="644"/>
      <c r="CD21" s="657"/>
      <c r="CE21" s="658"/>
      <c r="CF21" s="658"/>
      <c r="CG21" s="658"/>
      <c r="CH21" s="658"/>
      <c r="CI21" s="658"/>
      <c r="CJ21" s="658"/>
      <c r="CK21" s="658"/>
      <c r="CL21" s="658"/>
      <c r="CM21" s="658"/>
      <c r="CN21" s="658"/>
      <c r="CO21" s="658"/>
      <c r="CP21" s="658"/>
      <c r="CQ21" s="659"/>
      <c r="CR21" s="660"/>
      <c r="CS21" s="655"/>
      <c r="CT21" s="655"/>
      <c r="CU21" s="655"/>
      <c r="CV21" s="655"/>
      <c r="CW21" s="655"/>
      <c r="CX21" s="655"/>
      <c r="CY21" s="661"/>
      <c r="CZ21" s="662"/>
      <c r="DA21" s="662"/>
      <c r="DB21" s="662"/>
      <c r="DC21" s="662"/>
      <c r="DD21" s="654"/>
      <c r="DE21" s="655"/>
      <c r="DF21" s="655"/>
      <c r="DG21" s="655"/>
      <c r="DH21" s="655"/>
      <c r="DI21" s="655"/>
      <c r="DJ21" s="655"/>
      <c r="DK21" s="655"/>
      <c r="DL21" s="655"/>
      <c r="DM21" s="655"/>
      <c r="DN21" s="655"/>
      <c r="DO21" s="655"/>
      <c r="DP21" s="661"/>
      <c r="DQ21" s="654"/>
      <c r="DR21" s="655"/>
      <c r="DS21" s="655"/>
      <c r="DT21" s="655"/>
      <c r="DU21" s="655"/>
      <c r="DV21" s="655"/>
      <c r="DW21" s="655"/>
      <c r="DX21" s="655"/>
      <c r="DY21" s="655"/>
      <c r="DZ21" s="655"/>
      <c r="EA21" s="655"/>
      <c r="EB21" s="655"/>
      <c r="EC21" s="656"/>
    </row>
    <row r="22" spans="2:133" ht="11.25" customHeight="1" x14ac:dyDescent="0.2">
      <c r="B22" s="633" t="s">
        <v>266</v>
      </c>
      <c r="C22" s="634"/>
      <c r="D22" s="634"/>
      <c r="E22" s="634"/>
      <c r="F22" s="634"/>
      <c r="G22" s="634"/>
      <c r="H22" s="634"/>
      <c r="I22" s="634"/>
      <c r="J22" s="634"/>
      <c r="K22" s="634"/>
      <c r="L22" s="634"/>
      <c r="M22" s="634"/>
      <c r="N22" s="634"/>
      <c r="O22" s="634"/>
      <c r="P22" s="634"/>
      <c r="Q22" s="635"/>
      <c r="R22" s="636">
        <v>3865921</v>
      </c>
      <c r="S22" s="637"/>
      <c r="T22" s="637"/>
      <c r="U22" s="637"/>
      <c r="V22" s="637"/>
      <c r="W22" s="637"/>
      <c r="X22" s="637"/>
      <c r="Y22" s="638"/>
      <c r="Z22" s="639">
        <v>34.799999999999997</v>
      </c>
      <c r="AA22" s="639"/>
      <c r="AB22" s="639"/>
      <c r="AC22" s="639"/>
      <c r="AD22" s="640">
        <v>3865921</v>
      </c>
      <c r="AE22" s="640"/>
      <c r="AF22" s="640"/>
      <c r="AG22" s="640"/>
      <c r="AH22" s="640"/>
      <c r="AI22" s="640"/>
      <c r="AJ22" s="640"/>
      <c r="AK22" s="640"/>
      <c r="AL22" s="641">
        <v>74.099999999999994</v>
      </c>
      <c r="AM22" s="642"/>
      <c r="AN22" s="642"/>
      <c r="AO22" s="643"/>
      <c r="AP22" s="633" t="s">
        <v>267</v>
      </c>
      <c r="AQ22" s="652"/>
      <c r="AR22" s="652"/>
      <c r="AS22" s="652"/>
      <c r="AT22" s="652"/>
      <c r="AU22" s="652"/>
      <c r="AV22" s="652"/>
      <c r="AW22" s="652"/>
      <c r="AX22" s="652"/>
      <c r="AY22" s="652"/>
      <c r="AZ22" s="652"/>
      <c r="BA22" s="652"/>
      <c r="BB22" s="652"/>
      <c r="BC22" s="652"/>
      <c r="BD22" s="652"/>
      <c r="BE22" s="652"/>
      <c r="BF22" s="653"/>
      <c r="BG22" s="636" t="s">
        <v>122</v>
      </c>
      <c r="BH22" s="637"/>
      <c r="BI22" s="637"/>
      <c r="BJ22" s="637"/>
      <c r="BK22" s="637"/>
      <c r="BL22" s="637"/>
      <c r="BM22" s="637"/>
      <c r="BN22" s="638"/>
      <c r="BO22" s="639" t="s">
        <v>122</v>
      </c>
      <c r="BP22" s="639"/>
      <c r="BQ22" s="639"/>
      <c r="BR22" s="639"/>
      <c r="BS22" s="640" t="s">
        <v>122</v>
      </c>
      <c r="BT22" s="640"/>
      <c r="BU22" s="640"/>
      <c r="BV22" s="640"/>
      <c r="BW22" s="640"/>
      <c r="BX22" s="640"/>
      <c r="BY22" s="640"/>
      <c r="BZ22" s="640"/>
      <c r="CA22" s="640"/>
      <c r="CB22" s="644"/>
      <c r="CD22" s="618" t="s">
        <v>268</v>
      </c>
      <c r="CE22" s="619"/>
      <c r="CF22" s="619"/>
      <c r="CG22" s="619"/>
      <c r="CH22" s="619"/>
      <c r="CI22" s="619"/>
      <c r="CJ22" s="619"/>
      <c r="CK22" s="619"/>
      <c r="CL22" s="619"/>
      <c r="CM22" s="619"/>
      <c r="CN22" s="619"/>
      <c r="CO22" s="619"/>
      <c r="CP22" s="619"/>
      <c r="CQ22" s="619"/>
      <c r="CR22" s="619"/>
      <c r="CS22" s="619"/>
      <c r="CT22" s="619"/>
      <c r="CU22" s="619"/>
      <c r="CV22" s="619"/>
      <c r="CW22" s="619"/>
      <c r="CX22" s="619"/>
      <c r="CY22" s="619"/>
      <c r="CZ22" s="619"/>
      <c r="DA22" s="619"/>
      <c r="DB22" s="619"/>
      <c r="DC22" s="619"/>
      <c r="DD22" s="619"/>
      <c r="DE22" s="619"/>
      <c r="DF22" s="619"/>
      <c r="DG22" s="619"/>
      <c r="DH22" s="619"/>
      <c r="DI22" s="619"/>
      <c r="DJ22" s="619"/>
      <c r="DK22" s="619"/>
      <c r="DL22" s="619"/>
      <c r="DM22" s="619"/>
      <c r="DN22" s="619"/>
      <c r="DO22" s="619"/>
      <c r="DP22" s="619"/>
      <c r="DQ22" s="619"/>
      <c r="DR22" s="619"/>
      <c r="DS22" s="619"/>
      <c r="DT22" s="619"/>
      <c r="DU22" s="619"/>
      <c r="DV22" s="619"/>
      <c r="DW22" s="619"/>
      <c r="DX22" s="619"/>
      <c r="DY22" s="619"/>
      <c r="DZ22" s="619"/>
      <c r="EA22" s="619"/>
      <c r="EB22" s="619"/>
      <c r="EC22" s="620"/>
    </row>
    <row r="23" spans="2:133" ht="11.25" customHeight="1" x14ac:dyDescent="0.2">
      <c r="B23" s="633" t="s">
        <v>269</v>
      </c>
      <c r="C23" s="634"/>
      <c r="D23" s="634"/>
      <c r="E23" s="634"/>
      <c r="F23" s="634"/>
      <c r="G23" s="634"/>
      <c r="H23" s="634"/>
      <c r="I23" s="634"/>
      <c r="J23" s="634"/>
      <c r="K23" s="634"/>
      <c r="L23" s="634"/>
      <c r="M23" s="634"/>
      <c r="N23" s="634"/>
      <c r="O23" s="634"/>
      <c r="P23" s="634"/>
      <c r="Q23" s="635"/>
      <c r="R23" s="636">
        <v>501138</v>
      </c>
      <c r="S23" s="637"/>
      <c r="T23" s="637"/>
      <c r="U23" s="637"/>
      <c r="V23" s="637"/>
      <c r="W23" s="637"/>
      <c r="X23" s="637"/>
      <c r="Y23" s="638"/>
      <c r="Z23" s="639">
        <v>4.5</v>
      </c>
      <c r="AA23" s="639"/>
      <c r="AB23" s="639"/>
      <c r="AC23" s="639"/>
      <c r="AD23" s="640" t="s">
        <v>122</v>
      </c>
      <c r="AE23" s="640"/>
      <c r="AF23" s="640"/>
      <c r="AG23" s="640"/>
      <c r="AH23" s="640"/>
      <c r="AI23" s="640"/>
      <c r="AJ23" s="640"/>
      <c r="AK23" s="640"/>
      <c r="AL23" s="641" t="s">
        <v>122</v>
      </c>
      <c r="AM23" s="642"/>
      <c r="AN23" s="642"/>
      <c r="AO23" s="643"/>
      <c r="AP23" s="633" t="s">
        <v>270</v>
      </c>
      <c r="AQ23" s="652"/>
      <c r="AR23" s="652"/>
      <c r="AS23" s="652"/>
      <c r="AT23" s="652"/>
      <c r="AU23" s="652"/>
      <c r="AV23" s="652"/>
      <c r="AW23" s="652"/>
      <c r="AX23" s="652"/>
      <c r="AY23" s="652"/>
      <c r="AZ23" s="652"/>
      <c r="BA23" s="652"/>
      <c r="BB23" s="652"/>
      <c r="BC23" s="652"/>
      <c r="BD23" s="652"/>
      <c r="BE23" s="652"/>
      <c r="BF23" s="653"/>
      <c r="BG23" s="636" t="s">
        <v>122</v>
      </c>
      <c r="BH23" s="637"/>
      <c r="BI23" s="637"/>
      <c r="BJ23" s="637"/>
      <c r="BK23" s="637"/>
      <c r="BL23" s="637"/>
      <c r="BM23" s="637"/>
      <c r="BN23" s="638"/>
      <c r="BO23" s="639" t="s">
        <v>122</v>
      </c>
      <c r="BP23" s="639"/>
      <c r="BQ23" s="639"/>
      <c r="BR23" s="639"/>
      <c r="BS23" s="640" t="s">
        <v>122</v>
      </c>
      <c r="BT23" s="640"/>
      <c r="BU23" s="640"/>
      <c r="BV23" s="640"/>
      <c r="BW23" s="640"/>
      <c r="BX23" s="640"/>
      <c r="BY23" s="640"/>
      <c r="BZ23" s="640"/>
      <c r="CA23" s="640"/>
      <c r="CB23" s="644"/>
      <c r="CD23" s="618" t="s">
        <v>210</v>
      </c>
      <c r="CE23" s="619"/>
      <c r="CF23" s="619"/>
      <c r="CG23" s="619"/>
      <c r="CH23" s="619"/>
      <c r="CI23" s="619"/>
      <c r="CJ23" s="619"/>
      <c r="CK23" s="619"/>
      <c r="CL23" s="619"/>
      <c r="CM23" s="619"/>
      <c r="CN23" s="619"/>
      <c r="CO23" s="619"/>
      <c r="CP23" s="619"/>
      <c r="CQ23" s="620"/>
      <c r="CR23" s="618" t="s">
        <v>271</v>
      </c>
      <c r="CS23" s="619"/>
      <c r="CT23" s="619"/>
      <c r="CU23" s="619"/>
      <c r="CV23" s="619"/>
      <c r="CW23" s="619"/>
      <c r="CX23" s="619"/>
      <c r="CY23" s="620"/>
      <c r="CZ23" s="618" t="s">
        <v>272</v>
      </c>
      <c r="DA23" s="619"/>
      <c r="DB23" s="619"/>
      <c r="DC23" s="620"/>
      <c r="DD23" s="618" t="s">
        <v>273</v>
      </c>
      <c r="DE23" s="619"/>
      <c r="DF23" s="619"/>
      <c r="DG23" s="619"/>
      <c r="DH23" s="619"/>
      <c r="DI23" s="619"/>
      <c r="DJ23" s="619"/>
      <c r="DK23" s="620"/>
      <c r="DL23" s="663" t="s">
        <v>274</v>
      </c>
      <c r="DM23" s="664"/>
      <c r="DN23" s="664"/>
      <c r="DO23" s="664"/>
      <c r="DP23" s="664"/>
      <c r="DQ23" s="664"/>
      <c r="DR23" s="664"/>
      <c r="DS23" s="664"/>
      <c r="DT23" s="664"/>
      <c r="DU23" s="664"/>
      <c r="DV23" s="665"/>
      <c r="DW23" s="618" t="s">
        <v>275</v>
      </c>
      <c r="DX23" s="619"/>
      <c r="DY23" s="619"/>
      <c r="DZ23" s="619"/>
      <c r="EA23" s="619"/>
      <c r="EB23" s="619"/>
      <c r="EC23" s="620"/>
    </row>
    <row r="24" spans="2:133" ht="11.25" customHeight="1" x14ac:dyDescent="0.2">
      <c r="B24" s="633" t="s">
        <v>276</v>
      </c>
      <c r="C24" s="634"/>
      <c r="D24" s="634"/>
      <c r="E24" s="634"/>
      <c r="F24" s="634"/>
      <c r="G24" s="634"/>
      <c r="H24" s="634"/>
      <c r="I24" s="634"/>
      <c r="J24" s="634"/>
      <c r="K24" s="634"/>
      <c r="L24" s="634"/>
      <c r="M24" s="634"/>
      <c r="N24" s="634"/>
      <c r="O24" s="634"/>
      <c r="P24" s="634"/>
      <c r="Q24" s="635"/>
      <c r="R24" s="636" t="s">
        <v>122</v>
      </c>
      <c r="S24" s="637"/>
      <c r="T24" s="637"/>
      <c r="U24" s="637"/>
      <c r="V24" s="637"/>
      <c r="W24" s="637"/>
      <c r="X24" s="637"/>
      <c r="Y24" s="638"/>
      <c r="Z24" s="639" t="s">
        <v>122</v>
      </c>
      <c r="AA24" s="639"/>
      <c r="AB24" s="639"/>
      <c r="AC24" s="639"/>
      <c r="AD24" s="640" t="s">
        <v>122</v>
      </c>
      <c r="AE24" s="640"/>
      <c r="AF24" s="640"/>
      <c r="AG24" s="640"/>
      <c r="AH24" s="640"/>
      <c r="AI24" s="640"/>
      <c r="AJ24" s="640"/>
      <c r="AK24" s="640"/>
      <c r="AL24" s="641" t="s">
        <v>122</v>
      </c>
      <c r="AM24" s="642"/>
      <c r="AN24" s="642"/>
      <c r="AO24" s="643"/>
      <c r="AP24" s="633" t="s">
        <v>277</v>
      </c>
      <c r="AQ24" s="652"/>
      <c r="AR24" s="652"/>
      <c r="AS24" s="652"/>
      <c r="AT24" s="652"/>
      <c r="AU24" s="652"/>
      <c r="AV24" s="652"/>
      <c r="AW24" s="652"/>
      <c r="AX24" s="652"/>
      <c r="AY24" s="652"/>
      <c r="AZ24" s="652"/>
      <c r="BA24" s="652"/>
      <c r="BB24" s="652"/>
      <c r="BC24" s="652"/>
      <c r="BD24" s="652"/>
      <c r="BE24" s="652"/>
      <c r="BF24" s="653"/>
      <c r="BG24" s="636" t="s">
        <v>122</v>
      </c>
      <c r="BH24" s="637"/>
      <c r="BI24" s="637"/>
      <c r="BJ24" s="637"/>
      <c r="BK24" s="637"/>
      <c r="BL24" s="637"/>
      <c r="BM24" s="637"/>
      <c r="BN24" s="638"/>
      <c r="BO24" s="639" t="s">
        <v>122</v>
      </c>
      <c r="BP24" s="639"/>
      <c r="BQ24" s="639"/>
      <c r="BR24" s="639"/>
      <c r="BS24" s="640" t="s">
        <v>122</v>
      </c>
      <c r="BT24" s="640"/>
      <c r="BU24" s="640"/>
      <c r="BV24" s="640"/>
      <c r="BW24" s="640"/>
      <c r="BX24" s="640"/>
      <c r="BY24" s="640"/>
      <c r="BZ24" s="640"/>
      <c r="CA24" s="640"/>
      <c r="CB24" s="644"/>
      <c r="CD24" s="622" t="s">
        <v>278</v>
      </c>
      <c r="CE24" s="623"/>
      <c r="CF24" s="623"/>
      <c r="CG24" s="623"/>
      <c r="CH24" s="623"/>
      <c r="CI24" s="623"/>
      <c r="CJ24" s="623"/>
      <c r="CK24" s="623"/>
      <c r="CL24" s="623"/>
      <c r="CM24" s="623"/>
      <c r="CN24" s="623"/>
      <c r="CO24" s="623"/>
      <c r="CP24" s="623"/>
      <c r="CQ24" s="624"/>
      <c r="CR24" s="625">
        <v>2896064</v>
      </c>
      <c r="CS24" s="626"/>
      <c r="CT24" s="626"/>
      <c r="CU24" s="626"/>
      <c r="CV24" s="626"/>
      <c r="CW24" s="626"/>
      <c r="CX24" s="626"/>
      <c r="CY24" s="627"/>
      <c r="CZ24" s="630">
        <v>28</v>
      </c>
      <c r="DA24" s="631"/>
      <c r="DB24" s="631"/>
      <c r="DC24" s="647"/>
      <c r="DD24" s="671">
        <v>2508599</v>
      </c>
      <c r="DE24" s="626"/>
      <c r="DF24" s="626"/>
      <c r="DG24" s="626"/>
      <c r="DH24" s="626"/>
      <c r="DI24" s="626"/>
      <c r="DJ24" s="626"/>
      <c r="DK24" s="627"/>
      <c r="DL24" s="671">
        <v>2414212</v>
      </c>
      <c r="DM24" s="626"/>
      <c r="DN24" s="626"/>
      <c r="DO24" s="626"/>
      <c r="DP24" s="626"/>
      <c r="DQ24" s="626"/>
      <c r="DR24" s="626"/>
      <c r="DS24" s="626"/>
      <c r="DT24" s="626"/>
      <c r="DU24" s="626"/>
      <c r="DV24" s="627"/>
      <c r="DW24" s="630">
        <v>46.2</v>
      </c>
      <c r="DX24" s="631"/>
      <c r="DY24" s="631"/>
      <c r="DZ24" s="631"/>
      <c r="EA24" s="631"/>
      <c r="EB24" s="631"/>
      <c r="EC24" s="632"/>
    </row>
    <row r="25" spans="2:133" ht="11.25" customHeight="1" x14ac:dyDescent="0.2">
      <c r="B25" s="633" t="s">
        <v>279</v>
      </c>
      <c r="C25" s="634"/>
      <c r="D25" s="634"/>
      <c r="E25" s="634"/>
      <c r="F25" s="634"/>
      <c r="G25" s="634"/>
      <c r="H25" s="634"/>
      <c r="I25" s="634"/>
      <c r="J25" s="634"/>
      <c r="K25" s="634"/>
      <c r="L25" s="634"/>
      <c r="M25" s="634"/>
      <c r="N25" s="634"/>
      <c r="O25" s="634"/>
      <c r="P25" s="634"/>
      <c r="Q25" s="635"/>
      <c r="R25" s="636">
        <v>5693349</v>
      </c>
      <c r="S25" s="637"/>
      <c r="T25" s="637"/>
      <c r="U25" s="637"/>
      <c r="V25" s="637"/>
      <c r="W25" s="637"/>
      <c r="X25" s="637"/>
      <c r="Y25" s="638"/>
      <c r="Z25" s="639">
        <v>51.3</v>
      </c>
      <c r="AA25" s="639"/>
      <c r="AB25" s="639"/>
      <c r="AC25" s="639"/>
      <c r="AD25" s="640">
        <v>5192211</v>
      </c>
      <c r="AE25" s="640"/>
      <c r="AF25" s="640"/>
      <c r="AG25" s="640"/>
      <c r="AH25" s="640"/>
      <c r="AI25" s="640"/>
      <c r="AJ25" s="640"/>
      <c r="AK25" s="640"/>
      <c r="AL25" s="641">
        <v>99.5</v>
      </c>
      <c r="AM25" s="642"/>
      <c r="AN25" s="642"/>
      <c r="AO25" s="643"/>
      <c r="AP25" s="633" t="s">
        <v>280</v>
      </c>
      <c r="AQ25" s="652"/>
      <c r="AR25" s="652"/>
      <c r="AS25" s="652"/>
      <c r="AT25" s="652"/>
      <c r="AU25" s="652"/>
      <c r="AV25" s="652"/>
      <c r="AW25" s="652"/>
      <c r="AX25" s="652"/>
      <c r="AY25" s="652"/>
      <c r="AZ25" s="652"/>
      <c r="BA25" s="652"/>
      <c r="BB25" s="652"/>
      <c r="BC25" s="652"/>
      <c r="BD25" s="652"/>
      <c r="BE25" s="652"/>
      <c r="BF25" s="653"/>
      <c r="BG25" s="636" t="s">
        <v>122</v>
      </c>
      <c r="BH25" s="637"/>
      <c r="BI25" s="637"/>
      <c r="BJ25" s="637"/>
      <c r="BK25" s="637"/>
      <c r="BL25" s="637"/>
      <c r="BM25" s="637"/>
      <c r="BN25" s="638"/>
      <c r="BO25" s="639" t="s">
        <v>122</v>
      </c>
      <c r="BP25" s="639"/>
      <c r="BQ25" s="639"/>
      <c r="BR25" s="639"/>
      <c r="BS25" s="640" t="s">
        <v>122</v>
      </c>
      <c r="BT25" s="640"/>
      <c r="BU25" s="640"/>
      <c r="BV25" s="640"/>
      <c r="BW25" s="640"/>
      <c r="BX25" s="640"/>
      <c r="BY25" s="640"/>
      <c r="BZ25" s="640"/>
      <c r="CA25" s="640"/>
      <c r="CB25" s="644"/>
      <c r="CD25" s="633" t="s">
        <v>281</v>
      </c>
      <c r="CE25" s="634"/>
      <c r="CF25" s="634"/>
      <c r="CG25" s="634"/>
      <c r="CH25" s="634"/>
      <c r="CI25" s="634"/>
      <c r="CJ25" s="634"/>
      <c r="CK25" s="634"/>
      <c r="CL25" s="634"/>
      <c r="CM25" s="634"/>
      <c r="CN25" s="634"/>
      <c r="CO25" s="634"/>
      <c r="CP25" s="634"/>
      <c r="CQ25" s="635"/>
      <c r="CR25" s="636">
        <v>1262516</v>
      </c>
      <c r="CS25" s="668"/>
      <c r="CT25" s="668"/>
      <c r="CU25" s="668"/>
      <c r="CV25" s="668"/>
      <c r="CW25" s="668"/>
      <c r="CX25" s="668"/>
      <c r="CY25" s="669"/>
      <c r="CZ25" s="641">
        <v>12.2</v>
      </c>
      <c r="DA25" s="666"/>
      <c r="DB25" s="666"/>
      <c r="DC25" s="670"/>
      <c r="DD25" s="645">
        <v>1184217</v>
      </c>
      <c r="DE25" s="668"/>
      <c r="DF25" s="668"/>
      <c r="DG25" s="668"/>
      <c r="DH25" s="668"/>
      <c r="DI25" s="668"/>
      <c r="DJ25" s="668"/>
      <c r="DK25" s="669"/>
      <c r="DL25" s="645">
        <v>1170710</v>
      </c>
      <c r="DM25" s="668"/>
      <c r="DN25" s="668"/>
      <c r="DO25" s="668"/>
      <c r="DP25" s="668"/>
      <c r="DQ25" s="668"/>
      <c r="DR25" s="668"/>
      <c r="DS25" s="668"/>
      <c r="DT25" s="668"/>
      <c r="DU25" s="668"/>
      <c r="DV25" s="669"/>
      <c r="DW25" s="641">
        <v>22.4</v>
      </c>
      <c r="DX25" s="666"/>
      <c r="DY25" s="666"/>
      <c r="DZ25" s="666"/>
      <c r="EA25" s="666"/>
      <c r="EB25" s="666"/>
      <c r="EC25" s="667"/>
    </row>
    <row r="26" spans="2:133" ht="11.25" customHeight="1" x14ac:dyDescent="0.2">
      <c r="B26" s="633" t="s">
        <v>282</v>
      </c>
      <c r="C26" s="634"/>
      <c r="D26" s="634"/>
      <c r="E26" s="634"/>
      <c r="F26" s="634"/>
      <c r="G26" s="634"/>
      <c r="H26" s="634"/>
      <c r="I26" s="634"/>
      <c r="J26" s="634"/>
      <c r="K26" s="634"/>
      <c r="L26" s="634"/>
      <c r="M26" s="634"/>
      <c r="N26" s="634"/>
      <c r="O26" s="634"/>
      <c r="P26" s="634"/>
      <c r="Q26" s="635"/>
      <c r="R26" s="636">
        <v>846</v>
      </c>
      <c r="S26" s="637"/>
      <c r="T26" s="637"/>
      <c r="U26" s="637"/>
      <c r="V26" s="637"/>
      <c r="W26" s="637"/>
      <c r="X26" s="637"/>
      <c r="Y26" s="638"/>
      <c r="Z26" s="639">
        <v>0</v>
      </c>
      <c r="AA26" s="639"/>
      <c r="AB26" s="639"/>
      <c r="AC26" s="639"/>
      <c r="AD26" s="640">
        <v>846</v>
      </c>
      <c r="AE26" s="640"/>
      <c r="AF26" s="640"/>
      <c r="AG26" s="640"/>
      <c r="AH26" s="640"/>
      <c r="AI26" s="640"/>
      <c r="AJ26" s="640"/>
      <c r="AK26" s="640"/>
      <c r="AL26" s="641">
        <v>0</v>
      </c>
      <c r="AM26" s="642"/>
      <c r="AN26" s="642"/>
      <c r="AO26" s="643"/>
      <c r="AP26" s="633" t="s">
        <v>283</v>
      </c>
      <c r="AQ26" s="652"/>
      <c r="AR26" s="652"/>
      <c r="AS26" s="652"/>
      <c r="AT26" s="652"/>
      <c r="AU26" s="652"/>
      <c r="AV26" s="652"/>
      <c r="AW26" s="652"/>
      <c r="AX26" s="652"/>
      <c r="AY26" s="652"/>
      <c r="AZ26" s="652"/>
      <c r="BA26" s="652"/>
      <c r="BB26" s="652"/>
      <c r="BC26" s="652"/>
      <c r="BD26" s="652"/>
      <c r="BE26" s="652"/>
      <c r="BF26" s="653"/>
      <c r="BG26" s="636" t="s">
        <v>122</v>
      </c>
      <c r="BH26" s="637"/>
      <c r="BI26" s="637"/>
      <c r="BJ26" s="637"/>
      <c r="BK26" s="637"/>
      <c r="BL26" s="637"/>
      <c r="BM26" s="637"/>
      <c r="BN26" s="638"/>
      <c r="BO26" s="639" t="s">
        <v>122</v>
      </c>
      <c r="BP26" s="639"/>
      <c r="BQ26" s="639"/>
      <c r="BR26" s="639"/>
      <c r="BS26" s="640" t="s">
        <v>122</v>
      </c>
      <c r="BT26" s="640"/>
      <c r="BU26" s="640"/>
      <c r="BV26" s="640"/>
      <c r="BW26" s="640"/>
      <c r="BX26" s="640"/>
      <c r="BY26" s="640"/>
      <c r="BZ26" s="640"/>
      <c r="CA26" s="640"/>
      <c r="CB26" s="644"/>
      <c r="CD26" s="633" t="s">
        <v>284</v>
      </c>
      <c r="CE26" s="634"/>
      <c r="CF26" s="634"/>
      <c r="CG26" s="634"/>
      <c r="CH26" s="634"/>
      <c r="CI26" s="634"/>
      <c r="CJ26" s="634"/>
      <c r="CK26" s="634"/>
      <c r="CL26" s="634"/>
      <c r="CM26" s="634"/>
      <c r="CN26" s="634"/>
      <c r="CO26" s="634"/>
      <c r="CP26" s="634"/>
      <c r="CQ26" s="635"/>
      <c r="CR26" s="636">
        <v>643703</v>
      </c>
      <c r="CS26" s="637"/>
      <c r="CT26" s="637"/>
      <c r="CU26" s="637"/>
      <c r="CV26" s="637"/>
      <c r="CW26" s="637"/>
      <c r="CX26" s="637"/>
      <c r="CY26" s="638"/>
      <c r="CZ26" s="641">
        <v>6.2</v>
      </c>
      <c r="DA26" s="666"/>
      <c r="DB26" s="666"/>
      <c r="DC26" s="670"/>
      <c r="DD26" s="645">
        <v>586139</v>
      </c>
      <c r="DE26" s="637"/>
      <c r="DF26" s="637"/>
      <c r="DG26" s="637"/>
      <c r="DH26" s="637"/>
      <c r="DI26" s="637"/>
      <c r="DJ26" s="637"/>
      <c r="DK26" s="638"/>
      <c r="DL26" s="645" t="s">
        <v>122</v>
      </c>
      <c r="DM26" s="637"/>
      <c r="DN26" s="637"/>
      <c r="DO26" s="637"/>
      <c r="DP26" s="637"/>
      <c r="DQ26" s="637"/>
      <c r="DR26" s="637"/>
      <c r="DS26" s="637"/>
      <c r="DT26" s="637"/>
      <c r="DU26" s="637"/>
      <c r="DV26" s="638"/>
      <c r="DW26" s="641" t="s">
        <v>122</v>
      </c>
      <c r="DX26" s="666"/>
      <c r="DY26" s="666"/>
      <c r="DZ26" s="666"/>
      <c r="EA26" s="666"/>
      <c r="EB26" s="666"/>
      <c r="EC26" s="667"/>
    </row>
    <row r="27" spans="2:133" ht="11.25" customHeight="1" x14ac:dyDescent="0.2">
      <c r="B27" s="633" t="s">
        <v>285</v>
      </c>
      <c r="C27" s="634"/>
      <c r="D27" s="634"/>
      <c r="E27" s="634"/>
      <c r="F27" s="634"/>
      <c r="G27" s="634"/>
      <c r="H27" s="634"/>
      <c r="I27" s="634"/>
      <c r="J27" s="634"/>
      <c r="K27" s="634"/>
      <c r="L27" s="634"/>
      <c r="M27" s="634"/>
      <c r="N27" s="634"/>
      <c r="O27" s="634"/>
      <c r="P27" s="634"/>
      <c r="Q27" s="635"/>
      <c r="R27" s="636">
        <v>36984</v>
      </c>
      <c r="S27" s="637"/>
      <c r="T27" s="637"/>
      <c r="U27" s="637"/>
      <c r="V27" s="637"/>
      <c r="W27" s="637"/>
      <c r="X27" s="637"/>
      <c r="Y27" s="638"/>
      <c r="Z27" s="639">
        <v>0.3</v>
      </c>
      <c r="AA27" s="639"/>
      <c r="AB27" s="639"/>
      <c r="AC27" s="639"/>
      <c r="AD27" s="640">
        <v>110</v>
      </c>
      <c r="AE27" s="640"/>
      <c r="AF27" s="640"/>
      <c r="AG27" s="640"/>
      <c r="AH27" s="640"/>
      <c r="AI27" s="640"/>
      <c r="AJ27" s="640"/>
      <c r="AK27" s="640"/>
      <c r="AL27" s="641">
        <v>0</v>
      </c>
      <c r="AM27" s="642"/>
      <c r="AN27" s="642"/>
      <c r="AO27" s="643"/>
      <c r="AP27" s="633" t="s">
        <v>286</v>
      </c>
      <c r="AQ27" s="634"/>
      <c r="AR27" s="634"/>
      <c r="AS27" s="634"/>
      <c r="AT27" s="634"/>
      <c r="AU27" s="634"/>
      <c r="AV27" s="634"/>
      <c r="AW27" s="634"/>
      <c r="AX27" s="634"/>
      <c r="AY27" s="634"/>
      <c r="AZ27" s="634"/>
      <c r="BA27" s="634"/>
      <c r="BB27" s="634"/>
      <c r="BC27" s="634"/>
      <c r="BD27" s="634"/>
      <c r="BE27" s="634"/>
      <c r="BF27" s="635"/>
      <c r="BG27" s="636">
        <v>856021</v>
      </c>
      <c r="BH27" s="637"/>
      <c r="BI27" s="637"/>
      <c r="BJ27" s="637"/>
      <c r="BK27" s="637"/>
      <c r="BL27" s="637"/>
      <c r="BM27" s="637"/>
      <c r="BN27" s="638"/>
      <c r="BO27" s="639">
        <v>100</v>
      </c>
      <c r="BP27" s="639"/>
      <c r="BQ27" s="639"/>
      <c r="BR27" s="639"/>
      <c r="BS27" s="640">
        <v>120309</v>
      </c>
      <c r="BT27" s="640"/>
      <c r="BU27" s="640"/>
      <c r="BV27" s="640"/>
      <c r="BW27" s="640"/>
      <c r="BX27" s="640"/>
      <c r="BY27" s="640"/>
      <c r="BZ27" s="640"/>
      <c r="CA27" s="640"/>
      <c r="CB27" s="644"/>
      <c r="CD27" s="633" t="s">
        <v>287</v>
      </c>
      <c r="CE27" s="634"/>
      <c r="CF27" s="634"/>
      <c r="CG27" s="634"/>
      <c r="CH27" s="634"/>
      <c r="CI27" s="634"/>
      <c r="CJ27" s="634"/>
      <c r="CK27" s="634"/>
      <c r="CL27" s="634"/>
      <c r="CM27" s="634"/>
      <c r="CN27" s="634"/>
      <c r="CO27" s="634"/>
      <c r="CP27" s="634"/>
      <c r="CQ27" s="635"/>
      <c r="CR27" s="636">
        <v>703609</v>
      </c>
      <c r="CS27" s="668"/>
      <c r="CT27" s="668"/>
      <c r="CU27" s="668"/>
      <c r="CV27" s="668"/>
      <c r="CW27" s="668"/>
      <c r="CX27" s="668"/>
      <c r="CY27" s="669"/>
      <c r="CZ27" s="641">
        <v>6.8</v>
      </c>
      <c r="DA27" s="666"/>
      <c r="DB27" s="666"/>
      <c r="DC27" s="670"/>
      <c r="DD27" s="645">
        <v>395309</v>
      </c>
      <c r="DE27" s="668"/>
      <c r="DF27" s="668"/>
      <c r="DG27" s="668"/>
      <c r="DH27" s="668"/>
      <c r="DI27" s="668"/>
      <c r="DJ27" s="668"/>
      <c r="DK27" s="669"/>
      <c r="DL27" s="645">
        <v>314429</v>
      </c>
      <c r="DM27" s="668"/>
      <c r="DN27" s="668"/>
      <c r="DO27" s="668"/>
      <c r="DP27" s="668"/>
      <c r="DQ27" s="668"/>
      <c r="DR27" s="668"/>
      <c r="DS27" s="668"/>
      <c r="DT27" s="668"/>
      <c r="DU27" s="668"/>
      <c r="DV27" s="669"/>
      <c r="DW27" s="641">
        <v>6</v>
      </c>
      <c r="DX27" s="666"/>
      <c r="DY27" s="666"/>
      <c r="DZ27" s="666"/>
      <c r="EA27" s="666"/>
      <c r="EB27" s="666"/>
      <c r="EC27" s="667"/>
    </row>
    <row r="28" spans="2:133" ht="11.25" customHeight="1" x14ac:dyDescent="0.2">
      <c r="B28" s="633" t="s">
        <v>288</v>
      </c>
      <c r="C28" s="634"/>
      <c r="D28" s="634"/>
      <c r="E28" s="634"/>
      <c r="F28" s="634"/>
      <c r="G28" s="634"/>
      <c r="H28" s="634"/>
      <c r="I28" s="634"/>
      <c r="J28" s="634"/>
      <c r="K28" s="634"/>
      <c r="L28" s="634"/>
      <c r="M28" s="634"/>
      <c r="N28" s="634"/>
      <c r="O28" s="634"/>
      <c r="P28" s="634"/>
      <c r="Q28" s="635"/>
      <c r="R28" s="636">
        <v>52873</v>
      </c>
      <c r="S28" s="637"/>
      <c r="T28" s="637"/>
      <c r="U28" s="637"/>
      <c r="V28" s="637"/>
      <c r="W28" s="637"/>
      <c r="X28" s="637"/>
      <c r="Y28" s="638"/>
      <c r="Z28" s="639">
        <v>0.5</v>
      </c>
      <c r="AA28" s="639"/>
      <c r="AB28" s="639"/>
      <c r="AC28" s="639"/>
      <c r="AD28" s="640">
        <v>21063</v>
      </c>
      <c r="AE28" s="640"/>
      <c r="AF28" s="640"/>
      <c r="AG28" s="640"/>
      <c r="AH28" s="640"/>
      <c r="AI28" s="640"/>
      <c r="AJ28" s="640"/>
      <c r="AK28" s="640"/>
      <c r="AL28" s="641">
        <v>0.4</v>
      </c>
      <c r="AM28" s="642"/>
      <c r="AN28" s="642"/>
      <c r="AO28" s="643"/>
      <c r="AP28" s="633"/>
      <c r="AQ28" s="634"/>
      <c r="AR28" s="634"/>
      <c r="AS28" s="634"/>
      <c r="AT28" s="634"/>
      <c r="AU28" s="634"/>
      <c r="AV28" s="634"/>
      <c r="AW28" s="634"/>
      <c r="AX28" s="634"/>
      <c r="AY28" s="634"/>
      <c r="AZ28" s="634"/>
      <c r="BA28" s="634"/>
      <c r="BB28" s="634"/>
      <c r="BC28" s="634"/>
      <c r="BD28" s="634"/>
      <c r="BE28" s="634"/>
      <c r="BF28" s="635"/>
      <c r="BG28" s="636"/>
      <c r="BH28" s="637"/>
      <c r="BI28" s="637"/>
      <c r="BJ28" s="637"/>
      <c r="BK28" s="637"/>
      <c r="BL28" s="637"/>
      <c r="BM28" s="637"/>
      <c r="BN28" s="638"/>
      <c r="BO28" s="639"/>
      <c r="BP28" s="639"/>
      <c r="BQ28" s="639"/>
      <c r="BR28" s="639"/>
      <c r="BS28" s="645"/>
      <c r="BT28" s="637"/>
      <c r="BU28" s="637"/>
      <c r="BV28" s="637"/>
      <c r="BW28" s="637"/>
      <c r="BX28" s="637"/>
      <c r="BY28" s="637"/>
      <c r="BZ28" s="637"/>
      <c r="CA28" s="637"/>
      <c r="CB28" s="646"/>
      <c r="CD28" s="633" t="s">
        <v>289</v>
      </c>
      <c r="CE28" s="634"/>
      <c r="CF28" s="634"/>
      <c r="CG28" s="634"/>
      <c r="CH28" s="634"/>
      <c r="CI28" s="634"/>
      <c r="CJ28" s="634"/>
      <c r="CK28" s="634"/>
      <c r="CL28" s="634"/>
      <c r="CM28" s="634"/>
      <c r="CN28" s="634"/>
      <c r="CO28" s="634"/>
      <c r="CP28" s="634"/>
      <c r="CQ28" s="635"/>
      <c r="CR28" s="636">
        <v>929939</v>
      </c>
      <c r="CS28" s="637"/>
      <c r="CT28" s="637"/>
      <c r="CU28" s="637"/>
      <c r="CV28" s="637"/>
      <c r="CW28" s="637"/>
      <c r="CX28" s="637"/>
      <c r="CY28" s="638"/>
      <c r="CZ28" s="641">
        <v>9</v>
      </c>
      <c r="DA28" s="666"/>
      <c r="DB28" s="666"/>
      <c r="DC28" s="670"/>
      <c r="DD28" s="645">
        <v>929073</v>
      </c>
      <c r="DE28" s="637"/>
      <c r="DF28" s="637"/>
      <c r="DG28" s="637"/>
      <c r="DH28" s="637"/>
      <c r="DI28" s="637"/>
      <c r="DJ28" s="637"/>
      <c r="DK28" s="638"/>
      <c r="DL28" s="645">
        <v>929073</v>
      </c>
      <c r="DM28" s="637"/>
      <c r="DN28" s="637"/>
      <c r="DO28" s="637"/>
      <c r="DP28" s="637"/>
      <c r="DQ28" s="637"/>
      <c r="DR28" s="637"/>
      <c r="DS28" s="637"/>
      <c r="DT28" s="637"/>
      <c r="DU28" s="637"/>
      <c r="DV28" s="638"/>
      <c r="DW28" s="641">
        <v>17.8</v>
      </c>
      <c r="DX28" s="666"/>
      <c r="DY28" s="666"/>
      <c r="DZ28" s="666"/>
      <c r="EA28" s="666"/>
      <c r="EB28" s="666"/>
      <c r="EC28" s="667"/>
    </row>
    <row r="29" spans="2:133" ht="11.25" customHeight="1" x14ac:dyDescent="0.2">
      <c r="B29" s="633" t="s">
        <v>290</v>
      </c>
      <c r="C29" s="634"/>
      <c r="D29" s="634"/>
      <c r="E29" s="634"/>
      <c r="F29" s="634"/>
      <c r="G29" s="634"/>
      <c r="H29" s="634"/>
      <c r="I29" s="634"/>
      <c r="J29" s="634"/>
      <c r="K29" s="634"/>
      <c r="L29" s="634"/>
      <c r="M29" s="634"/>
      <c r="N29" s="634"/>
      <c r="O29" s="634"/>
      <c r="P29" s="634"/>
      <c r="Q29" s="635"/>
      <c r="R29" s="636">
        <v>7357</v>
      </c>
      <c r="S29" s="637"/>
      <c r="T29" s="637"/>
      <c r="U29" s="637"/>
      <c r="V29" s="637"/>
      <c r="W29" s="637"/>
      <c r="X29" s="637"/>
      <c r="Y29" s="638"/>
      <c r="Z29" s="639">
        <v>0.1</v>
      </c>
      <c r="AA29" s="639"/>
      <c r="AB29" s="639"/>
      <c r="AC29" s="639"/>
      <c r="AD29" s="640">
        <v>6</v>
      </c>
      <c r="AE29" s="640"/>
      <c r="AF29" s="640"/>
      <c r="AG29" s="640"/>
      <c r="AH29" s="640"/>
      <c r="AI29" s="640"/>
      <c r="AJ29" s="640"/>
      <c r="AK29" s="640"/>
      <c r="AL29" s="641">
        <v>0</v>
      </c>
      <c r="AM29" s="642"/>
      <c r="AN29" s="642"/>
      <c r="AO29" s="643"/>
      <c r="AP29" s="657"/>
      <c r="AQ29" s="658"/>
      <c r="AR29" s="658"/>
      <c r="AS29" s="658"/>
      <c r="AT29" s="658"/>
      <c r="AU29" s="658"/>
      <c r="AV29" s="658"/>
      <c r="AW29" s="658"/>
      <c r="AX29" s="658"/>
      <c r="AY29" s="658"/>
      <c r="AZ29" s="658"/>
      <c r="BA29" s="658"/>
      <c r="BB29" s="658"/>
      <c r="BC29" s="658"/>
      <c r="BD29" s="658"/>
      <c r="BE29" s="658"/>
      <c r="BF29" s="659"/>
      <c r="BG29" s="636"/>
      <c r="BH29" s="637"/>
      <c r="BI29" s="637"/>
      <c r="BJ29" s="637"/>
      <c r="BK29" s="637"/>
      <c r="BL29" s="637"/>
      <c r="BM29" s="637"/>
      <c r="BN29" s="638"/>
      <c r="BO29" s="639"/>
      <c r="BP29" s="639"/>
      <c r="BQ29" s="639"/>
      <c r="BR29" s="639"/>
      <c r="BS29" s="640"/>
      <c r="BT29" s="640"/>
      <c r="BU29" s="640"/>
      <c r="BV29" s="640"/>
      <c r="BW29" s="640"/>
      <c r="BX29" s="640"/>
      <c r="BY29" s="640"/>
      <c r="BZ29" s="640"/>
      <c r="CA29" s="640"/>
      <c r="CB29" s="644"/>
      <c r="CD29" s="672" t="s">
        <v>291</v>
      </c>
      <c r="CE29" s="673"/>
      <c r="CF29" s="633" t="s">
        <v>66</v>
      </c>
      <c r="CG29" s="634"/>
      <c r="CH29" s="634"/>
      <c r="CI29" s="634"/>
      <c r="CJ29" s="634"/>
      <c r="CK29" s="634"/>
      <c r="CL29" s="634"/>
      <c r="CM29" s="634"/>
      <c r="CN29" s="634"/>
      <c r="CO29" s="634"/>
      <c r="CP29" s="634"/>
      <c r="CQ29" s="635"/>
      <c r="CR29" s="636">
        <v>929939</v>
      </c>
      <c r="CS29" s="668"/>
      <c r="CT29" s="668"/>
      <c r="CU29" s="668"/>
      <c r="CV29" s="668"/>
      <c r="CW29" s="668"/>
      <c r="CX29" s="668"/>
      <c r="CY29" s="669"/>
      <c r="CZ29" s="641">
        <v>9</v>
      </c>
      <c r="DA29" s="666"/>
      <c r="DB29" s="666"/>
      <c r="DC29" s="670"/>
      <c r="DD29" s="645">
        <v>929073</v>
      </c>
      <c r="DE29" s="668"/>
      <c r="DF29" s="668"/>
      <c r="DG29" s="668"/>
      <c r="DH29" s="668"/>
      <c r="DI29" s="668"/>
      <c r="DJ29" s="668"/>
      <c r="DK29" s="669"/>
      <c r="DL29" s="645">
        <v>929073</v>
      </c>
      <c r="DM29" s="668"/>
      <c r="DN29" s="668"/>
      <c r="DO29" s="668"/>
      <c r="DP29" s="668"/>
      <c r="DQ29" s="668"/>
      <c r="DR29" s="668"/>
      <c r="DS29" s="668"/>
      <c r="DT29" s="668"/>
      <c r="DU29" s="668"/>
      <c r="DV29" s="669"/>
      <c r="DW29" s="641">
        <v>17.8</v>
      </c>
      <c r="DX29" s="666"/>
      <c r="DY29" s="666"/>
      <c r="DZ29" s="666"/>
      <c r="EA29" s="666"/>
      <c r="EB29" s="666"/>
      <c r="EC29" s="667"/>
    </row>
    <row r="30" spans="2:133" ht="11.25" customHeight="1" x14ac:dyDescent="0.2">
      <c r="B30" s="633" t="s">
        <v>292</v>
      </c>
      <c r="C30" s="634"/>
      <c r="D30" s="634"/>
      <c r="E30" s="634"/>
      <c r="F30" s="634"/>
      <c r="G30" s="634"/>
      <c r="H30" s="634"/>
      <c r="I30" s="634"/>
      <c r="J30" s="634"/>
      <c r="K30" s="634"/>
      <c r="L30" s="634"/>
      <c r="M30" s="634"/>
      <c r="N30" s="634"/>
      <c r="O30" s="634"/>
      <c r="P30" s="634"/>
      <c r="Q30" s="635"/>
      <c r="R30" s="636">
        <v>1009343</v>
      </c>
      <c r="S30" s="637"/>
      <c r="T30" s="637"/>
      <c r="U30" s="637"/>
      <c r="V30" s="637"/>
      <c r="W30" s="637"/>
      <c r="X30" s="637"/>
      <c r="Y30" s="638"/>
      <c r="Z30" s="639">
        <v>9.1</v>
      </c>
      <c r="AA30" s="639"/>
      <c r="AB30" s="639"/>
      <c r="AC30" s="639"/>
      <c r="AD30" s="640" t="s">
        <v>122</v>
      </c>
      <c r="AE30" s="640"/>
      <c r="AF30" s="640"/>
      <c r="AG30" s="640"/>
      <c r="AH30" s="640"/>
      <c r="AI30" s="640"/>
      <c r="AJ30" s="640"/>
      <c r="AK30" s="640"/>
      <c r="AL30" s="641" t="s">
        <v>122</v>
      </c>
      <c r="AM30" s="642"/>
      <c r="AN30" s="642"/>
      <c r="AO30" s="643"/>
      <c r="AP30" s="618" t="s">
        <v>210</v>
      </c>
      <c r="AQ30" s="619"/>
      <c r="AR30" s="619"/>
      <c r="AS30" s="619"/>
      <c r="AT30" s="619"/>
      <c r="AU30" s="619"/>
      <c r="AV30" s="619"/>
      <c r="AW30" s="619"/>
      <c r="AX30" s="619"/>
      <c r="AY30" s="619"/>
      <c r="AZ30" s="619"/>
      <c r="BA30" s="619"/>
      <c r="BB30" s="619"/>
      <c r="BC30" s="619"/>
      <c r="BD30" s="619"/>
      <c r="BE30" s="619"/>
      <c r="BF30" s="620"/>
      <c r="BG30" s="618" t="s">
        <v>293</v>
      </c>
      <c r="BH30" s="678"/>
      <c r="BI30" s="678"/>
      <c r="BJ30" s="678"/>
      <c r="BK30" s="678"/>
      <c r="BL30" s="678"/>
      <c r="BM30" s="678"/>
      <c r="BN30" s="678"/>
      <c r="BO30" s="678"/>
      <c r="BP30" s="678"/>
      <c r="BQ30" s="679"/>
      <c r="BR30" s="618" t="s">
        <v>294</v>
      </c>
      <c r="BS30" s="678"/>
      <c r="BT30" s="678"/>
      <c r="BU30" s="678"/>
      <c r="BV30" s="678"/>
      <c r="BW30" s="678"/>
      <c r="BX30" s="678"/>
      <c r="BY30" s="678"/>
      <c r="BZ30" s="678"/>
      <c r="CA30" s="678"/>
      <c r="CB30" s="679"/>
      <c r="CD30" s="674"/>
      <c r="CE30" s="675"/>
      <c r="CF30" s="633" t="s">
        <v>295</v>
      </c>
      <c r="CG30" s="634"/>
      <c r="CH30" s="634"/>
      <c r="CI30" s="634"/>
      <c r="CJ30" s="634"/>
      <c r="CK30" s="634"/>
      <c r="CL30" s="634"/>
      <c r="CM30" s="634"/>
      <c r="CN30" s="634"/>
      <c r="CO30" s="634"/>
      <c r="CP30" s="634"/>
      <c r="CQ30" s="635"/>
      <c r="CR30" s="636">
        <v>915051</v>
      </c>
      <c r="CS30" s="637"/>
      <c r="CT30" s="637"/>
      <c r="CU30" s="637"/>
      <c r="CV30" s="637"/>
      <c r="CW30" s="637"/>
      <c r="CX30" s="637"/>
      <c r="CY30" s="638"/>
      <c r="CZ30" s="641">
        <v>8.8000000000000007</v>
      </c>
      <c r="DA30" s="666"/>
      <c r="DB30" s="666"/>
      <c r="DC30" s="670"/>
      <c r="DD30" s="645">
        <v>914207</v>
      </c>
      <c r="DE30" s="637"/>
      <c r="DF30" s="637"/>
      <c r="DG30" s="637"/>
      <c r="DH30" s="637"/>
      <c r="DI30" s="637"/>
      <c r="DJ30" s="637"/>
      <c r="DK30" s="638"/>
      <c r="DL30" s="645">
        <v>914207</v>
      </c>
      <c r="DM30" s="637"/>
      <c r="DN30" s="637"/>
      <c r="DO30" s="637"/>
      <c r="DP30" s="637"/>
      <c r="DQ30" s="637"/>
      <c r="DR30" s="637"/>
      <c r="DS30" s="637"/>
      <c r="DT30" s="637"/>
      <c r="DU30" s="637"/>
      <c r="DV30" s="638"/>
      <c r="DW30" s="641">
        <v>17.5</v>
      </c>
      <c r="DX30" s="666"/>
      <c r="DY30" s="666"/>
      <c r="DZ30" s="666"/>
      <c r="EA30" s="666"/>
      <c r="EB30" s="666"/>
      <c r="EC30" s="667"/>
    </row>
    <row r="31" spans="2:133" ht="11.25" customHeight="1" x14ac:dyDescent="0.2">
      <c r="B31" s="649" t="s">
        <v>296</v>
      </c>
      <c r="C31" s="650"/>
      <c r="D31" s="650"/>
      <c r="E31" s="650"/>
      <c r="F31" s="650"/>
      <c r="G31" s="650"/>
      <c r="H31" s="650"/>
      <c r="I31" s="650"/>
      <c r="J31" s="650"/>
      <c r="K31" s="650"/>
      <c r="L31" s="650"/>
      <c r="M31" s="650"/>
      <c r="N31" s="650"/>
      <c r="O31" s="650"/>
      <c r="P31" s="650"/>
      <c r="Q31" s="651"/>
      <c r="R31" s="636" t="s">
        <v>122</v>
      </c>
      <c r="S31" s="637"/>
      <c r="T31" s="637"/>
      <c r="U31" s="637"/>
      <c r="V31" s="637"/>
      <c r="W31" s="637"/>
      <c r="X31" s="637"/>
      <c r="Y31" s="638"/>
      <c r="Z31" s="639" t="s">
        <v>122</v>
      </c>
      <c r="AA31" s="639"/>
      <c r="AB31" s="639"/>
      <c r="AC31" s="639"/>
      <c r="AD31" s="640" t="s">
        <v>122</v>
      </c>
      <c r="AE31" s="640"/>
      <c r="AF31" s="640"/>
      <c r="AG31" s="640"/>
      <c r="AH31" s="640"/>
      <c r="AI31" s="640"/>
      <c r="AJ31" s="640"/>
      <c r="AK31" s="640"/>
      <c r="AL31" s="641" t="s">
        <v>122</v>
      </c>
      <c r="AM31" s="642"/>
      <c r="AN31" s="642"/>
      <c r="AO31" s="643"/>
      <c r="AP31" s="682" t="s">
        <v>297</v>
      </c>
      <c r="AQ31" s="683"/>
      <c r="AR31" s="683"/>
      <c r="AS31" s="683"/>
      <c r="AT31" s="688" t="s">
        <v>298</v>
      </c>
      <c r="AU31" s="200"/>
      <c r="AV31" s="200"/>
      <c r="AW31" s="200"/>
      <c r="AX31" s="622" t="s">
        <v>176</v>
      </c>
      <c r="AY31" s="623"/>
      <c r="AZ31" s="623"/>
      <c r="BA31" s="623"/>
      <c r="BB31" s="623"/>
      <c r="BC31" s="623"/>
      <c r="BD31" s="623"/>
      <c r="BE31" s="623"/>
      <c r="BF31" s="624"/>
      <c r="BG31" s="692">
        <v>99.7</v>
      </c>
      <c r="BH31" s="680"/>
      <c r="BI31" s="680"/>
      <c r="BJ31" s="680"/>
      <c r="BK31" s="680"/>
      <c r="BL31" s="680"/>
      <c r="BM31" s="631">
        <v>99.4</v>
      </c>
      <c r="BN31" s="680"/>
      <c r="BO31" s="680"/>
      <c r="BP31" s="680"/>
      <c r="BQ31" s="681"/>
      <c r="BR31" s="692">
        <v>99.8</v>
      </c>
      <c r="BS31" s="680"/>
      <c r="BT31" s="680"/>
      <c r="BU31" s="680"/>
      <c r="BV31" s="680"/>
      <c r="BW31" s="680"/>
      <c r="BX31" s="631">
        <v>99.5</v>
      </c>
      <c r="BY31" s="680"/>
      <c r="BZ31" s="680"/>
      <c r="CA31" s="680"/>
      <c r="CB31" s="681"/>
      <c r="CD31" s="674"/>
      <c r="CE31" s="675"/>
      <c r="CF31" s="633" t="s">
        <v>299</v>
      </c>
      <c r="CG31" s="634"/>
      <c r="CH31" s="634"/>
      <c r="CI31" s="634"/>
      <c r="CJ31" s="634"/>
      <c r="CK31" s="634"/>
      <c r="CL31" s="634"/>
      <c r="CM31" s="634"/>
      <c r="CN31" s="634"/>
      <c r="CO31" s="634"/>
      <c r="CP31" s="634"/>
      <c r="CQ31" s="635"/>
      <c r="CR31" s="636">
        <v>14888</v>
      </c>
      <c r="CS31" s="668"/>
      <c r="CT31" s="668"/>
      <c r="CU31" s="668"/>
      <c r="CV31" s="668"/>
      <c r="CW31" s="668"/>
      <c r="CX31" s="668"/>
      <c r="CY31" s="669"/>
      <c r="CZ31" s="641">
        <v>0.1</v>
      </c>
      <c r="DA31" s="666"/>
      <c r="DB31" s="666"/>
      <c r="DC31" s="670"/>
      <c r="DD31" s="645">
        <v>14866</v>
      </c>
      <c r="DE31" s="668"/>
      <c r="DF31" s="668"/>
      <c r="DG31" s="668"/>
      <c r="DH31" s="668"/>
      <c r="DI31" s="668"/>
      <c r="DJ31" s="668"/>
      <c r="DK31" s="669"/>
      <c r="DL31" s="645">
        <v>14866</v>
      </c>
      <c r="DM31" s="668"/>
      <c r="DN31" s="668"/>
      <c r="DO31" s="668"/>
      <c r="DP31" s="668"/>
      <c r="DQ31" s="668"/>
      <c r="DR31" s="668"/>
      <c r="DS31" s="668"/>
      <c r="DT31" s="668"/>
      <c r="DU31" s="668"/>
      <c r="DV31" s="669"/>
      <c r="DW31" s="641">
        <v>0.3</v>
      </c>
      <c r="DX31" s="666"/>
      <c r="DY31" s="666"/>
      <c r="DZ31" s="666"/>
      <c r="EA31" s="666"/>
      <c r="EB31" s="666"/>
      <c r="EC31" s="667"/>
    </row>
    <row r="32" spans="2:133" ht="11.25" customHeight="1" x14ac:dyDescent="0.2">
      <c r="B32" s="633" t="s">
        <v>300</v>
      </c>
      <c r="C32" s="634"/>
      <c r="D32" s="634"/>
      <c r="E32" s="634"/>
      <c r="F32" s="634"/>
      <c r="G32" s="634"/>
      <c r="H32" s="634"/>
      <c r="I32" s="634"/>
      <c r="J32" s="634"/>
      <c r="K32" s="634"/>
      <c r="L32" s="634"/>
      <c r="M32" s="634"/>
      <c r="N32" s="634"/>
      <c r="O32" s="634"/>
      <c r="P32" s="634"/>
      <c r="Q32" s="635"/>
      <c r="R32" s="636">
        <v>1782239</v>
      </c>
      <c r="S32" s="637"/>
      <c r="T32" s="637"/>
      <c r="U32" s="637"/>
      <c r="V32" s="637"/>
      <c r="W32" s="637"/>
      <c r="X32" s="637"/>
      <c r="Y32" s="638"/>
      <c r="Z32" s="639">
        <v>16</v>
      </c>
      <c r="AA32" s="639"/>
      <c r="AB32" s="639"/>
      <c r="AC32" s="639"/>
      <c r="AD32" s="640" t="s">
        <v>122</v>
      </c>
      <c r="AE32" s="640"/>
      <c r="AF32" s="640"/>
      <c r="AG32" s="640"/>
      <c r="AH32" s="640"/>
      <c r="AI32" s="640"/>
      <c r="AJ32" s="640"/>
      <c r="AK32" s="640"/>
      <c r="AL32" s="641" t="s">
        <v>122</v>
      </c>
      <c r="AM32" s="642"/>
      <c r="AN32" s="642"/>
      <c r="AO32" s="643"/>
      <c r="AP32" s="684"/>
      <c r="AQ32" s="685"/>
      <c r="AR32" s="685"/>
      <c r="AS32" s="685"/>
      <c r="AT32" s="689"/>
      <c r="AU32" s="196" t="s">
        <v>301</v>
      </c>
      <c r="AX32" s="633" t="s">
        <v>302</v>
      </c>
      <c r="AY32" s="634"/>
      <c r="AZ32" s="634"/>
      <c r="BA32" s="634"/>
      <c r="BB32" s="634"/>
      <c r="BC32" s="634"/>
      <c r="BD32" s="634"/>
      <c r="BE32" s="634"/>
      <c r="BF32" s="635"/>
      <c r="BG32" s="693">
        <v>98.7</v>
      </c>
      <c r="BH32" s="668"/>
      <c r="BI32" s="668"/>
      <c r="BJ32" s="668"/>
      <c r="BK32" s="668"/>
      <c r="BL32" s="668"/>
      <c r="BM32" s="642">
        <v>98</v>
      </c>
      <c r="BN32" s="668"/>
      <c r="BO32" s="668"/>
      <c r="BP32" s="668"/>
      <c r="BQ32" s="691"/>
      <c r="BR32" s="693">
        <v>99.3</v>
      </c>
      <c r="BS32" s="668"/>
      <c r="BT32" s="668"/>
      <c r="BU32" s="668"/>
      <c r="BV32" s="668"/>
      <c r="BW32" s="668"/>
      <c r="BX32" s="642">
        <v>98.3</v>
      </c>
      <c r="BY32" s="668"/>
      <c r="BZ32" s="668"/>
      <c r="CA32" s="668"/>
      <c r="CB32" s="691"/>
      <c r="CD32" s="676"/>
      <c r="CE32" s="677"/>
      <c r="CF32" s="633" t="s">
        <v>303</v>
      </c>
      <c r="CG32" s="634"/>
      <c r="CH32" s="634"/>
      <c r="CI32" s="634"/>
      <c r="CJ32" s="634"/>
      <c r="CK32" s="634"/>
      <c r="CL32" s="634"/>
      <c r="CM32" s="634"/>
      <c r="CN32" s="634"/>
      <c r="CO32" s="634"/>
      <c r="CP32" s="634"/>
      <c r="CQ32" s="635"/>
      <c r="CR32" s="636" t="s">
        <v>122</v>
      </c>
      <c r="CS32" s="637"/>
      <c r="CT32" s="637"/>
      <c r="CU32" s="637"/>
      <c r="CV32" s="637"/>
      <c r="CW32" s="637"/>
      <c r="CX32" s="637"/>
      <c r="CY32" s="638"/>
      <c r="CZ32" s="641" t="s">
        <v>122</v>
      </c>
      <c r="DA32" s="666"/>
      <c r="DB32" s="666"/>
      <c r="DC32" s="670"/>
      <c r="DD32" s="645" t="s">
        <v>122</v>
      </c>
      <c r="DE32" s="637"/>
      <c r="DF32" s="637"/>
      <c r="DG32" s="637"/>
      <c r="DH32" s="637"/>
      <c r="DI32" s="637"/>
      <c r="DJ32" s="637"/>
      <c r="DK32" s="638"/>
      <c r="DL32" s="645" t="s">
        <v>122</v>
      </c>
      <c r="DM32" s="637"/>
      <c r="DN32" s="637"/>
      <c r="DO32" s="637"/>
      <c r="DP32" s="637"/>
      <c r="DQ32" s="637"/>
      <c r="DR32" s="637"/>
      <c r="DS32" s="637"/>
      <c r="DT32" s="637"/>
      <c r="DU32" s="637"/>
      <c r="DV32" s="638"/>
      <c r="DW32" s="641" t="s">
        <v>122</v>
      </c>
      <c r="DX32" s="666"/>
      <c r="DY32" s="666"/>
      <c r="DZ32" s="666"/>
      <c r="EA32" s="666"/>
      <c r="EB32" s="666"/>
      <c r="EC32" s="667"/>
    </row>
    <row r="33" spans="2:133" ht="11.25" customHeight="1" x14ac:dyDescent="0.2">
      <c r="B33" s="633" t="s">
        <v>304</v>
      </c>
      <c r="C33" s="634"/>
      <c r="D33" s="634"/>
      <c r="E33" s="634"/>
      <c r="F33" s="634"/>
      <c r="G33" s="634"/>
      <c r="H33" s="634"/>
      <c r="I33" s="634"/>
      <c r="J33" s="634"/>
      <c r="K33" s="634"/>
      <c r="L33" s="634"/>
      <c r="M33" s="634"/>
      <c r="N33" s="634"/>
      <c r="O33" s="634"/>
      <c r="P33" s="634"/>
      <c r="Q33" s="635"/>
      <c r="R33" s="636">
        <v>50982</v>
      </c>
      <c r="S33" s="637"/>
      <c r="T33" s="637"/>
      <c r="U33" s="637"/>
      <c r="V33" s="637"/>
      <c r="W33" s="637"/>
      <c r="X33" s="637"/>
      <c r="Y33" s="638"/>
      <c r="Z33" s="639">
        <v>0.5</v>
      </c>
      <c r="AA33" s="639"/>
      <c r="AB33" s="639"/>
      <c r="AC33" s="639"/>
      <c r="AD33" s="640">
        <v>6369</v>
      </c>
      <c r="AE33" s="640"/>
      <c r="AF33" s="640"/>
      <c r="AG33" s="640"/>
      <c r="AH33" s="640"/>
      <c r="AI33" s="640"/>
      <c r="AJ33" s="640"/>
      <c r="AK33" s="640"/>
      <c r="AL33" s="641">
        <v>0.1</v>
      </c>
      <c r="AM33" s="642"/>
      <c r="AN33" s="642"/>
      <c r="AO33" s="643"/>
      <c r="AP33" s="686"/>
      <c r="AQ33" s="687"/>
      <c r="AR33" s="687"/>
      <c r="AS33" s="687"/>
      <c r="AT33" s="690"/>
      <c r="AU33" s="201"/>
      <c r="AV33" s="201"/>
      <c r="AW33" s="201"/>
      <c r="AX33" s="657" t="s">
        <v>305</v>
      </c>
      <c r="AY33" s="658"/>
      <c r="AZ33" s="658"/>
      <c r="BA33" s="658"/>
      <c r="BB33" s="658"/>
      <c r="BC33" s="658"/>
      <c r="BD33" s="658"/>
      <c r="BE33" s="658"/>
      <c r="BF33" s="659"/>
      <c r="BG33" s="694">
        <v>99.9</v>
      </c>
      <c r="BH33" s="695"/>
      <c r="BI33" s="695"/>
      <c r="BJ33" s="695"/>
      <c r="BK33" s="695"/>
      <c r="BL33" s="695"/>
      <c r="BM33" s="696">
        <v>99.7</v>
      </c>
      <c r="BN33" s="695"/>
      <c r="BO33" s="695"/>
      <c r="BP33" s="695"/>
      <c r="BQ33" s="697"/>
      <c r="BR33" s="694">
        <v>99.9</v>
      </c>
      <c r="BS33" s="695"/>
      <c r="BT33" s="695"/>
      <c r="BU33" s="695"/>
      <c r="BV33" s="695"/>
      <c r="BW33" s="695"/>
      <c r="BX33" s="696">
        <v>99.8</v>
      </c>
      <c r="BY33" s="695"/>
      <c r="BZ33" s="695"/>
      <c r="CA33" s="695"/>
      <c r="CB33" s="697"/>
      <c r="CD33" s="633" t="s">
        <v>306</v>
      </c>
      <c r="CE33" s="634"/>
      <c r="CF33" s="634"/>
      <c r="CG33" s="634"/>
      <c r="CH33" s="634"/>
      <c r="CI33" s="634"/>
      <c r="CJ33" s="634"/>
      <c r="CK33" s="634"/>
      <c r="CL33" s="634"/>
      <c r="CM33" s="634"/>
      <c r="CN33" s="634"/>
      <c r="CO33" s="634"/>
      <c r="CP33" s="634"/>
      <c r="CQ33" s="635"/>
      <c r="CR33" s="636">
        <v>3963145</v>
      </c>
      <c r="CS33" s="668"/>
      <c r="CT33" s="668"/>
      <c r="CU33" s="668"/>
      <c r="CV33" s="668"/>
      <c r="CW33" s="668"/>
      <c r="CX33" s="668"/>
      <c r="CY33" s="669"/>
      <c r="CZ33" s="641">
        <v>38.299999999999997</v>
      </c>
      <c r="DA33" s="666"/>
      <c r="DB33" s="666"/>
      <c r="DC33" s="670"/>
      <c r="DD33" s="645">
        <v>2665585</v>
      </c>
      <c r="DE33" s="668"/>
      <c r="DF33" s="668"/>
      <c r="DG33" s="668"/>
      <c r="DH33" s="668"/>
      <c r="DI33" s="668"/>
      <c r="DJ33" s="668"/>
      <c r="DK33" s="669"/>
      <c r="DL33" s="645">
        <v>1830243</v>
      </c>
      <c r="DM33" s="668"/>
      <c r="DN33" s="668"/>
      <c r="DO33" s="668"/>
      <c r="DP33" s="668"/>
      <c r="DQ33" s="668"/>
      <c r="DR33" s="668"/>
      <c r="DS33" s="668"/>
      <c r="DT33" s="668"/>
      <c r="DU33" s="668"/>
      <c r="DV33" s="669"/>
      <c r="DW33" s="641">
        <v>35</v>
      </c>
      <c r="DX33" s="666"/>
      <c r="DY33" s="666"/>
      <c r="DZ33" s="666"/>
      <c r="EA33" s="666"/>
      <c r="EB33" s="666"/>
      <c r="EC33" s="667"/>
    </row>
    <row r="34" spans="2:133" ht="11.25" customHeight="1" x14ac:dyDescent="0.2">
      <c r="B34" s="633" t="s">
        <v>307</v>
      </c>
      <c r="C34" s="634"/>
      <c r="D34" s="634"/>
      <c r="E34" s="634"/>
      <c r="F34" s="634"/>
      <c r="G34" s="634"/>
      <c r="H34" s="634"/>
      <c r="I34" s="634"/>
      <c r="J34" s="634"/>
      <c r="K34" s="634"/>
      <c r="L34" s="634"/>
      <c r="M34" s="634"/>
      <c r="N34" s="634"/>
      <c r="O34" s="634"/>
      <c r="P34" s="634"/>
      <c r="Q34" s="635"/>
      <c r="R34" s="636">
        <v>383032</v>
      </c>
      <c r="S34" s="637"/>
      <c r="T34" s="637"/>
      <c r="U34" s="637"/>
      <c r="V34" s="637"/>
      <c r="W34" s="637"/>
      <c r="X34" s="637"/>
      <c r="Y34" s="638"/>
      <c r="Z34" s="639">
        <v>3.4</v>
      </c>
      <c r="AA34" s="639"/>
      <c r="AB34" s="639"/>
      <c r="AC34" s="639"/>
      <c r="AD34" s="640" t="s">
        <v>122</v>
      </c>
      <c r="AE34" s="640"/>
      <c r="AF34" s="640"/>
      <c r="AG34" s="640"/>
      <c r="AH34" s="640"/>
      <c r="AI34" s="640"/>
      <c r="AJ34" s="640"/>
      <c r="AK34" s="640"/>
      <c r="AL34" s="641" t="s">
        <v>122</v>
      </c>
      <c r="AM34" s="642"/>
      <c r="AN34" s="642"/>
      <c r="AO34" s="643"/>
      <c r="AP34" s="202"/>
      <c r="AQ34" s="203"/>
      <c r="AS34" s="200"/>
      <c r="AT34" s="200"/>
      <c r="AU34" s="200"/>
      <c r="AV34" s="200"/>
      <c r="AW34" s="200"/>
      <c r="AX34" s="200"/>
      <c r="AY34" s="200"/>
      <c r="AZ34" s="200"/>
      <c r="BA34" s="200"/>
      <c r="BB34" s="200"/>
      <c r="BC34" s="200"/>
      <c r="BD34" s="200"/>
      <c r="BE34" s="200"/>
      <c r="BF34" s="200"/>
      <c r="BG34" s="203"/>
      <c r="BH34" s="203"/>
      <c r="BI34" s="203"/>
      <c r="BJ34" s="203"/>
      <c r="BK34" s="203"/>
      <c r="BL34" s="203"/>
      <c r="BM34" s="203"/>
      <c r="BN34" s="203"/>
      <c r="BO34" s="203"/>
      <c r="BP34" s="203"/>
      <c r="BQ34" s="203"/>
      <c r="BR34" s="203"/>
      <c r="BS34" s="203"/>
      <c r="BT34" s="203"/>
      <c r="BU34" s="203"/>
      <c r="BV34" s="203"/>
      <c r="BW34" s="203"/>
      <c r="BX34" s="203"/>
      <c r="BY34" s="203"/>
      <c r="BZ34" s="203"/>
      <c r="CA34" s="203"/>
      <c r="CB34" s="203"/>
      <c r="CD34" s="633" t="s">
        <v>308</v>
      </c>
      <c r="CE34" s="634"/>
      <c r="CF34" s="634"/>
      <c r="CG34" s="634"/>
      <c r="CH34" s="634"/>
      <c r="CI34" s="634"/>
      <c r="CJ34" s="634"/>
      <c r="CK34" s="634"/>
      <c r="CL34" s="634"/>
      <c r="CM34" s="634"/>
      <c r="CN34" s="634"/>
      <c r="CO34" s="634"/>
      <c r="CP34" s="634"/>
      <c r="CQ34" s="635"/>
      <c r="CR34" s="636">
        <v>1302975</v>
      </c>
      <c r="CS34" s="637"/>
      <c r="CT34" s="637"/>
      <c r="CU34" s="637"/>
      <c r="CV34" s="637"/>
      <c r="CW34" s="637"/>
      <c r="CX34" s="637"/>
      <c r="CY34" s="638"/>
      <c r="CZ34" s="641">
        <v>12.6</v>
      </c>
      <c r="DA34" s="666"/>
      <c r="DB34" s="666"/>
      <c r="DC34" s="670"/>
      <c r="DD34" s="645">
        <v>852378</v>
      </c>
      <c r="DE34" s="637"/>
      <c r="DF34" s="637"/>
      <c r="DG34" s="637"/>
      <c r="DH34" s="637"/>
      <c r="DI34" s="637"/>
      <c r="DJ34" s="637"/>
      <c r="DK34" s="638"/>
      <c r="DL34" s="645">
        <v>733964</v>
      </c>
      <c r="DM34" s="637"/>
      <c r="DN34" s="637"/>
      <c r="DO34" s="637"/>
      <c r="DP34" s="637"/>
      <c r="DQ34" s="637"/>
      <c r="DR34" s="637"/>
      <c r="DS34" s="637"/>
      <c r="DT34" s="637"/>
      <c r="DU34" s="637"/>
      <c r="DV34" s="638"/>
      <c r="DW34" s="641">
        <v>14</v>
      </c>
      <c r="DX34" s="666"/>
      <c r="DY34" s="666"/>
      <c r="DZ34" s="666"/>
      <c r="EA34" s="666"/>
      <c r="EB34" s="666"/>
      <c r="EC34" s="667"/>
    </row>
    <row r="35" spans="2:133" ht="11.25" customHeight="1" x14ac:dyDescent="0.2">
      <c r="B35" s="633" t="s">
        <v>309</v>
      </c>
      <c r="C35" s="634"/>
      <c r="D35" s="634"/>
      <c r="E35" s="634"/>
      <c r="F35" s="634"/>
      <c r="G35" s="634"/>
      <c r="H35" s="634"/>
      <c r="I35" s="634"/>
      <c r="J35" s="634"/>
      <c r="K35" s="634"/>
      <c r="L35" s="634"/>
      <c r="M35" s="634"/>
      <c r="N35" s="634"/>
      <c r="O35" s="634"/>
      <c r="P35" s="634"/>
      <c r="Q35" s="635"/>
      <c r="R35" s="636">
        <v>550176</v>
      </c>
      <c r="S35" s="637"/>
      <c r="T35" s="637"/>
      <c r="U35" s="637"/>
      <c r="V35" s="637"/>
      <c r="W35" s="637"/>
      <c r="X35" s="637"/>
      <c r="Y35" s="638"/>
      <c r="Z35" s="639">
        <v>5</v>
      </c>
      <c r="AA35" s="639"/>
      <c r="AB35" s="639"/>
      <c r="AC35" s="639"/>
      <c r="AD35" s="640" t="s">
        <v>122</v>
      </c>
      <c r="AE35" s="640"/>
      <c r="AF35" s="640"/>
      <c r="AG35" s="640"/>
      <c r="AH35" s="640"/>
      <c r="AI35" s="640"/>
      <c r="AJ35" s="640"/>
      <c r="AK35" s="640"/>
      <c r="AL35" s="641" t="s">
        <v>122</v>
      </c>
      <c r="AM35" s="642"/>
      <c r="AN35" s="642"/>
      <c r="AO35" s="643"/>
      <c r="AP35" s="204"/>
      <c r="AQ35" s="618" t="s">
        <v>310</v>
      </c>
      <c r="AR35" s="619"/>
      <c r="AS35" s="619"/>
      <c r="AT35" s="619"/>
      <c r="AU35" s="619"/>
      <c r="AV35" s="619"/>
      <c r="AW35" s="619"/>
      <c r="AX35" s="619"/>
      <c r="AY35" s="619"/>
      <c r="AZ35" s="619"/>
      <c r="BA35" s="619"/>
      <c r="BB35" s="619"/>
      <c r="BC35" s="619"/>
      <c r="BD35" s="619"/>
      <c r="BE35" s="619"/>
      <c r="BF35" s="620"/>
      <c r="BG35" s="618" t="s">
        <v>311</v>
      </c>
      <c r="BH35" s="619"/>
      <c r="BI35" s="619"/>
      <c r="BJ35" s="619"/>
      <c r="BK35" s="619"/>
      <c r="BL35" s="619"/>
      <c r="BM35" s="619"/>
      <c r="BN35" s="619"/>
      <c r="BO35" s="619"/>
      <c r="BP35" s="619"/>
      <c r="BQ35" s="619"/>
      <c r="BR35" s="619"/>
      <c r="BS35" s="619"/>
      <c r="BT35" s="619"/>
      <c r="BU35" s="619"/>
      <c r="BV35" s="619"/>
      <c r="BW35" s="619"/>
      <c r="BX35" s="619"/>
      <c r="BY35" s="619"/>
      <c r="BZ35" s="619"/>
      <c r="CA35" s="619"/>
      <c r="CB35" s="620"/>
      <c r="CD35" s="633" t="s">
        <v>312</v>
      </c>
      <c r="CE35" s="634"/>
      <c r="CF35" s="634"/>
      <c r="CG35" s="634"/>
      <c r="CH35" s="634"/>
      <c r="CI35" s="634"/>
      <c r="CJ35" s="634"/>
      <c r="CK35" s="634"/>
      <c r="CL35" s="634"/>
      <c r="CM35" s="634"/>
      <c r="CN35" s="634"/>
      <c r="CO35" s="634"/>
      <c r="CP35" s="634"/>
      <c r="CQ35" s="635"/>
      <c r="CR35" s="636">
        <v>146710</v>
      </c>
      <c r="CS35" s="668"/>
      <c r="CT35" s="668"/>
      <c r="CU35" s="668"/>
      <c r="CV35" s="668"/>
      <c r="CW35" s="668"/>
      <c r="CX35" s="668"/>
      <c r="CY35" s="669"/>
      <c r="CZ35" s="641">
        <v>1.4</v>
      </c>
      <c r="DA35" s="666"/>
      <c r="DB35" s="666"/>
      <c r="DC35" s="670"/>
      <c r="DD35" s="645">
        <v>76345</v>
      </c>
      <c r="DE35" s="668"/>
      <c r="DF35" s="668"/>
      <c r="DG35" s="668"/>
      <c r="DH35" s="668"/>
      <c r="DI35" s="668"/>
      <c r="DJ35" s="668"/>
      <c r="DK35" s="669"/>
      <c r="DL35" s="645">
        <v>75891</v>
      </c>
      <c r="DM35" s="668"/>
      <c r="DN35" s="668"/>
      <c r="DO35" s="668"/>
      <c r="DP35" s="668"/>
      <c r="DQ35" s="668"/>
      <c r="DR35" s="668"/>
      <c r="DS35" s="668"/>
      <c r="DT35" s="668"/>
      <c r="DU35" s="668"/>
      <c r="DV35" s="669"/>
      <c r="DW35" s="641">
        <v>1.5</v>
      </c>
      <c r="DX35" s="666"/>
      <c r="DY35" s="666"/>
      <c r="DZ35" s="666"/>
      <c r="EA35" s="666"/>
      <c r="EB35" s="666"/>
      <c r="EC35" s="667"/>
    </row>
    <row r="36" spans="2:133" ht="11.25" customHeight="1" x14ac:dyDescent="0.2">
      <c r="B36" s="633" t="s">
        <v>313</v>
      </c>
      <c r="C36" s="634"/>
      <c r="D36" s="634"/>
      <c r="E36" s="634"/>
      <c r="F36" s="634"/>
      <c r="G36" s="634"/>
      <c r="H36" s="634"/>
      <c r="I36" s="634"/>
      <c r="J36" s="634"/>
      <c r="K36" s="634"/>
      <c r="L36" s="634"/>
      <c r="M36" s="634"/>
      <c r="N36" s="634"/>
      <c r="O36" s="634"/>
      <c r="P36" s="634"/>
      <c r="Q36" s="635"/>
      <c r="R36" s="636">
        <v>637925</v>
      </c>
      <c r="S36" s="637"/>
      <c r="T36" s="637"/>
      <c r="U36" s="637"/>
      <c r="V36" s="637"/>
      <c r="W36" s="637"/>
      <c r="X36" s="637"/>
      <c r="Y36" s="638"/>
      <c r="Z36" s="639">
        <v>5.7</v>
      </c>
      <c r="AA36" s="639"/>
      <c r="AB36" s="639"/>
      <c r="AC36" s="639"/>
      <c r="AD36" s="640" t="s">
        <v>122</v>
      </c>
      <c r="AE36" s="640"/>
      <c r="AF36" s="640"/>
      <c r="AG36" s="640"/>
      <c r="AH36" s="640"/>
      <c r="AI36" s="640"/>
      <c r="AJ36" s="640"/>
      <c r="AK36" s="640"/>
      <c r="AL36" s="641" t="s">
        <v>122</v>
      </c>
      <c r="AM36" s="642"/>
      <c r="AN36" s="642"/>
      <c r="AO36" s="643"/>
      <c r="AP36" s="204"/>
      <c r="AQ36" s="702" t="s">
        <v>314</v>
      </c>
      <c r="AR36" s="703"/>
      <c r="AS36" s="703"/>
      <c r="AT36" s="703"/>
      <c r="AU36" s="703"/>
      <c r="AV36" s="703"/>
      <c r="AW36" s="703"/>
      <c r="AX36" s="703"/>
      <c r="AY36" s="704"/>
      <c r="AZ36" s="625">
        <v>897842</v>
      </c>
      <c r="BA36" s="626"/>
      <c r="BB36" s="626"/>
      <c r="BC36" s="626"/>
      <c r="BD36" s="626"/>
      <c r="BE36" s="626"/>
      <c r="BF36" s="698"/>
      <c r="BG36" s="622" t="s">
        <v>315</v>
      </c>
      <c r="BH36" s="623"/>
      <c r="BI36" s="623"/>
      <c r="BJ36" s="623"/>
      <c r="BK36" s="623"/>
      <c r="BL36" s="623"/>
      <c r="BM36" s="623"/>
      <c r="BN36" s="623"/>
      <c r="BO36" s="623"/>
      <c r="BP36" s="623"/>
      <c r="BQ36" s="623"/>
      <c r="BR36" s="623"/>
      <c r="BS36" s="623"/>
      <c r="BT36" s="623"/>
      <c r="BU36" s="624"/>
      <c r="BV36" s="625">
        <v>8151</v>
      </c>
      <c r="BW36" s="626"/>
      <c r="BX36" s="626"/>
      <c r="BY36" s="626"/>
      <c r="BZ36" s="626"/>
      <c r="CA36" s="626"/>
      <c r="CB36" s="698"/>
      <c r="CD36" s="633" t="s">
        <v>316</v>
      </c>
      <c r="CE36" s="634"/>
      <c r="CF36" s="634"/>
      <c r="CG36" s="634"/>
      <c r="CH36" s="634"/>
      <c r="CI36" s="634"/>
      <c r="CJ36" s="634"/>
      <c r="CK36" s="634"/>
      <c r="CL36" s="634"/>
      <c r="CM36" s="634"/>
      <c r="CN36" s="634"/>
      <c r="CO36" s="634"/>
      <c r="CP36" s="634"/>
      <c r="CQ36" s="635"/>
      <c r="CR36" s="636">
        <v>1345485</v>
      </c>
      <c r="CS36" s="637"/>
      <c r="CT36" s="637"/>
      <c r="CU36" s="637"/>
      <c r="CV36" s="637"/>
      <c r="CW36" s="637"/>
      <c r="CX36" s="637"/>
      <c r="CY36" s="638"/>
      <c r="CZ36" s="641">
        <v>13</v>
      </c>
      <c r="DA36" s="666"/>
      <c r="DB36" s="666"/>
      <c r="DC36" s="670"/>
      <c r="DD36" s="645">
        <v>837287</v>
      </c>
      <c r="DE36" s="637"/>
      <c r="DF36" s="637"/>
      <c r="DG36" s="637"/>
      <c r="DH36" s="637"/>
      <c r="DI36" s="637"/>
      <c r="DJ36" s="637"/>
      <c r="DK36" s="638"/>
      <c r="DL36" s="645">
        <v>638761</v>
      </c>
      <c r="DM36" s="637"/>
      <c r="DN36" s="637"/>
      <c r="DO36" s="637"/>
      <c r="DP36" s="637"/>
      <c r="DQ36" s="637"/>
      <c r="DR36" s="637"/>
      <c r="DS36" s="637"/>
      <c r="DT36" s="637"/>
      <c r="DU36" s="637"/>
      <c r="DV36" s="638"/>
      <c r="DW36" s="641">
        <v>12.2</v>
      </c>
      <c r="DX36" s="666"/>
      <c r="DY36" s="666"/>
      <c r="DZ36" s="666"/>
      <c r="EA36" s="666"/>
      <c r="EB36" s="666"/>
      <c r="EC36" s="667"/>
    </row>
    <row r="37" spans="2:133" ht="11.25" customHeight="1" x14ac:dyDescent="0.2">
      <c r="B37" s="633" t="s">
        <v>317</v>
      </c>
      <c r="C37" s="634"/>
      <c r="D37" s="634"/>
      <c r="E37" s="634"/>
      <c r="F37" s="634"/>
      <c r="G37" s="634"/>
      <c r="H37" s="634"/>
      <c r="I37" s="634"/>
      <c r="J37" s="634"/>
      <c r="K37" s="634"/>
      <c r="L37" s="634"/>
      <c r="M37" s="634"/>
      <c r="N37" s="634"/>
      <c r="O37" s="634"/>
      <c r="P37" s="634"/>
      <c r="Q37" s="635"/>
      <c r="R37" s="636">
        <v>147249</v>
      </c>
      <c r="S37" s="637"/>
      <c r="T37" s="637"/>
      <c r="U37" s="637"/>
      <c r="V37" s="637"/>
      <c r="W37" s="637"/>
      <c r="X37" s="637"/>
      <c r="Y37" s="638"/>
      <c r="Z37" s="639">
        <v>1.3</v>
      </c>
      <c r="AA37" s="639"/>
      <c r="AB37" s="639"/>
      <c r="AC37" s="639"/>
      <c r="AD37" s="640">
        <v>47</v>
      </c>
      <c r="AE37" s="640"/>
      <c r="AF37" s="640"/>
      <c r="AG37" s="640"/>
      <c r="AH37" s="640"/>
      <c r="AI37" s="640"/>
      <c r="AJ37" s="640"/>
      <c r="AK37" s="640"/>
      <c r="AL37" s="641">
        <v>0</v>
      </c>
      <c r="AM37" s="642"/>
      <c r="AN37" s="642"/>
      <c r="AO37" s="643"/>
      <c r="AQ37" s="699" t="s">
        <v>318</v>
      </c>
      <c r="AR37" s="700"/>
      <c r="AS37" s="700"/>
      <c r="AT37" s="700"/>
      <c r="AU37" s="700"/>
      <c r="AV37" s="700"/>
      <c r="AW37" s="700"/>
      <c r="AX37" s="700"/>
      <c r="AY37" s="701"/>
      <c r="AZ37" s="636">
        <v>264287</v>
      </c>
      <c r="BA37" s="637"/>
      <c r="BB37" s="637"/>
      <c r="BC37" s="637"/>
      <c r="BD37" s="668"/>
      <c r="BE37" s="668"/>
      <c r="BF37" s="691"/>
      <c r="BG37" s="633" t="s">
        <v>319</v>
      </c>
      <c r="BH37" s="634"/>
      <c r="BI37" s="634"/>
      <c r="BJ37" s="634"/>
      <c r="BK37" s="634"/>
      <c r="BL37" s="634"/>
      <c r="BM37" s="634"/>
      <c r="BN37" s="634"/>
      <c r="BO37" s="634"/>
      <c r="BP37" s="634"/>
      <c r="BQ37" s="634"/>
      <c r="BR37" s="634"/>
      <c r="BS37" s="634"/>
      <c r="BT37" s="634"/>
      <c r="BU37" s="635"/>
      <c r="BV37" s="636">
        <v>8151</v>
      </c>
      <c r="BW37" s="637"/>
      <c r="BX37" s="637"/>
      <c r="BY37" s="637"/>
      <c r="BZ37" s="637"/>
      <c r="CA37" s="637"/>
      <c r="CB37" s="646"/>
      <c r="CD37" s="633" t="s">
        <v>320</v>
      </c>
      <c r="CE37" s="634"/>
      <c r="CF37" s="634"/>
      <c r="CG37" s="634"/>
      <c r="CH37" s="634"/>
      <c r="CI37" s="634"/>
      <c r="CJ37" s="634"/>
      <c r="CK37" s="634"/>
      <c r="CL37" s="634"/>
      <c r="CM37" s="634"/>
      <c r="CN37" s="634"/>
      <c r="CO37" s="634"/>
      <c r="CP37" s="634"/>
      <c r="CQ37" s="635"/>
      <c r="CR37" s="636">
        <v>118451</v>
      </c>
      <c r="CS37" s="668"/>
      <c r="CT37" s="668"/>
      <c r="CU37" s="668"/>
      <c r="CV37" s="668"/>
      <c r="CW37" s="668"/>
      <c r="CX37" s="668"/>
      <c r="CY37" s="669"/>
      <c r="CZ37" s="641">
        <v>1.1000000000000001</v>
      </c>
      <c r="DA37" s="666"/>
      <c r="DB37" s="666"/>
      <c r="DC37" s="670"/>
      <c r="DD37" s="645">
        <v>118451</v>
      </c>
      <c r="DE37" s="668"/>
      <c r="DF37" s="668"/>
      <c r="DG37" s="668"/>
      <c r="DH37" s="668"/>
      <c r="DI37" s="668"/>
      <c r="DJ37" s="668"/>
      <c r="DK37" s="669"/>
      <c r="DL37" s="645">
        <v>93840</v>
      </c>
      <c r="DM37" s="668"/>
      <c r="DN37" s="668"/>
      <c r="DO37" s="668"/>
      <c r="DP37" s="668"/>
      <c r="DQ37" s="668"/>
      <c r="DR37" s="668"/>
      <c r="DS37" s="668"/>
      <c r="DT37" s="668"/>
      <c r="DU37" s="668"/>
      <c r="DV37" s="669"/>
      <c r="DW37" s="641">
        <v>1.8</v>
      </c>
      <c r="DX37" s="666"/>
      <c r="DY37" s="666"/>
      <c r="DZ37" s="666"/>
      <c r="EA37" s="666"/>
      <c r="EB37" s="666"/>
      <c r="EC37" s="667"/>
    </row>
    <row r="38" spans="2:133" ht="11.25" customHeight="1" x14ac:dyDescent="0.2">
      <c r="B38" s="633" t="s">
        <v>321</v>
      </c>
      <c r="C38" s="634"/>
      <c r="D38" s="634"/>
      <c r="E38" s="634"/>
      <c r="F38" s="634"/>
      <c r="G38" s="634"/>
      <c r="H38" s="634"/>
      <c r="I38" s="634"/>
      <c r="J38" s="634"/>
      <c r="K38" s="634"/>
      <c r="L38" s="634"/>
      <c r="M38" s="634"/>
      <c r="N38" s="634"/>
      <c r="O38" s="634"/>
      <c r="P38" s="634"/>
      <c r="Q38" s="635"/>
      <c r="R38" s="636">
        <v>752973</v>
      </c>
      <c r="S38" s="637"/>
      <c r="T38" s="637"/>
      <c r="U38" s="637"/>
      <c r="V38" s="637"/>
      <c r="W38" s="637"/>
      <c r="X38" s="637"/>
      <c r="Y38" s="638"/>
      <c r="Z38" s="639">
        <v>6.8</v>
      </c>
      <c r="AA38" s="639"/>
      <c r="AB38" s="639"/>
      <c r="AC38" s="639"/>
      <c r="AD38" s="640" t="s">
        <v>122</v>
      </c>
      <c r="AE38" s="640"/>
      <c r="AF38" s="640"/>
      <c r="AG38" s="640"/>
      <c r="AH38" s="640"/>
      <c r="AI38" s="640"/>
      <c r="AJ38" s="640"/>
      <c r="AK38" s="640"/>
      <c r="AL38" s="641" t="s">
        <v>122</v>
      </c>
      <c r="AM38" s="642"/>
      <c r="AN38" s="642"/>
      <c r="AO38" s="643"/>
      <c r="AQ38" s="699" t="s">
        <v>322</v>
      </c>
      <c r="AR38" s="700"/>
      <c r="AS38" s="700"/>
      <c r="AT38" s="700"/>
      <c r="AU38" s="700"/>
      <c r="AV38" s="700"/>
      <c r="AW38" s="700"/>
      <c r="AX38" s="700"/>
      <c r="AY38" s="701"/>
      <c r="AZ38" s="636">
        <v>107183</v>
      </c>
      <c r="BA38" s="637"/>
      <c r="BB38" s="637"/>
      <c r="BC38" s="637"/>
      <c r="BD38" s="668"/>
      <c r="BE38" s="668"/>
      <c r="BF38" s="691"/>
      <c r="BG38" s="633" t="s">
        <v>323</v>
      </c>
      <c r="BH38" s="634"/>
      <c r="BI38" s="634"/>
      <c r="BJ38" s="634"/>
      <c r="BK38" s="634"/>
      <c r="BL38" s="634"/>
      <c r="BM38" s="634"/>
      <c r="BN38" s="634"/>
      <c r="BO38" s="634"/>
      <c r="BP38" s="634"/>
      <c r="BQ38" s="634"/>
      <c r="BR38" s="634"/>
      <c r="BS38" s="634"/>
      <c r="BT38" s="634"/>
      <c r="BU38" s="635"/>
      <c r="BV38" s="636">
        <v>834</v>
      </c>
      <c r="BW38" s="637"/>
      <c r="BX38" s="637"/>
      <c r="BY38" s="637"/>
      <c r="BZ38" s="637"/>
      <c r="CA38" s="637"/>
      <c r="CB38" s="646"/>
      <c r="CD38" s="633" t="s">
        <v>324</v>
      </c>
      <c r="CE38" s="634"/>
      <c r="CF38" s="634"/>
      <c r="CG38" s="634"/>
      <c r="CH38" s="634"/>
      <c r="CI38" s="634"/>
      <c r="CJ38" s="634"/>
      <c r="CK38" s="634"/>
      <c r="CL38" s="634"/>
      <c r="CM38" s="634"/>
      <c r="CN38" s="634"/>
      <c r="CO38" s="634"/>
      <c r="CP38" s="634"/>
      <c r="CQ38" s="635"/>
      <c r="CR38" s="636">
        <v>469475</v>
      </c>
      <c r="CS38" s="637"/>
      <c r="CT38" s="637"/>
      <c r="CU38" s="637"/>
      <c r="CV38" s="637"/>
      <c r="CW38" s="637"/>
      <c r="CX38" s="637"/>
      <c r="CY38" s="638"/>
      <c r="CZ38" s="641">
        <v>4.5</v>
      </c>
      <c r="DA38" s="666"/>
      <c r="DB38" s="666"/>
      <c r="DC38" s="670"/>
      <c r="DD38" s="645">
        <v>392458</v>
      </c>
      <c r="DE38" s="637"/>
      <c r="DF38" s="637"/>
      <c r="DG38" s="637"/>
      <c r="DH38" s="637"/>
      <c r="DI38" s="637"/>
      <c r="DJ38" s="637"/>
      <c r="DK38" s="638"/>
      <c r="DL38" s="645">
        <v>381627</v>
      </c>
      <c r="DM38" s="637"/>
      <c r="DN38" s="637"/>
      <c r="DO38" s="637"/>
      <c r="DP38" s="637"/>
      <c r="DQ38" s="637"/>
      <c r="DR38" s="637"/>
      <c r="DS38" s="637"/>
      <c r="DT38" s="637"/>
      <c r="DU38" s="637"/>
      <c r="DV38" s="638"/>
      <c r="DW38" s="641">
        <v>7.3</v>
      </c>
      <c r="DX38" s="666"/>
      <c r="DY38" s="666"/>
      <c r="DZ38" s="666"/>
      <c r="EA38" s="666"/>
      <c r="EB38" s="666"/>
      <c r="EC38" s="667"/>
    </row>
    <row r="39" spans="2:133" ht="11.25" customHeight="1" x14ac:dyDescent="0.2">
      <c r="B39" s="633" t="s">
        <v>325</v>
      </c>
      <c r="C39" s="634"/>
      <c r="D39" s="634"/>
      <c r="E39" s="634"/>
      <c r="F39" s="634"/>
      <c r="G39" s="634"/>
      <c r="H39" s="634"/>
      <c r="I39" s="634"/>
      <c r="J39" s="634"/>
      <c r="K39" s="634"/>
      <c r="L39" s="634"/>
      <c r="M39" s="634"/>
      <c r="N39" s="634"/>
      <c r="O39" s="634"/>
      <c r="P39" s="634"/>
      <c r="Q39" s="635"/>
      <c r="R39" s="636" t="s">
        <v>122</v>
      </c>
      <c r="S39" s="637"/>
      <c r="T39" s="637"/>
      <c r="U39" s="637"/>
      <c r="V39" s="637"/>
      <c r="W39" s="637"/>
      <c r="X39" s="637"/>
      <c r="Y39" s="638"/>
      <c r="Z39" s="639" t="s">
        <v>122</v>
      </c>
      <c r="AA39" s="639"/>
      <c r="AB39" s="639"/>
      <c r="AC39" s="639"/>
      <c r="AD39" s="640" t="s">
        <v>122</v>
      </c>
      <c r="AE39" s="640"/>
      <c r="AF39" s="640"/>
      <c r="AG39" s="640"/>
      <c r="AH39" s="640"/>
      <c r="AI39" s="640"/>
      <c r="AJ39" s="640"/>
      <c r="AK39" s="640"/>
      <c r="AL39" s="641" t="s">
        <v>122</v>
      </c>
      <c r="AM39" s="642"/>
      <c r="AN39" s="642"/>
      <c r="AO39" s="643"/>
      <c r="AQ39" s="699" t="s">
        <v>326</v>
      </c>
      <c r="AR39" s="700"/>
      <c r="AS39" s="700"/>
      <c r="AT39" s="700"/>
      <c r="AU39" s="700"/>
      <c r="AV39" s="700"/>
      <c r="AW39" s="700"/>
      <c r="AX39" s="700"/>
      <c r="AY39" s="701"/>
      <c r="AZ39" s="636">
        <v>56897</v>
      </c>
      <c r="BA39" s="637"/>
      <c r="BB39" s="637"/>
      <c r="BC39" s="637"/>
      <c r="BD39" s="668"/>
      <c r="BE39" s="668"/>
      <c r="BF39" s="691"/>
      <c r="BG39" s="633" t="s">
        <v>327</v>
      </c>
      <c r="BH39" s="634"/>
      <c r="BI39" s="634"/>
      <c r="BJ39" s="634"/>
      <c r="BK39" s="634"/>
      <c r="BL39" s="634"/>
      <c r="BM39" s="634"/>
      <c r="BN39" s="634"/>
      <c r="BO39" s="634"/>
      <c r="BP39" s="634"/>
      <c r="BQ39" s="634"/>
      <c r="BR39" s="634"/>
      <c r="BS39" s="634"/>
      <c r="BT39" s="634"/>
      <c r="BU39" s="635"/>
      <c r="BV39" s="636">
        <v>1229</v>
      </c>
      <c r="BW39" s="637"/>
      <c r="BX39" s="637"/>
      <c r="BY39" s="637"/>
      <c r="BZ39" s="637"/>
      <c r="CA39" s="637"/>
      <c r="CB39" s="646"/>
      <c r="CD39" s="633" t="s">
        <v>328</v>
      </c>
      <c r="CE39" s="634"/>
      <c r="CF39" s="634"/>
      <c r="CG39" s="634"/>
      <c r="CH39" s="634"/>
      <c r="CI39" s="634"/>
      <c r="CJ39" s="634"/>
      <c r="CK39" s="634"/>
      <c r="CL39" s="634"/>
      <c r="CM39" s="634"/>
      <c r="CN39" s="634"/>
      <c r="CO39" s="634"/>
      <c r="CP39" s="634"/>
      <c r="CQ39" s="635"/>
      <c r="CR39" s="636">
        <v>630071</v>
      </c>
      <c r="CS39" s="668"/>
      <c r="CT39" s="668"/>
      <c r="CU39" s="668"/>
      <c r="CV39" s="668"/>
      <c r="CW39" s="668"/>
      <c r="CX39" s="668"/>
      <c r="CY39" s="669"/>
      <c r="CZ39" s="641">
        <v>6.1</v>
      </c>
      <c r="DA39" s="666"/>
      <c r="DB39" s="666"/>
      <c r="DC39" s="670"/>
      <c r="DD39" s="645">
        <v>446688</v>
      </c>
      <c r="DE39" s="668"/>
      <c r="DF39" s="668"/>
      <c r="DG39" s="668"/>
      <c r="DH39" s="668"/>
      <c r="DI39" s="668"/>
      <c r="DJ39" s="668"/>
      <c r="DK39" s="669"/>
      <c r="DL39" s="645" t="s">
        <v>122</v>
      </c>
      <c r="DM39" s="668"/>
      <c r="DN39" s="668"/>
      <c r="DO39" s="668"/>
      <c r="DP39" s="668"/>
      <c r="DQ39" s="668"/>
      <c r="DR39" s="668"/>
      <c r="DS39" s="668"/>
      <c r="DT39" s="668"/>
      <c r="DU39" s="668"/>
      <c r="DV39" s="669"/>
      <c r="DW39" s="641" t="s">
        <v>122</v>
      </c>
      <c r="DX39" s="666"/>
      <c r="DY39" s="666"/>
      <c r="DZ39" s="666"/>
      <c r="EA39" s="666"/>
      <c r="EB39" s="666"/>
      <c r="EC39" s="667"/>
    </row>
    <row r="40" spans="2:133" ht="11.25" customHeight="1" x14ac:dyDescent="0.2">
      <c r="B40" s="633" t="s">
        <v>329</v>
      </c>
      <c r="C40" s="634"/>
      <c r="D40" s="634"/>
      <c r="E40" s="634"/>
      <c r="F40" s="634"/>
      <c r="G40" s="634"/>
      <c r="H40" s="634"/>
      <c r="I40" s="634"/>
      <c r="J40" s="634"/>
      <c r="K40" s="634"/>
      <c r="L40" s="634"/>
      <c r="M40" s="634"/>
      <c r="N40" s="634"/>
      <c r="O40" s="634"/>
      <c r="P40" s="634"/>
      <c r="Q40" s="635"/>
      <c r="R40" s="636">
        <v>8773</v>
      </c>
      <c r="S40" s="637"/>
      <c r="T40" s="637"/>
      <c r="U40" s="637"/>
      <c r="V40" s="637"/>
      <c r="W40" s="637"/>
      <c r="X40" s="637"/>
      <c r="Y40" s="638"/>
      <c r="Z40" s="639">
        <v>0.1</v>
      </c>
      <c r="AA40" s="639"/>
      <c r="AB40" s="639"/>
      <c r="AC40" s="639"/>
      <c r="AD40" s="640" t="s">
        <v>122</v>
      </c>
      <c r="AE40" s="640"/>
      <c r="AF40" s="640"/>
      <c r="AG40" s="640"/>
      <c r="AH40" s="640"/>
      <c r="AI40" s="640"/>
      <c r="AJ40" s="640"/>
      <c r="AK40" s="640"/>
      <c r="AL40" s="641" t="s">
        <v>122</v>
      </c>
      <c r="AM40" s="642"/>
      <c r="AN40" s="642"/>
      <c r="AO40" s="643"/>
      <c r="AQ40" s="699" t="s">
        <v>330</v>
      </c>
      <c r="AR40" s="700"/>
      <c r="AS40" s="700"/>
      <c r="AT40" s="700"/>
      <c r="AU40" s="700"/>
      <c r="AV40" s="700"/>
      <c r="AW40" s="700"/>
      <c r="AX40" s="700"/>
      <c r="AY40" s="701"/>
      <c r="AZ40" s="636" t="s">
        <v>122</v>
      </c>
      <c r="BA40" s="637"/>
      <c r="BB40" s="637"/>
      <c r="BC40" s="637"/>
      <c r="BD40" s="668"/>
      <c r="BE40" s="668"/>
      <c r="BF40" s="691"/>
      <c r="BG40" s="684" t="s">
        <v>331</v>
      </c>
      <c r="BH40" s="685"/>
      <c r="BI40" s="685"/>
      <c r="BJ40" s="685"/>
      <c r="BK40" s="685"/>
      <c r="BL40" s="205"/>
      <c r="BM40" s="634" t="s">
        <v>332</v>
      </c>
      <c r="BN40" s="634"/>
      <c r="BO40" s="634"/>
      <c r="BP40" s="634"/>
      <c r="BQ40" s="634"/>
      <c r="BR40" s="634"/>
      <c r="BS40" s="634"/>
      <c r="BT40" s="634"/>
      <c r="BU40" s="635"/>
      <c r="BV40" s="636">
        <v>93</v>
      </c>
      <c r="BW40" s="637"/>
      <c r="BX40" s="637"/>
      <c r="BY40" s="637"/>
      <c r="BZ40" s="637"/>
      <c r="CA40" s="637"/>
      <c r="CB40" s="646"/>
      <c r="CD40" s="633" t="s">
        <v>333</v>
      </c>
      <c r="CE40" s="634"/>
      <c r="CF40" s="634"/>
      <c r="CG40" s="634"/>
      <c r="CH40" s="634"/>
      <c r="CI40" s="634"/>
      <c r="CJ40" s="634"/>
      <c r="CK40" s="634"/>
      <c r="CL40" s="634"/>
      <c r="CM40" s="634"/>
      <c r="CN40" s="634"/>
      <c r="CO40" s="634"/>
      <c r="CP40" s="634"/>
      <c r="CQ40" s="635"/>
      <c r="CR40" s="636">
        <v>68429</v>
      </c>
      <c r="CS40" s="637"/>
      <c r="CT40" s="637"/>
      <c r="CU40" s="637"/>
      <c r="CV40" s="637"/>
      <c r="CW40" s="637"/>
      <c r="CX40" s="637"/>
      <c r="CY40" s="638"/>
      <c r="CZ40" s="641">
        <v>0.7</v>
      </c>
      <c r="DA40" s="666"/>
      <c r="DB40" s="666"/>
      <c r="DC40" s="670"/>
      <c r="DD40" s="645">
        <v>60429</v>
      </c>
      <c r="DE40" s="637"/>
      <c r="DF40" s="637"/>
      <c r="DG40" s="637"/>
      <c r="DH40" s="637"/>
      <c r="DI40" s="637"/>
      <c r="DJ40" s="637"/>
      <c r="DK40" s="638"/>
      <c r="DL40" s="645" t="s">
        <v>122</v>
      </c>
      <c r="DM40" s="637"/>
      <c r="DN40" s="637"/>
      <c r="DO40" s="637"/>
      <c r="DP40" s="637"/>
      <c r="DQ40" s="637"/>
      <c r="DR40" s="637"/>
      <c r="DS40" s="637"/>
      <c r="DT40" s="637"/>
      <c r="DU40" s="637"/>
      <c r="DV40" s="638"/>
      <c r="DW40" s="641" t="s">
        <v>122</v>
      </c>
      <c r="DX40" s="666"/>
      <c r="DY40" s="666"/>
      <c r="DZ40" s="666"/>
      <c r="EA40" s="666"/>
      <c r="EB40" s="666"/>
      <c r="EC40" s="667"/>
    </row>
    <row r="41" spans="2:133" ht="11.25" customHeight="1" x14ac:dyDescent="0.2">
      <c r="B41" s="657" t="s">
        <v>334</v>
      </c>
      <c r="C41" s="658"/>
      <c r="D41" s="658"/>
      <c r="E41" s="658"/>
      <c r="F41" s="658"/>
      <c r="G41" s="658"/>
      <c r="H41" s="658"/>
      <c r="I41" s="658"/>
      <c r="J41" s="658"/>
      <c r="K41" s="658"/>
      <c r="L41" s="658"/>
      <c r="M41" s="658"/>
      <c r="N41" s="658"/>
      <c r="O41" s="658"/>
      <c r="P41" s="658"/>
      <c r="Q41" s="659"/>
      <c r="R41" s="708">
        <v>11105328</v>
      </c>
      <c r="S41" s="709"/>
      <c r="T41" s="709"/>
      <c r="U41" s="709"/>
      <c r="V41" s="709"/>
      <c r="W41" s="709"/>
      <c r="X41" s="709"/>
      <c r="Y41" s="713"/>
      <c r="Z41" s="714">
        <v>100</v>
      </c>
      <c r="AA41" s="714"/>
      <c r="AB41" s="714"/>
      <c r="AC41" s="714"/>
      <c r="AD41" s="715">
        <v>5220652</v>
      </c>
      <c r="AE41" s="715"/>
      <c r="AF41" s="715"/>
      <c r="AG41" s="715"/>
      <c r="AH41" s="715"/>
      <c r="AI41" s="715"/>
      <c r="AJ41" s="715"/>
      <c r="AK41" s="715"/>
      <c r="AL41" s="716">
        <v>100</v>
      </c>
      <c r="AM41" s="696"/>
      <c r="AN41" s="696"/>
      <c r="AO41" s="717"/>
      <c r="AQ41" s="699" t="s">
        <v>335</v>
      </c>
      <c r="AR41" s="700"/>
      <c r="AS41" s="700"/>
      <c r="AT41" s="700"/>
      <c r="AU41" s="700"/>
      <c r="AV41" s="700"/>
      <c r="AW41" s="700"/>
      <c r="AX41" s="700"/>
      <c r="AY41" s="701"/>
      <c r="AZ41" s="636">
        <v>156805</v>
      </c>
      <c r="BA41" s="637"/>
      <c r="BB41" s="637"/>
      <c r="BC41" s="637"/>
      <c r="BD41" s="668"/>
      <c r="BE41" s="668"/>
      <c r="BF41" s="691"/>
      <c r="BG41" s="684"/>
      <c r="BH41" s="685"/>
      <c r="BI41" s="685"/>
      <c r="BJ41" s="685"/>
      <c r="BK41" s="685"/>
      <c r="BL41" s="205"/>
      <c r="BM41" s="634" t="s">
        <v>336</v>
      </c>
      <c r="BN41" s="634"/>
      <c r="BO41" s="634"/>
      <c r="BP41" s="634"/>
      <c r="BQ41" s="634"/>
      <c r="BR41" s="634"/>
      <c r="BS41" s="634"/>
      <c r="BT41" s="634"/>
      <c r="BU41" s="635"/>
      <c r="BV41" s="636" t="s">
        <v>122</v>
      </c>
      <c r="BW41" s="637"/>
      <c r="BX41" s="637"/>
      <c r="BY41" s="637"/>
      <c r="BZ41" s="637"/>
      <c r="CA41" s="637"/>
      <c r="CB41" s="646"/>
      <c r="CD41" s="633" t="s">
        <v>337</v>
      </c>
      <c r="CE41" s="634"/>
      <c r="CF41" s="634"/>
      <c r="CG41" s="634"/>
      <c r="CH41" s="634"/>
      <c r="CI41" s="634"/>
      <c r="CJ41" s="634"/>
      <c r="CK41" s="634"/>
      <c r="CL41" s="634"/>
      <c r="CM41" s="634"/>
      <c r="CN41" s="634"/>
      <c r="CO41" s="634"/>
      <c r="CP41" s="634"/>
      <c r="CQ41" s="635"/>
      <c r="CR41" s="636" t="s">
        <v>122</v>
      </c>
      <c r="CS41" s="668"/>
      <c r="CT41" s="668"/>
      <c r="CU41" s="668"/>
      <c r="CV41" s="668"/>
      <c r="CW41" s="668"/>
      <c r="CX41" s="668"/>
      <c r="CY41" s="669"/>
      <c r="CZ41" s="641" t="s">
        <v>122</v>
      </c>
      <c r="DA41" s="666"/>
      <c r="DB41" s="666"/>
      <c r="DC41" s="670"/>
      <c r="DD41" s="645" t="s">
        <v>122</v>
      </c>
      <c r="DE41" s="668"/>
      <c r="DF41" s="668"/>
      <c r="DG41" s="668"/>
      <c r="DH41" s="668"/>
      <c r="DI41" s="668"/>
      <c r="DJ41" s="668"/>
      <c r="DK41" s="669"/>
      <c r="DL41" s="719"/>
      <c r="DM41" s="720"/>
      <c r="DN41" s="720"/>
      <c r="DO41" s="720"/>
      <c r="DP41" s="720"/>
      <c r="DQ41" s="720"/>
      <c r="DR41" s="720"/>
      <c r="DS41" s="720"/>
      <c r="DT41" s="720"/>
      <c r="DU41" s="720"/>
      <c r="DV41" s="721"/>
      <c r="DW41" s="710"/>
      <c r="DX41" s="711"/>
      <c r="DY41" s="711"/>
      <c r="DZ41" s="711"/>
      <c r="EA41" s="711"/>
      <c r="EB41" s="711"/>
      <c r="EC41" s="712"/>
    </row>
    <row r="42" spans="2:133" ht="11.25" customHeight="1" x14ac:dyDescent="0.2">
      <c r="AQ42" s="705" t="s">
        <v>338</v>
      </c>
      <c r="AR42" s="706"/>
      <c r="AS42" s="706"/>
      <c r="AT42" s="706"/>
      <c r="AU42" s="706"/>
      <c r="AV42" s="706"/>
      <c r="AW42" s="706"/>
      <c r="AX42" s="706"/>
      <c r="AY42" s="707"/>
      <c r="AZ42" s="708">
        <v>312670</v>
      </c>
      <c r="BA42" s="709"/>
      <c r="BB42" s="709"/>
      <c r="BC42" s="709"/>
      <c r="BD42" s="695"/>
      <c r="BE42" s="695"/>
      <c r="BF42" s="697"/>
      <c r="BG42" s="686"/>
      <c r="BH42" s="687"/>
      <c r="BI42" s="687"/>
      <c r="BJ42" s="687"/>
      <c r="BK42" s="687"/>
      <c r="BL42" s="206"/>
      <c r="BM42" s="658" t="s">
        <v>339</v>
      </c>
      <c r="BN42" s="658"/>
      <c r="BO42" s="658"/>
      <c r="BP42" s="658"/>
      <c r="BQ42" s="658"/>
      <c r="BR42" s="658"/>
      <c r="BS42" s="658"/>
      <c r="BT42" s="658"/>
      <c r="BU42" s="659"/>
      <c r="BV42" s="708">
        <v>441</v>
      </c>
      <c r="BW42" s="709"/>
      <c r="BX42" s="709"/>
      <c r="BY42" s="709"/>
      <c r="BZ42" s="709"/>
      <c r="CA42" s="709"/>
      <c r="CB42" s="718"/>
      <c r="CD42" s="633" t="s">
        <v>340</v>
      </c>
      <c r="CE42" s="634"/>
      <c r="CF42" s="634"/>
      <c r="CG42" s="634"/>
      <c r="CH42" s="634"/>
      <c r="CI42" s="634"/>
      <c r="CJ42" s="634"/>
      <c r="CK42" s="634"/>
      <c r="CL42" s="634"/>
      <c r="CM42" s="634"/>
      <c r="CN42" s="634"/>
      <c r="CO42" s="634"/>
      <c r="CP42" s="634"/>
      <c r="CQ42" s="635"/>
      <c r="CR42" s="636">
        <v>3499804</v>
      </c>
      <c r="CS42" s="668"/>
      <c r="CT42" s="668"/>
      <c r="CU42" s="668"/>
      <c r="CV42" s="668"/>
      <c r="CW42" s="668"/>
      <c r="CX42" s="668"/>
      <c r="CY42" s="669"/>
      <c r="CZ42" s="641">
        <v>33.799999999999997</v>
      </c>
      <c r="DA42" s="666"/>
      <c r="DB42" s="666"/>
      <c r="DC42" s="670"/>
      <c r="DD42" s="645">
        <v>867672</v>
      </c>
      <c r="DE42" s="668"/>
      <c r="DF42" s="668"/>
      <c r="DG42" s="668"/>
      <c r="DH42" s="668"/>
      <c r="DI42" s="668"/>
      <c r="DJ42" s="668"/>
      <c r="DK42" s="669"/>
      <c r="DL42" s="719"/>
      <c r="DM42" s="720"/>
      <c r="DN42" s="720"/>
      <c r="DO42" s="720"/>
      <c r="DP42" s="720"/>
      <c r="DQ42" s="720"/>
      <c r="DR42" s="720"/>
      <c r="DS42" s="720"/>
      <c r="DT42" s="720"/>
      <c r="DU42" s="720"/>
      <c r="DV42" s="721"/>
      <c r="DW42" s="710"/>
      <c r="DX42" s="711"/>
      <c r="DY42" s="711"/>
      <c r="DZ42" s="711"/>
      <c r="EA42" s="711"/>
      <c r="EB42" s="711"/>
      <c r="EC42" s="712"/>
    </row>
    <row r="43" spans="2:133" ht="11.25" customHeight="1" x14ac:dyDescent="0.2">
      <c r="B43" s="196" t="s">
        <v>341</v>
      </c>
      <c r="CD43" s="633" t="s">
        <v>342</v>
      </c>
      <c r="CE43" s="634"/>
      <c r="CF43" s="634"/>
      <c r="CG43" s="634"/>
      <c r="CH43" s="634"/>
      <c r="CI43" s="634"/>
      <c r="CJ43" s="634"/>
      <c r="CK43" s="634"/>
      <c r="CL43" s="634"/>
      <c r="CM43" s="634"/>
      <c r="CN43" s="634"/>
      <c r="CO43" s="634"/>
      <c r="CP43" s="634"/>
      <c r="CQ43" s="635"/>
      <c r="CR43" s="636">
        <v>89887</v>
      </c>
      <c r="CS43" s="668"/>
      <c r="CT43" s="668"/>
      <c r="CU43" s="668"/>
      <c r="CV43" s="668"/>
      <c r="CW43" s="668"/>
      <c r="CX43" s="668"/>
      <c r="CY43" s="669"/>
      <c r="CZ43" s="641">
        <v>0.9</v>
      </c>
      <c r="DA43" s="666"/>
      <c r="DB43" s="666"/>
      <c r="DC43" s="670"/>
      <c r="DD43" s="645">
        <v>89887</v>
      </c>
      <c r="DE43" s="668"/>
      <c r="DF43" s="668"/>
      <c r="DG43" s="668"/>
      <c r="DH43" s="668"/>
      <c r="DI43" s="668"/>
      <c r="DJ43" s="668"/>
      <c r="DK43" s="669"/>
      <c r="DL43" s="719"/>
      <c r="DM43" s="720"/>
      <c r="DN43" s="720"/>
      <c r="DO43" s="720"/>
      <c r="DP43" s="720"/>
      <c r="DQ43" s="720"/>
      <c r="DR43" s="720"/>
      <c r="DS43" s="720"/>
      <c r="DT43" s="720"/>
      <c r="DU43" s="720"/>
      <c r="DV43" s="721"/>
      <c r="DW43" s="710"/>
      <c r="DX43" s="711"/>
      <c r="DY43" s="711"/>
      <c r="DZ43" s="711"/>
      <c r="EA43" s="711"/>
      <c r="EB43" s="711"/>
      <c r="EC43" s="712"/>
    </row>
    <row r="44" spans="2:133" ht="11.25" customHeight="1" x14ac:dyDescent="0.2">
      <c r="B44" s="722" t="s">
        <v>343</v>
      </c>
      <c r="C44" s="722"/>
      <c r="D44" s="722"/>
      <c r="E44" s="722"/>
      <c r="F44" s="722"/>
      <c r="G44" s="722"/>
      <c r="H44" s="722"/>
      <c r="I44" s="722"/>
      <c r="J44" s="722"/>
      <c r="K44" s="722"/>
      <c r="L44" s="722"/>
      <c r="M44" s="722"/>
      <c r="N44" s="722"/>
      <c r="O44" s="722"/>
      <c r="P44" s="722"/>
      <c r="Q44" s="722"/>
      <c r="R44" s="722"/>
      <c r="S44" s="722"/>
      <c r="T44" s="722"/>
      <c r="U44" s="722"/>
      <c r="V44" s="722"/>
      <c r="W44" s="722"/>
      <c r="X44" s="722"/>
      <c r="Y44" s="722"/>
      <c r="Z44" s="722"/>
      <c r="AA44" s="722"/>
      <c r="AB44" s="722"/>
      <c r="AC44" s="722"/>
      <c r="AD44" s="722"/>
      <c r="AE44" s="722"/>
      <c r="AF44" s="722"/>
      <c r="AG44" s="722"/>
      <c r="AH44" s="722"/>
      <c r="AI44" s="722"/>
      <c r="AJ44" s="722"/>
      <c r="AK44" s="722"/>
      <c r="AL44" s="722"/>
      <c r="AM44" s="722"/>
      <c r="AN44" s="722"/>
      <c r="AO44" s="722"/>
      <c r="AP44" s="722"/>
      <c r="AQ44" s="722"/>
      <c r="AR44" s="722"/>
      <c r="AS44" s="722"/>
      <c r="AT44" s="722"/>
      <c r="AU44" s="722"/>
      <c r="AV44" s="722"/>
      <c r="AW44" s="722"/>
      <c r="AX44" s="722"/>
      <c r="AY44" s="722"/>
      <c r="AZ44" s="722"/>
      <c r="BA44" s="722"/>
      <c r="BB44" s="722"/>
      <c r="BC44" s="722"/>
      <c r="BD44" s="722"/>
      <c r="BE44" s="722"/>
      <c r="BF44" s="722"/>
      <c r="BG44" s="722"/>
      <c r="BH44" s="722"/>
      <c r="BI44" s="722"/>
      <c r="BJ44" s="722"/>
      <c r="BK44" s="722"/>
      <c r="BL44" s="722"/>
      <c r="BM44" s="722"/>
      <c r="BN44" s="722"/>
      <c r="BO44" s="722"/>
      <c r="BP44" s="722"/>
      <c r="BQ44" s="722"/>
      <c r="BR44" s="722"/>
      <c r="BS44" s="722"/>
      <c r="BT44" s="722"/>
      <c r="BU44" s="722"/>
      <c r="BV44" s="722"/>
      <c r="BW44" s="722"/>
      <c r="BX44" s="722"/>
      <c r="BY44" s="722"/>
      <c r="BZ44" s="722"/>
      <c r="CA44" s="722"/>
      <c r="CB44" s="722"/>
      <c r="CC44" s="723"/>
      <c r="CD44" s="672" t="s">
        <v>291</v>
      </c>
      <c r="CE44" s="673"/>
      <c r="CF44" s="633" t="s">
        <v>344</v>
      </c>
      <c r="CG44" s="634"/>
      <c r="CH44" s="634"/>
      <c r="CI44" s="634"/>
      <c r="CJ44" s="634"/>
      <c r="CK44" s="634"/>
      <c r="CL44" s="634"/>
      <c r="CM44" s="634"/>
      <c r="CN44" s="634"/>
      <c r="CO44" s="634"/>
      <c r="CP44" s="634"/>
      <c r="CQ44" s="635"/>
      <c r="CR44" s="636">
        <v>1167221</v>
      </c>
      <c r="CS44" s="637"/>
      <c r="CT44" s="637"/>
      <c r="CU44" s="637"/>
      <c r="CV44" s="637"/>
      <c r="CW44" s="637"/>
      <c r="CX44" s="637"/>
      <c r="CY44" s="638"/>
      <c r="CZ44" s="641">
        <v>11.3</v>
      </c>
      <c r="DA44" s="642"/>
      <c r="DB44" s="642"/>
      <c r="DC44" s="648"/>
      <c r="DD44" s="645">
        <v>272327</v>
      </c>
      <c r="DE44" s="637"/>
      <c r="DF44" s="637"/>
      <c r="DG44" s="637"/>
      <c r="DH44" s="637"/>
      <c r="DI44" s="637"/>
      <c r="DJ44" s="637"/>
      <c r="DK44" s="638"/>
      <c r="DL44" s="719"/>
      <c r="DM44" s="720"/>
      <c r="DN44" s="720"/>
      <c r="DO44" s="720"/>
      <c r="DP44" s="720"/>
      <c r="DQ44" s="720"/>
      <c r="DR44" s="720"/>
      <c r="DS44" s="720"/>
      <c r="DT44" s="720"/>
      <c r="DU44" s="720"/>
      <c r="DV44" s="721"/>
      <c r="DW44" s="710"/>
      <c r="DX44" s="711"/>
      <c r="DY44" s="711"/>
      <c r="DZ44" s="711"/>
      <c r="EA44" s="711"/>
      <c r="EB44" s="711"/>
      <c r="EC44" s="712"/>
    </row>
    <row r="45" spans="2:133" ht="11.25" customHeight="1" x14ac:dyDescent="0.2">
      <c r="B45" s="722" t="s">
        <v>345</v>
      </c>
      <c r="C45" s="722"/>
      <c r="D45" s="722"/>
      <c r="E45" s="722"/>
      <c r="F45" s="722"/>
      <c r="G45" s="722"/>
      <c r="H45" s="722"/>
      <c r="I45" s="722"/>
      <c r="J45" s="722"/>
      <c r="K45" s="722"/>
      <c r="L45" s="722"/>
      <c r="M45" s="722"/>
      <c r="N45" s="722"/>
      <c r="O45" s="722"/>
      <c r="P45" s="722"/>
      <c r="Q45" s="722"/>
      <c r="R45" s="722"/>
      <c r="S45" s="722"/>
      <c r="T45" s="722"/>
      <c r="U45" s="722"/>
      <c r="V45" s="722"/>
      <c r="W45" s="722"/>
      <c r="X45" s="722"/>
      <c r="Y45" s="722"/>
      <c r="Z45" s="722"/>
      <c r="AA45" s="722"/>
      <c r="AB45" s="722"/>
      <c r="AC45" s="722"/>
      <c r="AD45" s="722"/>
      <c r="AE45" s="722"/>
      <c r="AF45" s="722"/>
      <c r="AG45" s="722"/>
      <c r="AH45" s="722"/>
      <c r="AI45" s="722"/>
      <c r="AJ45" s="722"/>
      <c r="AK45" s="722"/>
      <c r="AL45" s="722"/>
      <c r="AM45" s="722"/>
      <c r="AN45" s="722"/>
      <c r="AO45" s="722"/>
      <c r="AP45" s="722"/>
      <c r="AQ45" s="722"/>
      <c r="AR45" s="722"/>
      <c r="AS45" s="722"/>
      <c r="AT45" s="722"/>
      <c r="AU45" s="722"/>
      <c r="AV45" s="722"/>
      <c r="AW45" s="722"/>
      <c r="AX45" s="722"/>
      <c r="AY45" s="722"/>
      <c r="AZ45" s="722"/>
      <c r="BA45" s="722"/>
      <c r="BB45" s="722"/>
      <c r="BC45" s="722"/>
      <c r="BD45" s="722"/>
      <c r="BE45" s="722"/>
      <c r="BF45" s="722"/>
      <c r="BG45" s="722"/>
      <c r="BH45" s="722"/>
      <c r="BI45" s="722"/>
      <c r="BJ45" s="722"/>
      <c r="BK45" s="722"/>
      <c r="BL45" s="722"/>
      <c r="BM45" s="722"/>
      <c r="BN45" s="722"/>
      <c r="BO45" s="722"/>
      <c r="BP45" s="722"/>
      <c r="BQ45" s="722"/>
      <c r="BR45" s="722"/>
      <c r="BS45" s="722"/>
      <c r="BT45" s="722"/>
      <c r="BU45" s="722"/>
      <c r="BV45" s="722"/>
      <c r="BW45" s="722"/>
      <c r="BX45" s="722"/>
      <c r="BY45" s="722"/>
      <c r="BZ45" s="722"/>
      <c r="CA45" s="722"/>
      <c r="CB45" s="722"/>
      <c r="CC45" s="723"/>
      <c r="CD45" s="674"/>
      <c r="CE45" s="675"/>
      <c r="CF45" s="633" t="s">
        <v>346</v>
      </c>
      <c r="CG45" s="634"/>
      <c r="CH45" s="634"/>
      <c r="CI45" s="634"/>
      <c r="CJ45" s="634"/>
      <c r="CK45" s="634"/>
      <c r="CL45" s="634"/>
      <c r="CM45" s="634"/>
      <c r="CN45" s="634"/>
      <c r="CO45" s="634"/>
      <c r="CP45" s="634"/>
      <c r="CQ45" s="635"/>
      <c r="CR45" s="636">
        <v>366285</v>
      </c>
      <c r="CS45" s="668"/>
      <c r="CT45" s="668"/>
      <c r="CU45" s="668"/>
      <c r="CV45" s="668"/>
      <c r="CW45" s="668"/>
      <c r="CX45" s="668"/>
      <c r="CY45" s="669"/>
      <c r="CZ45" s="641">
        <v>3.5</v>
      </c>
      <c r="DA45" s="666"/>
      <c r="DB45" s="666"/>
      <c r="DC45" s="670"/>
      <c r="DD45" s="645">
        <v>110131</v>
      </c>
      <c r="DE45" s="668"/>
      <c r="DF45" s="668"/>
      <c r="DG45" s="668"/>
      <c r="DH45" s="668"/>
      <c r="DI45" s="668"/>
      <c r="DJ45" s="668"/>
      <c r="DK45" s="669"/>
      <c r="DL45" s="719"/>
      <c r="DM45" s="720"/>
      <c r="DN45" s="720"/>
      <c r="DO45" s="720"/>
      <c r="DP45" s="720"/>
      <c r="DQ45" s="720"/>
      <c r="DR45" s="720"/>
      <c r="DS45" s="720"/>
      <c r="DT45" s="720"/>
      <c r="DU45" s="720"/>
      <c r="DV45" s="721"/>
      <c r="DW45" s="710"/>
      <c r="DX45" s="711"/>
      <c r="DY45" s="711"/>
      <c r="DZ45" s="711"/>
      <c r="EA45" s="711"/>
      <c r="EB45" s="711"/>
      <c r="EC45" s="712"/>
    </row>
    <row r="46" spans="2:133" ht="11.25" customHeight="1" x14ac:dyDescent="0.2">
      <c r="B46" s="207"/>
      <c r="CD46" s="674"/>
      <c r="CE46" s="675"/>
      <c r="CF46" s="633" t="s">
        <v>347</v>
      </c>
      <c r="CG46" s="634"/>
      <c r="CH46" s="634"/>
      <c r="CI46" s="634"/>
      <c r="CJ46" s="634"/>
      <c r="CK46" s="634"/>
      <c r="CL46" s="634"/>
      <c r="CM46" s="634"/>
      <c r="CN46" s="634"/>
      <c r="CO46" s="634"/>
      <c r="CP46" s="634"/>
      <c r="CQ46" s="635"/>
      <c r="CR46" s="636">
        <v>791176</v>
      </c>
      <c r="CS46" s="637"/>
      <c r="CT46" s="637"/>
      <c r="CU46" s="637"/>
      <c r="CV46" s="637"/>
      <c r="CW46" s="637"/>
      <c r="CX46" s="637"/>
      <c r="CY46" s="638"/>
      <c r="CZ46" s="641">
        <v>7.6</v>
      </c>
      <c r="DA46" s="642"/>
      <c r="DB46" s="642"/>
      <c r="DC46" s="648"/>
      <c r="DD46" s="645">
        <v>160257</v>
      </c>
      <c r="DE46" s="637"/>
      <c r="DF46" s="637"/>
      <c r="DG46" s="637"/>
      <c r="DH46" s="637"/>
      <c r="DI46" s="637"/>
      <c r="DJ46" s="637"/>
      <c r="DK46" s="638"/>
      <c r="DL46" s="719"/>
      <c r="DM46" s="720"/>
      <c r="DN46" s="720"/>
      <c r="DO46" s="720"/>
      <c r="DP46" s="720"/>
      <c r="DQ46" s="720"/>
      <c r="DR46" s="720"/>
      <c r="DS46" s="720"/>
      <c r="DT46" s="720"/>
      <c r="DU46" s="720"/>
      <c r="DV46" s="721"/>
      <c r="DW46" s="710"/>
      <c r="DX46" s="711"/>
      <c r="DY46" s="711"/>
      <c r="DZ46" s="711"/>
      <c r="EA46" s="711"/>
      <c r="EB46" s="711"/>
      <c r="EC46" s="712"/>
    </row>
    <row r="47" spans="2:133" ht="11.25" customHeight="1" x14ac:dyDescent="0.2">
      <c r="B47" s="207"/>
      <c r="CD47" s="674"/>
      <c r="CE47" s="675"/>
      <c r="CF47" s="633" t="s">
        <v>348</v>
      </c>
      <c r="CG47" s="634"/>
      <c r="CH47" s="634"/>
      <c r="CI47" s="634"/>
      <c r="CJ47" s="634"/>
      <c r="CK47" s="634"/>
      <c r="CL47" s="634"/>
      <c r="CM47" s="634"/>
      <c r="CN47" s="634"/>
      <c r="CO47" s="634"/>
      <c r="CP47" s="634"/>
      <c r="CQ47" s="635"/>
      <c r="CR47" s="636">
        <v>2332583</v>
      </c>
      <c r="CS47" s="668"/>
      <c r="CT47" s="668"/>
      <c r="CU47" s="668"/>
      <c r="CV47" s="668"/>
      <c r="CW47" s="668"/>
      <c r="CX47" s="668"/>
      <c r="CY47" s="669"/>
      <c r="CZ47" s="641">
        <v>22.5</v>
      </c>
      <c r="DA47" s="666"/>
      <c r="DB47" s="666"/>
      <c r="DC47" s="670"/>
      <c r="DD47" s="645">
        <v>595345</v>
      </c>
      <c r="DE47" s="668"/>
      <c r="DF47" s="668"/>
      <c r="DG47" s="668"/>
      <c r="DH47" s="668"/>
      <c r="DI47" s="668"/>
      <c r="DJ47" s="668"/>
      <c r="DK47" s="669"/>
      <c r="DL47" s="719"/>
      <c r="DM47" s="720"/>
      <c r="DN47" s="720"/>
      <c r="DO47" s="720"/>
      <c r="DP47" s="720"/>
      <c r="DQ47" s="720"/>
      <c r="DR47" s="720"/>
      <c r="DS47" s="720"/>
      <c r="DT47" s="720"/>
      <c r="DU47" s="720"/>
      <c r="DV47" s="721"/>
      <c r="DW47" s="710"/>
      <c r="DX47" s="711"/>
      <c r="DY47" s="711"/>
      <c r="DZ47" s="711"/>
      <c r="EA47" s="711"/>
      <c r="EB47" s="711"/>
      <c r="EC47" s="712"/>
    </row>
    <row r="48" spans="2:133" ht="10.8" x14ac:dyDescent="0.2">
      <c r="B48" s="207"/>
      <c r="CD48" s="676"/>
      <c r="CE48" s="677"/>
      <c r="CF48" s="633" t="s">
        <v>349</v>
      </c>
      <c r="CG48" s="634"/>
      <c r="CH48" s="634"/>
      <c r="CI48" s="634"/>
      <c r="CJ48" s="634"/>
      <c r="CK48" s="634"/>
      <c r="CL48" s="634"/>
      <c r="CM48" s="634"/>
      <c r="CN48" s="634"/>
      <c r="CO48" s="634"/>
      <c r="CP48" s="634"/>
      <c r="CQ48" s="635"/>
      <c r="CR48" s="636" t="s">
        <v>122</v>
      </c>
      <c r="CS48" s="637"/>
      <c r="CT48" s="637"/>
      <c r="CU48" s="637"/>
      <c r="CV48" s="637"/>
      <c r="CW48" s="637"/>
      <c r="CX48" s="637"/>
      <c r="CY48" s="638"/>
      <c r="CZ48" s="641" t="s">
        <v>122</v>
      </c>
      <c r="DA48" s="642"/>
      <c r="DB48" s="642"/>
      <c r="DC48" s="648"/>
      <c r="DD48" s="645" t="s">
        <v>122</v>
      </c>
      <c r="DE48" s="637"/>
      <c r="DF48" s="637"/>
      <c r="DG48" s="637"/>
      <c r="DH48" s="637"/>
      <c r="DI48" s="637"/>
      <c r="DJ48" s="637"/>
      <c r="DK48" s="638"/>
      <c r="DL48" s="719"/>
      <c r="DM48" s="720"/>
      <c r="DN48" s="720"/>
      <c r="DO48" s="720"/>
      <c r="DP48" s="720"/>
      <c r="DQ48" s="720"/>
      <c r="DR48" s="720"/>
      <c r="DS48" s="720"/>
      <c r="DT48" s="720"/>
      <c r="DU48" s="720"/>
      <c r="DV48" s="721"/>
      <c r="DW48" s="710"/>
      <c r="DX48" s="711"/>
      <c r="DY48" s="711"/>
      <c r="DZ48" s="711"/>
      <c r="EA48" s="711"/>
      <c r="EB48" s="711"/>
      <c r="EC48" s="712"/>
    </row>
    <row r="49" spans="2:133" ht="11.25" customHeight="1" x14ac:dyDescent="0.2">
      <c r="B49" s="207"/>
      <c r="CD49" s="657" t="s">
        <v>350</v>
      </c>
      <c r="CE49" s="658"/>
      <c r="CF49" s="658"/>
      <c r="CG49" s="658"/>
      <c r="CH49" s="658"/>
      <c r="CI49" s="658"/>
      <c r="CJ49" s="658"/>
      <c r="CK49" s="658"/>
      <c r="CL49" s="658"/>
      <c r="CM49" s="658"/>
      <c r="CN49" s="658"/>
      <c r="CO49" s="658"/>
      <c r="CP49" s="658"/>
      <c r="CQ49" s="659"/>
      <c r="CR49" s="708">
        <v>10359013</v>
      </c>
      <c r="CS49" s="695"/>
      <c r="CT49" s="695"/>
      <c r="CU49" s="695"/>
      <c r="CV49" s="695"/>
      <c r="CW49" s="695"/>
      <c r="CX49" s="695"/>
      <c r="CY49" s="724"/>
      <c r="CZ49" s="716">
        <v>100</v>
      </c>
      <c r="DA49" s="725"/>
      <c r="DB49" s="725"/>
      <c r="DC49" s="726"/>
      <c r="DD49" s="727">
        <v>6041856</v>
      </c>
      <c r="DE49" s="695"/>
      <c r="DF49" s="695"/>
      <c r="DG49" s="695"/>
      <c r="DH49" s="695"/>
      <c r="DI49" s="695"/>
      <c r="DJ49" s="695"/>
      <c r="DK49" s="724"/>
      <c r="DL49" s="728"/>
      <c r="DM49" s="729"/>
      <c r="DN49" s="729"/>
      <c r="DO49" s="729"/>
      <c r="DP49" s="729"/>
      <c r="DQ49" s="729"/>
      <c r="DR49" s="729"/>
      <c r="DS49" s="729"/>
      <c r="DT49" s="729"/>
      <c r="DU49" s="729"/>
      <c r="DV49" s="730"/>
      <c r="DW49" s="731"/>
      <c r="DX49" s="732"/>
      <c r="DY49" s="732"/>
      <c r="DZ49" s="732"/>
      <c r="EA49" s="732"/>
      <c r="EB49" s="732"/>
      <c r="EC49" s="733"/>
    </row>
  </sheetData>
  <sheetProtection algorithmName="SHA-512" hashValue="O2pWswzH/rFP8dia65bSRWquEnlm8pxbiH5b5OUxELjdvqkCZGPsDtSQKJGgdd30+BXrks+qBIkLXslyw/ZKaw==" saltValue="6ylOyiZWYDC1LAcTBdvE3g=="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Z32:AC32"/>
    <mergeCell ref="AD32:AK32"/>
    <mergeCell ref="AL32:AO32"/>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D31:AK31"/>
    <mergeCell ref="AL31:AO31"/>
    <mergeCell ref="AP31:AS33"/>
    <mergeCell ref="AT31:AT33"/>
    <mergeCell ref="DW30:EC30"/>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AD29:AK29"/>
    <mergeCell ref="AL29:AO29"/>
    <mergeCell ref="AP29:BF29"/>
    <mergeCell ref="BG29:BN29"/>
    <mergeCell ref="BG28:BN28"/>
    <mergeCell ref="BO28:BR28"/>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DL25:DV25"/>
    <mergeCell ref="DW27:EC27"/>
    <mergeCell ref="DW26:EC26"/>
    <mergeCell ref="BS26:CB26"/>
    <mergeCell ref="CD26:CQ26"/>
    <mergeCell ref="CR26:CY26"/>
    <mergeCell ref="CZ26:DC26"/>
    <mergeCell ref="DD26:DK26"/>
    <mergeCell ref="DL26:DV26"/>
    <mergeCell ref="DD29:DK29"/>
    <mergeCell ref="DL29:DV29"/>
    <mergeCell ref="B27:Q27"/>
    <mergeCell ref="R27:Y27"/>
    <mergeCell ref="Z27:AC27"/>
    <mergeCell ref="AD27:AK27"/>
    <mergeCell ref="AL27:AO27"/>
    <mergeCell ref="AP27:BF27"/>
    <mergeCell ref="BG27:BN27"/>
    <mergeCell ref="BO27:BR27"/>
    <mergeCell ref="BS27:CB27"/>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61"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Normal="100" zoomScaleSheetLayoutView="70" workbookViewId="0"/>
  </sheetViews>
  <sheetFormatPr defaultColWidth="0" defaultRowHeight="13.2" zeroHeight="1" x14ac:dyDescent="0.2"/>
  <cols>
    <col min="1" max="130" width="2.77734375" style="213" customWidth="1"/>
    <col min="131" max="131" width="1.6640625" style="213" customWidth="1"/>
    <col min="132" max="16384" width="9" style="213" hidden="1"/>
  </cols>
  <sheetData>
    <row r="1" spans="1:131" ht="11.25" customHeight="1" thickBot="1" x14ac:dyDescent="0.25">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5">
      <c r="A2" s="734" t="s">
        <v>351</v>
      </c>
      <c r="B2" s="734"/>
      <c r="C2" s="734"/>
      <c r="D2" s="734"/>
      <c r="E2" s="734"/>
      <c r="F2" s="734"/>
      <c r="G2" s="734"/>
      <c r="H2" s="734"/>
      <c r="I2" s="734"/>
      <c r="J2" s="734"/>
      <c r="K2" s="734"/>
      <c r="L2" s="734"/>
      <c r="M2" s="734"/>
      <c r="N2" s="734"/>
      <c r="O2" s="734"/>
      <c r="P2" s="734"/>
      <c r="Q2" s="734"/>
      <c r="R2" s="734"/>
      <c r="S2" s="734"/>
      <c r="T2" s="734"/>
      <c r="U2" s="734"/>
      <c r="V2" s="734"/>
      <c r="W2" s="734"/>
      <c r="X2" s="734"/>
      <c r="Y2" s="734"/>
      <c r="Z2" s="734"/>
      <c r="AA2" s="734"/>
      <c r="AB2" s="734"/>
      <c r="AC2" s="734"/>
      <c r="AD2" s="734"/>
      <c r="AE2" s="734"/>
      <c r="AF2" s="734"/>
      <c r="AG2" s="734"/>
      <c r="AH2" s="734"/>
      <c r="AI2" s="734"/>
      <c r="AJ2" s="734"/>
      <c r="AK2" s="734"/>
      <c r="AL2" s="734"/>
      <c r="AM2" s="734"/>
      <c r="AN2" s="734"/>
      <c r="AO2" s="734"/>
      <c r="AP2" s="734"/>
      <c r="AQ2" s="734"/>
      <c r="AR2" s="734"/>
      <c r="AS2" s="734"/>
      <c r="AT2" s="734"/>
      <c r="AU2" s="734"/>
      <c r="AV2" s="734"/>
      <c r="AW2" s="734"/>
      <c r="AX2" s="734"/>
      <c r="AY2" s="734"/>
      <c r="AZ2" s="734"/>
      <c r="BA2" s="734"/>
      <c r="BB2" s="734"/>
      <c r="BC2" s="734"/>
      <c r="BD2" s="734"/>
      <c r="BE2" s="734"/>
      <c r="BF2" s="734"/>
      <c r="BG2" s="734"/>
      <c r="BH2" s="734"/>
      <c r="BI2" s="734"/>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735" t="s">
        <v>352</v>
      </c>
      <c r="DK2" s="736"/>
      <c r="DL2" s="736"/>
      <c r="DM2" s="736"/>
      <c r="DN2" s="736"/>
      <c r="DO2" s="737"/>
      <c r="DP2" s="210"/>
      <c r="DQ2" s="735" t="s">
        <v>353</v>
      </c>
      <c r="DR2" s="736"/>
      <c r="DS2" s="736"/>
      <c r="DT2" s="736"/>
      <c r="DU2" s="736"/>
      <c r="DV2" s="736"/>
      <c r="DW2" s="736"/>
      <c r="DX2" s="736"/>
      <c r="DY2" s="736"/>
      <c r="DZ2" s="737"/>
      <c r="EA2" s="212"/>
    </row>
    <row r="3" spans="1:131" ht="11.25" customHeight="1" x14ac:dyDescent="0.2">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7" customFormat="1" ht="26.25" customHeight="1" thickBot="1" x14ac:dyDescent="0.25">
      <c r="A4" s="738" t="s">
        <v>354</v>
      </c>
      <c r="B4" s="738"/>
      <c r="C4" s="738"/>
      <c r="D4" s="738"/>
      <c r="E4" s="738"/>
      <c r="F4" s="738"/>
      <c r="G4" s="738"/>
      <c r="H4" s="738"/>
      <c r="I4" s="738"/>
      <c r="J4" s="738"/>
      <c r="K4" s="738"/>
      <c r="L4" s="738"/>
      <c r="M4" s="738"/>
      <c r="N4" s="738"/>
      <c r="O4" s="738"/>
      <c r="P4" s="738"/>
      <c r="Q4" s="738"/>
      <c r="R4" s="738"/>
      <c r="S4" s="738"/>
      <c r="T4" s="738"/>
      <c r="U4" s="738"/>
      <c r="V4" s="738"/>
      <c r="W4" s="738"/>
      <c r="X4" s="738"/>
      <c r="Y4" s="738"/>
      <c r="Z4" s="738"/>
      <c r="AA4" s="738"/>
      <c r="AB4" s="738"/>
      <c r="AC4" s="738"/>
      <c r="AD4" s="738"/>
      <c r="AE4" s="738"/>
      <c r="AF4" s="738"/>
      <c r="AG4" s="738"/>
      <c r="AH4" s="738"/>
      <c r="AI4" s="738"/>
      <c r="AJ4" s="738"/>
      <c r="AK4" s="738"/>
      <c r="AL4" s="738"/>
      <c r="AM4" s="738"/>
      <c r="AN4" s="738"/>
      <c r="AO4" s="738"/>
      <c r="AP4" s="738"/>
      <c r="AQ4" s="738"/>
      <c r="AR4" s="738"/>
      <c r="AS4" s="738"/>
      <c r="AT4" s="738"/>
      <c r="AU4" s="738"/>
      <c r="AV4" s="738"/>
      <c r="AW4" s="738"/>
      <c r="AX4" s="738"/>
      <c r="AY4" s="738"/>
      <c r="AZ4" s="214"/>
      <c r="BA4" s="214"/>
      <c r="BB4" s="214"/>
      <c r="BC4" s="214"/>
      <c r="BD4" s="214"/>
      <c r="BE4" s="215"/>
      <c r="BF4" s="215"/>
      <c r="BG4" s="215"/>
      <c r="BH4" s="215"/>
      <c r="BI4" s="215"/>
      <c r="BJ4" s="215"/>
      <c r="BK4" s="215"/>
      <c r="BL4" s="215"/>
      <c r="BM4" s="215"/>
      <c r="BN4" s="215"/>
      <c r="BO4" s="215"/>
      <c r="BP4" s="215"/>
      <c r="BQ4" s="739" t="s">
        <v>355</v>
      </c>
      <c r="BR4" s="739"/>
      <c r="BS4" s="739"/>
      <c r="BT4" s="739"/>
      <c r="BU4" s="739"/>
      <c r="BV4" s="739"/>
      <c r="BW4" s="739"/>
      <c r="BX4" s="739"/>
      <c r="BY4" s="739"/>
      <c r="BZ4" s="739"/>
      <c r="CA4" s="739"/>
      <c r="CB4" s="739"/>
      <c r="CC4" s="739"/>
      <c r="CD4" s="739"/>
      <c r="CE4" s="739"/>
      <c r="CF4" s="739"/>
      <c r="CG4" s="739"/>
      <c r="CH4" s="739"/>
      <c r="CI4" s="739"/>
      <c r="CJ4" s="739"/>
      <c r="CK4" s="739"/>
      <c r="CL4" s="739"/>
      <c r="CM4" s="739"/>
      <c r="CN4" s="739"/>
      <c r="CO4" s="739"/>
      <c r="CP4" s="739"/>
      <c r="CQ4" s="739"/>
      <c r="CR4" s="739"/>
      <c r="CS4" s="739"/>
      <c r="CT4" s="739"/>
      <c r="CU4" s="739"/>
      <c r="CV4" s="739"/>
      <c r="CW4" s="739"/>
      <c r="CX4" s="739"/>
      <c r="CY4" s="739"/>
      <c r="CZ4" s="739"/>
      <c r="DA4" s="739"/>
      <c r="DB4" s="739"/>
      <c r="DC4" s="739"/>
      <c r="DD4" s="739"/>
      <c r="DE4" s="739"/>
      <c r="DF4" s="739"/>
      <c r="DG4" s="739"/>
      <c r="DH4" s="739"/>
      <c r="DI4" s="739"/>
      <c r="DJ4" s="739"/>
      <c r="DK4" s="739"/>
      <c r="DL4" s="739"/>
      <c r="DM4" s="739"/>
      <c r="DN4" s="739"/>
      <c r="DO4" s="739"/>
      <c r="DP4" s="739"/>
      <c r="DQ4" s="739"/>
      <c r="DR4" s="739"/>
      <c r="DS4" s="739"/>
      <c r="DT4" s="739"/>
      <c r="DU4" s="739"/>
      <c r="DV4" s="739"/>
      <c r="DW4" s="739"/>
      <c r="DX4" s="739"/>
      <c r="DY4" s="739"/>
      <c r="DZ4" s="739"/>
      <c r="EA4" s="216"/>
    </row>
    <row r="5" spans="1:131" s="217" customFormat="1" ht="26.25" customHeight="1" x14ac:dyDescent="0.2">
      <c r="A5" s="740" t="s">
        <v>356</v>
      </c>
      <c r="B5" s="741"/>
      <c r="C5" s="741"/>
      <c r="D5" s="741"/>
      <c r="E5" s="741"/>
      <c r="F5" s="741"/>
      <c r="G5" s="741"/>
      <c r="H5" s="741"/>
      <c r="I5" s="741"/>
      <c r="J5" s="741"/>
      <c r="K5" s="741"/>
      <c r="L5" s="741"/>
      <c r="M5" s="741"/>
      <c r="N5" s="741"/>
      <c r="O5" s="741"/>
      <c r="P5" s="742"/>
      <c r="Q5" s="746" t="s">
        <v>357</v>
      </c>
      <c r="R5" s="747"/>
      <c r="S5" s="747"/>
      <c r="T5" s="747"/>
      <c r="U5" s="748"/>
      <c r="V5" s="746" t="s">
        <v>358</v>
      </c>
      <c r="W5" s="747"/>
      <c r="X5" s="747"/>
      <c r="Y5" s="747"/>
      <c r="Z5" s="748"/>
      <c r="AA5" s="746" t="s">
        <v>359</v>
      </c>
      <c r="AB5" s="747"/>
      <c r="AC5" s="747"/>
      <c r="AD5" s="747"/>
      <c r="AE5" s="747"/>
      <c r="AF5" s="752" t="s">
        <v>360</v>
      </c>
      <c r="AG5" s="747"/>
      <c r="AH5" s="747"/>
      <c r="AI5" s="747"/>
      <c r="AJ5" s="753"/>
      <c r="AK5" s="747" t="s">
        <v>361</v>
      </c>
      <c r="AL5" s="747"/>
      <c r="AM5" s="747"/>
      <c r="AN5" s="747"/>
      <c r="AO5" s="748"/>
      <c r="AP5" s="746" t="s">
        <v>362</v>
      </c>
      <c r="AQ5" s="747"/>
      <c r="AR5" s="747"/>
      <c r="AS5" s="747"/>
      <c r="AT5" s="748"/>
      <c r="AU5" s="746" t="s">
        <v>363</v>
      </c>
      <c r="AV5" s="747"/>
      <c r="AW5" s="747"/>
      <c r="AX5" s="747"/>
      <c r="AY5" s="753"/>
      <c r="AZ5" s="214"/>
      <c r="BA5" s="214"/>
      <c r="BB5" s="214"/>
      <c r="BC5" s="214"/>
      <c r="BD5" s="214"/>
      <c r="BE5" s="215"/>
      <c r="BF5" s="215"/>
      <c r="BG5" s="215"/>
      <c r="BH5" s="215"/>
      <c r="BI5" s="215"/>
      <c r="BJ5" s="215"/>
      <c r="BK5" s="215"/>
      <c r="BL5" s="215"/>
      <c r="BM5" s="215"/>
      <c r="BN5" s="215"/>
      <c r="BO5" s="215"/>
      <c r="BP5" s="215"/>
      <c r="BQ5" s="740" t="s">
        <v>364</v>
      </c>
      <c r="BR5" s="741"/>
      <c r="BS5" s="741"/>
      <c r="BT5" s="741"/>
      <c r="BU5" s="741"/>
      <c r="BV5" s="741"/>
      <c r="BW5" s="741"/>
      <c r="BX5" s="741"/>
      <c r="BY5" s="741"/>
      <c r="BZ5" s="741"/>
      <c r="CA5" s="741"/>
      <c r="CB5" s="741"/>
      <c r="CC5" s="741"/>
      <c r="CD5" s="741"/>
      <c r="CE5" s="741"/>
      <c r="CF5" s="741"/>
      <c r="CG5" s="742"/>
      <c r="CH5" s="746" t="s">
        <v>365</v>
      </c>
      <c r="CI5" s="747"/>
      <c r="CJ5" s="747"/>
      <c r="CK5" s="747"/>
      <c r="CL5" s="748"/>
      <c r="CM5" s="746" t="s">
        <v>366</v>
      </c>
      <c r="CN5" s="747"/>
      <c r="CO5" s="747"/>
      <c r="CP5" s="747"/>
      <c r="CQ5" s="748"/>
      <c r="CR5" s="746" t="s">
        <v>367</v>
      </c>
      <c r="CS5" s="747"/>
      <c r="CT5" s="747"/>
      <c r="CU5" s="747"/>
      <c r="CV5" s="748"/>
      <c r="CW5" s="746" t="s">
        <v>368</v>
      </c>
      <c r="CX5" s="747"/>
      <c r="CY5" s="747"/>
      <c r="CZ5" s="747"/>
      <c r="DA5" s="748"/>
      <c r="DB5" s="746" t="s">
        <v>369</v>
      </c>
      <c r="DC5" s="747"/>
      <c r="DD5" s="747"/>
      <c r="DE5" s="747"/>
      <c r="DF5" s="748"/>
      <c r="DG5" s="776" t="s">
        <v>370</v>
      </c>
      <c r="DH5" s="777"/>
      <c r="DI5" s="777"/>
      <c r="DJ5" s="777"/>
      <c r="DK5" s="778"/>
      <c r="DL5" s="776" t="s">
        <v>371</v>
      </c>
      <c r="DM5" s="777"/>
      <c r="DN5" s="777"/>
      <c r="DO5" s="777"/>
      <c r="DP5" s="778"/>
      <c r="DQ5" s="746" t="s">
        <v>372</v>
      </c>
      <c r="DR5" s="747"/>
      <c r="DS5" s="747"/>
      <c r="DT5" s="747"/>
      <c r="DU5" s="748"/>
      <c r="DV5" s="746" t="s">
        <v>363</v>
      </c>
      <c r="DW5" s="747"/>
      <c r="DX5" s="747"/>
      <c r="DY5" s="747"/>
      <c r="DZ5" s="753"/>
      <c r="EA5" s="216"/>
    </row>
    <row r="6" spans="1:131" s="217" customFormat="1" ht="26.25" customHeight="1" thickBot="1" x14ac:dyDescent="0.25">
      <c r="A6" s="743"/>
      <c r="B6" s="744"/>
      <c r="C6" s="744"/>
      <c r="D6" s="744"/>
      <c r="E6" s="744"/>
      <c r="F6" s="744"/>
      <c r="G6" s="744"/>
      <c r="H6" s="744"/>
      <c r="I6" s="744"/>
      <c r="J6" s="744"/>
      <c r="K6" s="744"/>
      <c r="L6" s="744"/>
      <c r="M6" s="744"/>
      <c r="N6" s="744"/>
      <c r="O6" s="744"/>
      <c r="P6" s="745"/>
      <c r="Q6" s="749"/>
      <c r="R6" s="750"/>
      <c r="S6" s="750"/>
      <c r="T6" s="750"/>
      <c r="U6" s="751"/>
      <c r="V6" s="749"/>
      <c r="W6" s="750"/>
      <c r="X6" s="750"/>
      <c r="Y6" s="750"/>
      <c r="Z6" s="751"/>
      <c r="AA6" s="749"/>
      <c r="AB6" s="750"/>
      <c r="AC6" s="750"/>
      <c r="AD6" s="750"/>
      <c r="AE6" s="750"/>
      <c r="AF6" s="754"/>
      <c r="AG6" s="750"/>
      <c r="AH6" s="750"/>
      <c r="AI6" s="750"/>
      <c r="AJ6" s="755"/>
      <c r="AK6" s="750"/>
      <c r="AL6" s="750"/>
      <c r="AM6" s="750"/>
      <c r="AN6" s="750"/>
      <c r="AO6" s="751"/>
      <c r="AP6" s="749"/>
      <c r="AQ6" s="750"/>
      <c r="AR6" s="750"/>
      <c r="AS6" s="750"/>
      <c r="AT6" s="751"/>
      <c r="AU6" s="749"/>
      <c r="AV6" s="750"/>
      <c r="AW6" s="750"/>
      <c r="AX6" s="750"/>
      <c r="AY6" s="755"/>
      <c r="AZ6" s="214"/>
      <c r="BA6" s="214"/>
      <c r="BB6" s="214"/>
      <c r="BC6" s="214"/>
      <c r="BD6" s="214"/>
      <c r="BE6" s="215"/>
      <c r="BF6" s="215"/>
      <c r="BG6" s="215"/>
      <c r="BH6" s="215"/>
      <c r="BI6" s="215"/>
      <c r="BJ6" s="215"/>
      <c r="BK6" s="215"/>
      <c r="BL6" s="215"/>
      <c r="BM6" s="215"/>
      <c r="BN6" s="215"/>
      <c r="BO6" s="215"/>
      <c r="BP6" s="215"/>
      <c r="BQ6" s="743"/>
      <c r="BR6" s="744"/>
      <c r="BS6" s="744"/>
      <c r="BT6" s="744"/>
      <c r="BU6" s="744"/>
      <c r="BV6" s="744"/>
      <c r="BW6" s="744"/>
      <c r="BX6" s="744"/>
      <c r="BY6" s="744"/>
      <c r="BZ6" s="744"/>
      <c r="CA6" s="744"/>
      <c r="CB6" s="744"/>
      <c r="CC6" s="744"/>
      <c r="CD6" s="744"/>
      <c r="CE6" s="744"/>
      <c r="CF6" s="744"/>
      <c r="CG6" s="745"/>
      <c r="CH6" s="749"/>
      <c r="CI6" s="750"/>
      <c r="CJ6" s="750"/>
      <c r="CK6" s="750"/>
      <c r="CL6" s="751"/>
      <c r="CM6" s="749"/>
      <c r="CN6" s="750"/>
      <c r="CO6" s="750"/>
      <c r="CP6" s="750"/>
      <c r="CQ6" s="751"/>
      <c r="CR6" s="749"/>
      <c r="CS6" s="750"/>
      <c r="CT6" s="750"/>
      <c r="CU6" s="750"/>
      <c r="CV6" s="751"/>
      <c r="CW6" s="749"/>
      <c r="CX6" s="750"/>
      <c r="CY6" s="750"/>
      <c r="CZ6" s="750"/>
      <c r="DA6" s="751"/>
      <c r="DB6" s="749"/>
      <c r="DC6" s="750"/>
      <c r="DD6" s="750"/>
      <c r="DE6" s="750"/>
      <c r="DF6" s="751"/>
      <c r="DG6" s="779"/>
      <c r="DH6" s="780"/>
      <c r="DI6" s="780"/>
      <c r="DJ6" s="780"/>
      <c r="DK6" s="781"/>
      <c r="DL6" s="779"/>
      <c r="DM6" s="780"/>
      <c r="DN6" s="780"/>
      <c r="DO6" s="780"/>
      <c r="DP6" s="781"/>
      <c r="DQ6" s="749"/>
      <c r="DR6" s="750"/>
      <c r="DS6" s="750"/>
      <c r="DT6" s="750"/>
      <c r="DU6" s="751"/>
      <c r="DV6" s="749"/>
      <c r="DW6" s="750"/>
      <c r="DX6" s="750"/>
      <c r="DY6" s="750"/>
      <c r="DZ6" s="755"/>
      <c r="EA6" s="216"/>
    </row>
    <row r="7" spans="1:131" s="217" customFormat="1" ht="26.25" customHeight="1" thickTop="1" x14ac:dyDescent="0.2">
      <c r="A7" s="218">
        <v>1</v>
      </c>
      <c r="B7" s="762" t="s">
        <v>373</v>
      </c>
      <c r="C7" s="763"/>
      <c r="D7" s="763"/>
      <c r="E7" s="763"/>
      <c r="F7" s="763"/>
      <c r="G7" s="763"/>
      <c r="H7" s="763"/>
      <c r="I7" s="763"/>
      <c r="J7" s="763"/>
      <c r="K7" s="763"/>
      <c r="L7" s="763"/>
      <c r="M7" s="763"/>
      <c r="N7" s="763"/>
      <c r="O7" s="763"/>
      <c r="P7" s="764"/>
      <c r="Q7" s="765">
        <v>11105</v>
      </c>
      <c r="R7" s="766"/>
      <c r="S7" s="766"/>
      <c r="T7" s="766"/>
      <c r="U7" s="766"/>
      <c r="V7" s="766">
        <v>10359</v>
      </c>
      <c r="W7" s="766"/>
      <c r="X7" s="766"/>
      <c r="Y7" s="766"/>
      <c r="Z7" s="766"/>
      <c r="AA7" s="766">
        <v>746</v>
      </c>
      <c r="AB7" s="766"/>
      <c r="AC7" s="766"/>
      <c r="AD7" s="766"/>
      <c r="AE7" s="767"/>
      <c r="AF7" s="768">
        <v>107</v>
      </c>
      <c r="AG7" s="769"/>
      <c r="AH7" s="769"/>
      <c r="AI7" s="769"/>
      <c r="AJ7" s="770"/>
      <c r="AK7" s="771">
        <v>550</v>
      </c>
      <c r="AL7" s="772"/>
      <c r="AM7" s="772"/>
      <c r="AN7" s="772"/>
      <c r="AO7" s="772"/>
      <c r="AP7" s="772">
        <v>6219</v>
      </c>
      <c r="AQ7" s="772"/>
      <c r="AR7" s="772"/>
      <c r="AS7" s="772"/>
      <c r="AT7" s="772"/>
      <c r="AU7" s="773"/>
      <c r="AV7" s="773"/>
      <c r="AW7" s="773"/>
      <c r="AX7" s="773"/>
      <c r="AY7" s="774"/>
      <c r="AZ7" s="214"/>
      <c r="BA7" s="214"/>
      <c r="BB7" s="214"/>
      <c r="BC7" s="214"/>
      <c r="BD7" s="214"/>
      <c r="BE7" s="215"/>
      <c r="BF7" s="215"/>
      <c r="BG7" s="215"/>
      <c r="BH7" s="215"/>
      <c r="BI7" s="215"/>
      <c r="BJ7" s="215"/>
      <c r="BK7" s="215"/>
      <c r="BL7" s="215"/>
      <c r="BM7" s="215"/>
      <c r="BN7" s="215"/>
      <c r="BO7" s="215"/>
      <c r="BP7" s="215"/>
      <c r="BQ7" s="218">
        <v>1</v>
      </c>
      <c r="BR7" s="219"/>
      <c r="BS7" s="759" t="s">
        <v>556</v>
      </c>
      <c r="BT7" s="760"/>
      <c r="BU7" s="760"/>
      <c r="BV7" s="760"/>
      <c r="BW7" s="760"/>
      <c r="BX7" s="760"/>
      <c r="BY7" s="760"/>
      <c r="BZ7" s="760"/>
      <c r="CA7" s="760"/>
      <c r="CB7" s="760"/>
      <c r="CC7" s="760"/>
      <c r="CD7" s="760"/>
      <c r="CE7" s="760"/>
      <c r="CF7" s="760"/>
      <c r="CG7" s="775"/>
      <c r="CH7" s="756" t="s">
        <v>558</v>
      </c>
      <c r="CI7" s="757"/>
      <c r="CJ7" s="757"/>
      <c r="CK7" s="757"/>
      <c r="CL7" s="758"/>
      <c r="CM7" s="756">
        <v>3</v>
      </c>
      <c r="CN7" s="757"/>
      <c r="CO7" s="757"/>
      <c r="CP7" s="757"/>
      <c r="CQ7" s="758"/>
      <c r="CR7" s="756" t="s">
        <v>558</v>
      </c>
      <c r="CS7" s="757"/>
      <c r="CT7" s="757"/>
      <c r="CU7" s="757"/>
      <c r="CV7" s="758"/>
      <c r="CW7" s="756" t="s">
        <v>558</v>
      </c>
      <c r="CX7" s="757"/>
      <c r="CY7" s="757"/>
      <c r="CZ7" s="757"/>
      <c r="DA7" s="758"/>
      <c r="DB7" s="756" t="s">
        <v>558</v>
      </c>
      <c r="DC7" s="757"/>
      <c r="DD7" s="757"/>
      <c r="DE7" s="757"/>
      <c r="DF7" s="758"/>
      <c r="DG7" s="756" t="s">
        <v>558</v>
      </c>
      <c r="DH7" s="757"/>
      <c r="DI7" s="757"/>
      <c r="DJ7" s="757"/>
      <c r="DK7" s="758"/>
      <c r="DL7" s="756" t="s">
        <v>558</v>
      </c>
      <c r="DM7" s="757"/>
      <c r="DN7" s="757"/>
      <c r="DO7" s="757"/>
      <c r="DP7" s="758"/>
      <c r="DQ7" s="756" t="s">
        <v>558</v>
      </c>
      <c r="DR7" s="757"/>
      <c r="DS7" s="757"/>
      <c r="DT7" s="757"/>
      <c r="DU7" s="758"/>
      <c r="DV7" s="759"/>
      <c r="DW7" s="760"/>
      <c r="DX7" s="760"/>
      <c r="DY7" s="760"/>
      <c r="DZ7" s="761"/>
      <c r="EA7" s="216"/>
    </row>
    <row r="8" spans="1:131" s="217" customFormat="1" ht="26.25" customHeight="1" x14ac:dyDescent="0.2">
      <c r="A8" s="220">
        <v>2</v>
      </c>
      <c r="B8" s="793"/>
      <c r="C8" s="794"/>
      <c r="D8" s="794"/>
      <c r="E8" s="794"/>
      <c r="F8" s="794"/>
      <c r="G8" s="794"/>
      <c r="H8" s="794"/>
      <c r="I8" s="794"/>
      <c r="J8" s="794"/>
      <c r="K8" s="794"/>
      <c r="L8" s="794"/>
      <c r="M8" s="794"/>
      <c r="N8" s="794"/>
      <c r="O8" s="794"/>
      <c r="P8" s="795"/>
      <c r="Q8" s="796"/>
      <c r="R8" s="797"/>
      <c r="S8" s="797"/>
      <c r="T8" s="797"/>
      <c r="U8" s="797"/>
      <c r="V8" s="797"/>
      <c r="W8" s="797"/>
      <c r="X8" s="797"/>
      <c r="Y8" s="797"/>
      <c r="Z8" s="797"/>
      <c r="AA8" s="797"/>
      <c r="AB8" s="797"/>
      <c r="AC8" s="797"/>
      <c r="AD8" s="797"/>
      <c r="AE8" s="798"/>
      <c r="AF8" s="799"/>
      <c r="AG8" s="800"/>
      <c r="AH8" s="800"/>
      <c r="AI8" s="800"/>
      <c r="AJ8" s="801"/>
      <c r="AK8" s="782"/>
      <c r="AL8" s="783"/>
      <c r="AM8" s="783"/>
      <c r="AN8" s="783"/>
      <c r="AO8" s="783"/>
      <c r="AP8" s="783"/>
      <c r="AQ8" s="783"/>
      <c r="AR8" s="783"/>
      <c r="AS8" s="783"/>
      <c r="AT8" s="783"/>
      <c r="AU8" s="784"/>
      <c r="AV8" s="784"/>
      <c r="AW8" s="784"/>
      <c r="AX8" s="784"/>
      <c r="AY8" s="785"/>
      <c r="AZ8" s="214"/>
      <c r="BA8" s="214"/>
      <c r="BB8" s="214"/>
      <c r="BC8" s="214"/>
      <c r="BD8" s="214"/>
      <c r="BE8" s="215"/>
      <c r="BF8" s="215"/>
      <c r="BG8" s="215"/>
      <c r="BH8" s="215"/>
      <c r="BI8" s="215"/>
      <c r="BJ8" s="215"/>
      <c r="BK8" s="215"/>
      <c r="BL8" s="215"/>
      <c r="BM8" s="215"/>
      <c r="BN8" s="215"/>
      <c r="BO8" s="215"/>
      <c r="BP8" s="215"/>
      <c r="BQ8" s="220">
        <v>2</v>
      </c>
      <c r="BR8" s="221"/>
      <c r="BS8" s="786" t="s">
        <v>557</v>
      </c>
      <c r="BT8" s="787"/>
      <c r="BU8" s="787"/>
      <c r="BV8" s="787"/>
      <c r="BW8" s="787"/>
      <c r="BX8" s="787"/>
      <c r="BY8" s="787"/>
      <c r="BZ8" s="787"/>
      <c r="CA8" s="787"/>
      <c r="CB8" s="787"/>
      <c r="CC8" s="787"/>
      <c r="CD8" s="787"/>
      <c r="CE8" s="787"/>
      <c r="CF8" s="787"/>
      <c r="CG8" s="788"/>
      <c r="CH8" s="789">
        <v>-24</v>
      </c>
      <c r="CI8" s="790"/>
      <c r="CJ8" s="790"/>
      <c r="CK8" s="790"/>
      <c r="CL8" s="791"/>
      <c r="CM8" s="789">
        <v>-13307</v>
      </c>
      <c r="CN8" s="790"/>
      <c r="CO8" s="790"/>
      <c r="CP8" s="790"/>
      <c r="CQ8" s="791"/>
      <c r="CR8" s="789">
        <v>1</v>
      </c>
      <c r="CS8" s="790"/>
      <c r="CT8" s="790"/>
      <c r="CU8" s="790"/>
      <c r="CV8" s="791"/>
      <c r="CW8" s="789" t="s">
        <v>558</v>
      </c>
      <c r="CX8" s="790"/>
      <c r="CY8" s="790"/>
      <c r="CZ8" s="790"/>
      <c r="DA8" s="791"/>
      <c r="DB8" s="789">
        <v>35</v>
      </c>
      <c r="DC8" s="790"/>
      <c r="DD8" s="790"/>
      <c r="DE8" s="790"/>
      <c r="DF8" s="791"/>
      <c r="DG8" s="789" t="s">
        <v>558</v>
      </c>
      <c r="DH8" s="790"/>
      <c r="DI8" s="790"/>
      <c r="DJ8" s="790"/>
      <c r="DK8" s="791"/>
      <c r="DL8" s="789" t="s">
        <v>558</v>
      </c>
      <c r="DM8" s="790"/>
      <c r="DN8" s="790"/>
      <c r="DO8" s="790"/>
      <c r="DP8" s="791"/>
      <c r="DQ8" s="789" t="s">
        <v>558</v>
      </c>
      <c r="DR8" s="790"/>
      <c r="DS8" s="790"/>
      <c r="DT8" s="790"/>
      <c r="DU8" s="791"/>
      <c r="DV8" s="786"/>
      <c r="DW8" s="787"/>
      <c r="DX8" s="787"/>
      <c r="DY8" s="787"/>
      <c r="DZ8" s="792"/>
      <c r="EA8" s="216"/>
    </row>
    <row r="9" spans="1:131" s="217" customFormat="1" ht="26.25" customHeight="1" x14ac:dyDescent="0.2">
      <c r="A9" s="220">
        <v>3</v>
      </c>
      <c r="B9" s="793"/>
      <c r="C9" s="794"/>
      <c r="D9" s="794"/>
      <c r="E9" s="794"/>
      <c r="F9" s="794"/>
      <c r="G9" s="794"/>
      <c r="H9" s="794"/>
      <c r="I9" s="794"/>
      <c r="J9" s="794"/>
      <c r="K9" s="794"/>
      <c r="L9" s="794"/>
      <c r="M9" s="794"/>
      <c r="N9" s="794"/>
      <c r="O9" s="794"/>
      <c r="P9" s="795"/>
      <c r="Q9" s="796"/>
      <c r="R9" s="797"/>
      <c r="S9" s="797"/>
      <c r="T9" s="797"/>
      <c r="U9" s="797"/>
      <c r="V9" s="797"/>
      <c r="W9" s="797"/>
      <c r="X9" s="797"/>
      <c r="Y9" s="797"/>
      <c r="Z9" s="797"/>
      <c r="AA9" s="797"/>
      <c r="AB9" s="797"/>
      <c r="AC9" s="797"/>
      <c r="AD9" s="797"/>
      <c r="AE9" s="798"/>
      <c r="AF9" s="799"/>
      <c r="AG9" s="800"/>
      <c r="AH9" s="800"/>
      <c r="AI9" s="800"/>
      <c r="AJ9" s="801"/>
      <c r="AK9" s="782"/>
      <c r="AL9" s="783"/>
      <c r="AM9" s="783"/>
      <c r="AN9" s="783"/>
      <c r="AO9" s="783"/>
      <c r="AP9" s="783"/>
      <c r="AQ9" s="783"/>
      <c r="AR9" s="783"/>
      <c r="AS9" s="783"/>
      <c r="AT9" s="783"/>
      <c r="AU9" s="784"/>
      <c r="AV9" s="784"/>
      <c r="AW9" s="784"/>
      <c r="AX9" s="784"/>
      <c r="AY9" s="785"/>
      <c r="AZ9" s="214"/>
      <c r="BA9" s="214"/>
      <c r="BB9" s="214"/>
      <c r="BC9" s="214"/>
      <c r="BD9" s="214"/>
      <c r="BE9" s="215"/>
      <c r="BF9" s="215"/>
      <c r="BG9" s="215"/>
      <c r="BH9" s="215"/>
      <c r="BI9" s="215"/>
      <c r="BJ9" s="215"/>
      <c r="BK9" s="215"/>
      <c r="BL9" s="215"/>
      <c r="BM9" s="215"/>
      <c r="BN9" s="215"/>
      <c r="BO9" s="215"/>
      <c r="BP9" s="215"/>
      <c r="BQ9" s="220">
        <v>3</v>
      </c>
      <c r="BR9" s="221"/>
      <c r="BS9" s="786"/>
      <c r="BT9" s="787"/>
      <c r="BU9" s="787"/>
      <c r="BV9" s="787"/>
      <c r="BW9" s="787"/>
      <c r="BX9" s="787"/>
      <c r="BY9" s="787"/>
      <c r="BZ9" s="787"/>
      <c r="CA9" s="787"/>
      <c r="CB9" s="787"/>
      <c r="CC9" s="787"/>
      <c r="CD9" s="787"/>
      <c r="CE9" s="787"/>
      <c r="CF9" s="787"/>
      <c r="CG9" s="788"/>
      <c r="CH9" s="789"/>
      <c r="CI9" s="790"/>
      <c r="CJ9" s="790"/>
      <c r="CK9" s="790"/>
      <c r="CL9" s="791"/>
      <c r="CM9" s="789"/>
      <c r="CN9" s="790"/>
      <c r="CO9" s="790"/>
      <c r="CP9" s="790"/>
      <c r="CQ9" s="791"/>
      <c r="CR9" s="789"/>
      <c r="CS9" s="790"/>
      <c r="CT9" s="790"/>
      <c r="CU9" s="790"/>
      <c r="CV9" s="791"/>
      <c r="CW9" s="789"/>
      <c r="CX9" s="790"/>
      <c r="CY9" s="790"/>
      <c r="CZ9" s="790"/>
      <c r="DA9" s="791"/>
      <c r="DB9" s="789"/>
      <c r="DC9" s="790"/>
      <c r="DD9" s="790"/>
      <c r="DE9" s="790"/>
      <c r="DF9" s="791"/>
      <c r="DG9" s="789"/>
      <c r="DH9" s="790"/>
      <c r="DI9" s="790"/>
      <c r="DJ9" s="790"/>
      <c r="DK9" s="791"/>
      <c r="DL9" s="789"/>
      <c r="DM9" s="790"/>
      <c r="DN9" s="790"/>
      <c r="DO9" s="790"/>
      <c r="DP9" s="791"/>
      <c r="DQ9" s="789"/>
      <c r="DR9" s="790"/>
      <c r="DS9" s="790"/>
      <c r="DT9" s="790"/>
      <c r="DU9" s="791"/>
      <c r="DV9" s="786"/>
      <c r="DW9" s="787"/>
      <c r="DX9" s="787"/>
      <c r="DY9" s="787"/>
      <c r="DZ9" s="792"/>
      <c r="EA9" s="216"/>
    </row>
    <row r="10" spans="1:131" s="217" customFormat="1" ht="26.25" customHeight="1" x14ac:dyDescent="0.2">
      <c r="A10" s="220">
        <v>4</v>
      </c>
      <c r="B10" s="793"/>
      <c r="C10" s="794"/>
      <c r="D10" s="794"/>
      <c r="E10" s="794"/>
      <c r="F10" s="794"/>
      <c r="G10" s="794"/>
      <c r="H10" s="794"/>
      <c r="I10" s="794"/>
      <c r="J10" s="794"/>
      <c r="K10" s="794"/>
      <c r="L10" s="794"/>
      <c r="M10" s="794"/>
      <c r="N10" s="794"/>
      <c r="O10" s="794"/>
      <c r="P10" s="795"/>
      <c r="Q10" s="796"/>
      <c r="R10" s="797"/>
      <c r="S10" s="797"/>
      <c r="T10" s="797"/>
      <c r="U10" s="797"/>
      <c r="V10" s="797"/>
      <c r="W10" s="797"/>
      <c r="X10" s="797"/>
      <c r="Y10" s="797"/>
      <c r="Z10" s="797"/>
      <c r="AA10" s="797"/>
      <c r="AB10" s="797"/>
      <c r="AC10" s="797"/>
      <c r="AD10" s="797"/>
      <c r="AE10" s="798"/>
      <c r="AF10" s="799"/>
      <c r="AG10" s="800"/>
      <c r="AH10" s="800"/>
      <c r="AI10" s="800"/>
      <c r="AJ10" s="801"/>
      <c r="AK10" s="782"/>
      <c r="AL10" s="783"/>
      <c r="AM10" s="783"/>
      <c r="AN10" s="783"/>
      <c r="AO10" s="783"/>
      <c r="AP10" s="783"/>
      <c r="AQ10" s="783"/>
      <c r="AR10" s="783"/>
      <c r="AS10" s="783"/>
      <c r="AT10" s="783"/>
      <c r="AU10" s="784"/>
      <c r="AV10" s="784"/>
      <c r="AW10" s="784"/>
      <c r="AX10" s="784"/>
      <c r="AY10" s="785"/>
      <c r="AZ10" s="214"/>
      <c r="BA10" s="214"/>
      <c r="BB10" s="214"/>
      <c r="BC10" s="214"/>
      <c r="BD10" s="214"/>
      <c r="BE10" s="215"/>
      <c r="BF10" s="215"/>
      <c r="BG10" s="215"/>
      <c r="BH10" s="215"/>
      <c r="BI10" s="215"/>
      <c r="BJ10" s="215"/>
      <c r="BK10" s="215"/>
      <c r="BL10" s="215"/>
      <c r="BM10" s="215"/>
      <c r="BN10" s="215"/>
      <c r="BO10" s="215"/>
      <c r="BP10" s="215"/>
      <c r="BQ10" s="220">
        <v>4</v>
      </c>
      <c r="BR10" s="221"/>
      <c r="BS10" s="786"/>
      <c r="BT10" s="787"/>
      <c r="BU10" s="787"/>
      <c r="BV10" s="787"/>
      <c r="BW10" s="787"/>
      <c r="BX10" s="787"/>
      <c r="BY10" s="787"/>
      <c r="BZ10" s="787"/>
      <c r="CA10" s="787"/>
      <c r="CB10" s="787"/>
      <c r="CC10" s="787"/>
      <c r="CD10" s="787"/>
      <c r="CE10" s="787"/>
      <c r="CF10" s="787"/>
      <c r="CG10" s="788"/>
      <c r="CH10" s="789"/>
      <c r="CI10" s="790"/>
      <c r="CJ10" s="790"/>
      <c r="CK10" s="790"/>
      <c r="CL10" s="791"/>
      <c r="CM10" s="789"/>
      <c r="CN10" s="790"/>
      <c r="CO10" s="790"/>
      <c r="CP10" s="790"/>
      <c r="CQ10" s="791"/>
      <c r="CR10" s="789"/>
      <c r="CS10" s="790"/>
      <c r="CT10" s="790"/>
      <c r="CU10" s="790"/>
      <c r="CV10" s="791"/>
      <c r="CW10" s="789"/>
      <c r="CX10" s="790"/>
      <c r="CY10" s="790"/>
      <c r="CZ10" s="790"/>
      <c r="DA10" s="791"/>
      <c r="DB10" s="789"/>
      <c r="DC10" s="790"/>
      <c r="DD10" s="790"/>
      <c r="DE10" s="790"/>
      <c r="DF10" s="791"/>
      <c r="DG10" s="789"/>
      <c r="DH10" s="790"/>
      <c r="DI10" s="790"/>
      <c r="DJ10" s="790"/>
      <c r="DK10" s="791"/>
      <c r="DL10" s="789"/>
      <c r="DM10" s="790"/>
      <c r="DN10" s="790"/>
      <c r="DO10" s="790"/>
      <c r="DP10" s="791"/>
      <c r="DQ10" s="789"/>
      <c r="DR10" s="790"/>
      <c r="DS10" s="790"/>
      <c r="DT10" s="790"/>
      <c r="DU10" s="791"/>
      <c r="DV10" s="786"/>
      <c r="DW10" s="787"/>
      <c r="DX10" s="787"/>
      <c r="DY10" s="787"/>
      <c r="DZ10" s="792"/>
      <c r="EA10" s="216"/>
    </row>
    <row r="11" spans="1:131" s="217" customFormat="1" ht="26.25" customHeight="1" x14ac:dyDescent="0.2">
      <c r="A11" s="220">
        <v>5</v>
      </c>
      <c r="B11" s="793"/>
      <c r="C11" s="794"/>
      <c r="D11" s="794"/>
      <c r="E11" s="794"/>
      <c r="F11" s="794"/>
      <c r="G11" s="794"/>
      <c r="H11" s="794"/>
      <c r="I11" s="794"/>
      <c r="J11" s="794"/>
      <c r="K11" s="794"/>
      <c r="L11" s="794"/>
      <c r="M11" s="794"/>
      <c r="N11" s="794"/>
      <c r="O11" s="794"/>
      <c r="P11" s="795"/>
      <c r="Q11" s="796"/>
      <c r="R11" s="797"/>
      <c r="S11" s="797"/>
      <c r="T11" s="797"/>
      <c r="U11" s="797"/>
      <c r="V11" s="797"/>
      <c r="W11" s="797"/>
      <c r="X11" s="797"/>
      <c r="Y11" s="797"/>
      <c r="Z11" s="797"/>
      <c r="AA11" s="797"/>
      <c r="AB11" s="797"/>
      <c r="AC11" s="797"/>
      <c r="AD11" s="797"/>
      <c r="AE11" s="798"/>
      <c r="AF11" s="799"/>
      <c r="AG11" s="800"/>
      <c r="AH11" s="800"/>
      <c r="AI11" s="800"/>
      <c r="AJ11" s="801"/>
      <c r="AK11" s="782"/>
      <c r="AL11" s="783"/>
      <c r="AM11" s="783"/>
      <c r="AN11" s="783"/>
      <c r="AO11" s="783"/>
      <c r="AP11" s="783"/>
      <c r="AQ11" s="783"/>
      <c r="AR11" s="783"/>
      <c r="AS11" s="783"/>
      <c r="AT11" s="783"/>
      <c r="AU11" s="784"/>
      <c r="AV11" s="784"/>
      <c r="AW11" s="784"/>
      <c r="AX11" s="784"/>
      <c r="AY11" s="785"/>
      <c r="AZ11" s="214"/>
      <c r="BA11" s="214"/>
      <c r="BB11" s="214"/>
      <c r="BC11" s="214"/>
      <c r="BD11" s="214"/>
      <c r="BE11" s="215"/>
      <c r="BF11" s="215"/>
      <c r="BG11" s="215"/>
      <c r="BH11" s="215"/>
      <c r="BI11" s="215"/>
      <c r="BJ11" s="215"/>
      <c r="BK11" s="215"/>
      <c r="BL11" s="215"/>
      <c r="BM11" s="215"/>
      <c r="BN11" s="215"/>
      <c r="BO11" s="215"/>
      <c r="BP11" s="215"/>
      <c r="BQ11" s="220">
        <v>5</v>
      </c>
      <c r="BR11" s="221"/>
      <c r="BS11" s="786"/>
      <c r="BT11" s="787"/>
      <c r="BU11" s="787"/>
      <c r="BV11" s="787"/>
      <c r="BW11" s="787"/>
      <c r="BX11" s="787"/>
      <c r="BY11" s="787"/>
      <c r="BZ11" s="787"/>
      <c r="CA11" s="787"/>
      <c r="CB11" s="787"/>
      <c r="CC11" s="787"/>
      <c r="CD11" s="787"/>
      <c r="CE11" s="787"/>
      <c r="CF11" s="787"/>
      <c r="CG11" s="788"/>
      <c r="CH11" s="789"/>
      <c r="CI11" s="790"/>
      <c r="CJ11" s="790"/>
      <c r="CK11" s="790"/>
      <c r="CL11" s="791"/>
      <c r="CM11" s="789"/>
      <c r="CN11" s="790"/>
      <c r="CO11" s="790"/>
      <c r="CP11" s="790"/>
      <c r="CQ11" s="791"/>
      <c r="CR11" s="789"/>
      <c r="CS11" s="790"/>
      <c r="CT11" s="790"/>
      <c r="CU11" s="790"/>
      <c r="CV11" s="791"/>
      <c r="CW11" s="789"/>
      <c r="CX11" s="790"/>
      <c r="CY11" s="790"/>
      <c r="CZ11" s="790"/>
      <c r="DA11" s="791"/>
      <c r="DB11" s="789"/>
      <c r="DC11" s="790"/>
      <c r="DD11" s="790"/>
      <c r="DE11" s="790"/>
      <c r="DF11" s="791"/>
      <c r="DG11" s="789"/>
      <c r="DH11" s="790"/>
      <c r="DI11" s="790"/>
      <c r="DJ11" s="790"/>
      <c r="DK11" s="791"/>
      <c r="DL11" s="789"/>
      <c r="DM11" s="790"/>
      <c r="DN11" s="790"/>
      <c r="DO11" s="790"/>
      <c r="DP11" s="791"/>
      <c r="DQ11" s="789"/>
      <c r="DR11" s="790"/>
      <c r="DS11" s="790"/>
      <c r="DT11" s="790"/>
      <c r="DU11" s="791"/>
      <c r="DV11" s="786"/>
      <c r="DW11" s="787"/>
      <c r="DX11" s="787"/>
      <c r="DY11" s="787"/>
      <c r="DZ11" s="792"/>
      <c r="EA11" s="216"/>
    </row>
    <row r="12" spans="1:131" s="217" customFormat="1" ht="26.25" customHeight="1" x14ac:dyDescent="0.2">
      <c r="A12" s="220">
        <v>6</v>
      </c>
      <c r="B12" s="793"/>
      <c r="C12" s="794"/>
      <c r="D12" s="794"/>
      <c r="E12" s="794"/>
      <c r="F12" s="794"/>
      <c r="G12" s="794"/>
      <c r="H12" s="794"/>
      <c r="I12" s="794"/>
      <c r="J12" s="794"/>
      <c r="K12" s="794"/>
      <c r="L12" s="794"/>
      <c r="M12" s="794"/>
      <c r="N12" s="794"/>
      <c r="O12" s="794"/>
      <c r="P12" s="795"/>
      <c r="Q12" s="796"/>
      <c r="R12" s="797"/>
      <c r="S12" s="797"/>
      <c r="T12" s="797"/>
      <c r="U12" s="797"/>
      <c r="V12" s="797"/>
      <c r="W12" s="797"/>
      <c r="X12" s="797"/>
      <c r="Y12" s="797"/>
      <c r="Z12" s="797"/>
      <c r="AA12" s="797"/>
      <c r="AB12" s="797"/>
      <c r="AC12" s="797"/>
      <c r="AD12" s="797"/>
      <c r="AE12" s="798"/>
      <c r="AF12" s="799"/>
      <c r="AG12" s="800"/>
      <c r="AH12" s="800"/>
      <c r="AI12" s="800"/>
      <c r="AJ12" s="801"/>
      <c r="AK12" s="782"/>
      <c r="AL12" s="783"/>
      <c r="AM12" s="783"/>
      <c r="AN12" s="783"/>
      <c r="AO12" s="783"/>
      <c r="AP12" s="783"/>
      <c r="AQ12" s="783"/>
      <c r="AR12" s="783"/>
      <c r="AS12" s="783"/>
      <c r="AT12" s="783"/>
      <c r="AU12" s="784"/>
      <c r="AV12" s="784"/>
      <c r="AW12" s="784"/>
      <c r="AX12" s="784"/>
      <c r="AY12" s="785"/>
      <c r="AZ12" s="214"/>
      <c r="BA12" s="214"/>
      <c r="BB12" s="214"/>
      <c r="BC12" s="214"/>
      <c r="BD12" s="214"/>
      <c r="BE12" s="215"/>
      <c r="BF12" s="215"/>
      <c r="BG12" s="215"/>
      <c r="BH12" s="215"/>
      <c r="BI12" s="215"/>
      <c r="BJ12" s="215"/>
      <c r="BK12" s="215"/>
      <c r="BL12" s="215"/>
      <c r="BM12" s="215"/>
      <c r="BN12" s="215"/>
      <c r="BO12" s="215"/>
      <c r="BP12" s="215"/>
      <c r="BQ12" s="220">
        <v>6</v>
      </c>
      <c r="BR12" s="221"/>
      <c r="BS12" s="786"/>
      <c r="BT12" s="787"/>
      <c r="BU12" s="787"/>
      <c r="BV12" s="787"/>
      <c r="BW12" s="787"/>
      <c r="BX12" s="787"/>
      <c r="BY12" s="787"/>
      <c r="BZ12" s="787"/>
      <c r="CA12" s="787"/>
      <c r="CB12" s="787"/>
      <c r="CC12" s="787"/>
      <c r="CD12" s="787"/>
      <c r="CE12" s="787"/>
      <c r="CF12" s="787"/>
      <c r="CG12" s="788"/>
      <c r="CH12" s="789"/>
      <c r="CI12" s="790"/>
      <c r="CJ12" s="790"/>
      <c r="CK12" s="790"/>
      <c r="CL12" s="791"/>
      <c r="CM12" s="789"/>
      <c r="CN12" s="790"/>
      <c r="CO12" s="790"/>
      <c r="CP12" s="790"/>
      <c r="CQ12" s="791"/>
      <c r="CR12" s="789"/>
      <c r="CS12" s="790"/>
      <c r="CT12" s="790"/>
      <c r="CU12" s="790"/>
      <c r="CV12" s="791"/>
      <c r="CW12" s="789"/>
      <c r="CX12" s="790"/>
      <c r="CY12" s="790"/>
      <c r="CZ12" s="790"/>
      <c r="DA12" s="791"/>
      <c r="DB12" s="789"/>
      <c r="DC12" s="790"/>
      <c r="DD12" s="790"/>
      <c r="DE12" s="790"/>
      <c r="DF12" s="791"/>
      <c r="DG12" s="789"/>
      <c r="DH12" s="790"/>
      <c r="DI12" s="790"/>
      <c r="DJ12" s="790"/>
      <c r="DK12" s="791"/>
      <c r="DL12" s="789"/>
      <c r="DM12" s="790"/>
      <c r="DN12" s="790"/>
      <c r="DO12" s="790"/>
      <c r="DP12" s="791"/>
      <c r="DQ12" s="789"/>
      <c r="DR12" s="790"/>
      <c r="DS12" s="790"/>
      <c r="DT12" s="790"/>
      <c r="DU12" s="791"/>
      <c r="DV12" s="786"/>
      <c r="DW12" s="787"/>
      <c r="DX12" s="787"/>
      <c r="DY12" s="787"/>
      <c r="DZ12" s="792"/>
      <c r="EA12" s="216"/>
    </row>
    <row r="13" spans="1:131" s="217" customFormat="1" ht="26.25" customHeight="1" x14ac:dyDescent="0.2">
      <c r="A13" s="220">
        <v>7</v>
      </c>
      <c r="B13" s="793"/>
      <c r="C13" s="794"/>
      <c r="D13" s="794"/>
      <c r="E13" s="794"/>
      <c r="F13" s="794"/>
      <c r="G13" s="794"/>
      <c r="H13" s="794"/>
      <c r="I13" s="794"/>
      <c r="J13" s="794"/>
      <c r="K13" s="794"/>
      <c r="L13" s="794"/>
      <c r="M13" s="794"/>
      <c r="N13" s="794"/>
      <c r="O13" s="794"/>
      <c r="P13" s="795"/>
      <c r="Q13" s="796"/>
      <c r="R13" s="797"/>
      <c r="S13" s="797"/>
      <c r="T13" s="797"/>
      <c r="U13" s="797"/>
      <c r="V13" s="797"/>
      <c r="W13" s="797"/>
      <c r="X13" s="797"/>
      <c r="Y13" s="797"/>
      <c r="Z13" s="797"/>
      <c r="AA13" s="797"/>
      <c r="AB13" s="797"/>
      <c r="AC13" s="797"/>
      <c r="AD13" s="797"/>
      <c r="AE13" s="798"/>
      <c r="AF13" s="799"/>
      <c r="AG13" s="800"/>
      <c r="AH13" s="800"/>
      <c r="AI13" s="800"/>
      <c r="AJ13" s="801"/>
      <c r="AK13" s="782"/>
      <c r="AL13" s="783"/>
      <c r="AM13" s="783"/>
      <c r="AN13" s="783"/>
      <c r="AO13" s="783"/>
      <c r="AP13" s="783"/>
      <c r="AQ13" s="783"/>
      <c r="AR13" s="783"/>
      <c r="AS13" s="783"/>
      <c r="AT13" s="783"/>
      <c r="AU13" s="784"/>
      <c r="AV13" s="784"/>
      <c r="AW13" s="784"/>
      <c r="AX13" s="784"/>
      <c r="AY13" s="785"/>
      <c r="AZ13" s="214"/>
      <c r="BA13" s="214"/>
      <c r="BB13" s="214"/>
      <c r="BC13" s="214"/>
      <c r="BD13" s="214"/>
      <c r="BE13" s="215"/>
      <c r="BF13" s="215"/>
      <c r="BG13" s="215"/>
      <c r="BH13" s="215"/>
      <c r="BI13" s="215"/>
      <c r="BJ13" s="215"/>
      <c r="BK13" s="215"/>
      <c r="BL13" s="215"/>
      <c r="BM13" s="215"/>
      <c r="BN13" s="215"/>
      <c r="BO13" s="215"/>
      <c r="BP13" s="215"/>
      <c r="BQ13" s="220">
        <v>7</v>
      </c>
      <c r="BR13" s="221"/>
      <c r="BS13" s="786"/>
      <c r="BT13" s="787"/>
      <c r="BU13" s="787"/>
      <c r="BV13" s="787"/>
      <c r="BW13" s="787"/>
      <c r="BX13" s="787"/>
      <c r="BY13" s="787"/>
      <c r="BZ13" s="787"/>
      <c r="CA13" s="787"/>
      <c r="CB13" s="787"/>
      <c r="CC13" s="787"/>
      <c r="CD13" s="787"/>
      <c r="CE13" s="787"/>
      <c r="CF13" s="787"/>
      <c r="CG13" s="788"/>
      <c r="CH13" s="789"/>
      <c r="CI13" s="790"/>
      <c r="CJ13" s="790"/>
      <c r="CK13" s="790"/>
      <c r="CL13" s="791"/>
      <c r="CM13" s="789"/>
      <c r="CN13" s="790"/>
      <c r="CO13" s="790"/>
      <c r="CP13" s="790"/>
      <c r="CQ13" s="791"/>
      <c r="CR13" s="789"/>
      <c r="CS13" s="790"/>
      <c r="CT13" s="790"/>
      <c r="CU13" s="790"/>
      <c r="CV13" s="791"/>
      <c r="CW13" s="789"/>
      <c r="CX13" s="790"/>
      <c r="CY13" s="790"/>
      <c r="CZ13" s="790"/>
      <c r="DA13" s="791"/>
      <c r="DB13" s="789"/>
      <c r="DC13" s="790"/>
      <c r="DD13" s="790"/>
      <c r="DE13" s="790"/>
      <c r="DF13" s="791"/>
      <c r="DG13" s="789"/>
      <c r="DH13" s="790"/>
      <c r="DI13" s="790"/>
      <c r="DJ13" s="790"/>
      <c r="DK13" s="791"/>
      <c r="DL13" s="789"/>
      <c r="DM13" s="790"/>
      <c r="DN13" s="790"/>
      <c r="DO13" s="790"/>
      <c r="DP13" s="791"/>
      <c r="DQ13" s="789"/>
      <c r="DR13" s="790"/>
      <c r="DS13" s="790"/>
      <c r="DT13" s="790"/>
      <c r="DU13" s="791"/>
      <c r="DV13" s="786"/>
      <c r="DW13" s="787"/>
      <c r="DX13" s="787"/>
      <c r="DY13" s="787"/>
      <c r="DZ13" s="792"/>
      <c r="EA13" s="216"/>
    </row>
    <row r="14" spans="1:131" s="217" customFormat="1" ht="26.25" customHeight="1" x14ac:dyDescent="0.2">
      <c r="A14" s="220">
        <v>8</v>
      </c>
      <c r="B14" s="793"/>
      <c r="C14" s="794"/>
      <c r="D14" s="794"/>
      <c r="E14" s="794"/>
      <c r="F14" s="794"/>
      <c r="G14" s="794"/>
      <c r="H14" s="794"/>
      <c r="I14" s="794"/>
      <c r="J14" s="794"/>
      <c r="K14" s="794"/>
      <c r="L14" s="794"/>
      <c r="M14" s="794"/>
      <c r="N14" s="794"/>
      <c r="O14" s="794"/>
      <c r="P14" s="795"/>
      <c r="Q14" s="796"/>
      <c r="R14" s="797"/>
      <c r="S14" s="797"/>
      <c r="T14" s="797"/>
      <c r="U14" s="797"/>
      <c r="V14" s="797"/>
      <c r="W14" s="797"/>
      <c r="X14" s="797"/>
      <c r="Y14" s="797"/>
      <c r="Z14" s="797"/>
      <c r="AA14" s="797"/>
      <c r="AB14" s="797"/>
      <c r="AC14" s="797"/>
      <c r="AD14" s="797"/>
      <c r="AE14" s="798"/>
      <c r="AF14" s="799"/>
      <c r="AG14" s="800"/>
      <c r="AH14" s="800"/>
      <c r="AI14" s="800"/>
      <c r="AJ14" s="801"/>
      <c r="AK14" s="782"/>
      <c r="AL14" s="783"/>
      <c r="AM14" s="783"/>
      <c r="AN14" s="783"/>
      <c r="AO14" s="783"/>
      <c r="AP14" s="783"/>
      <c r="AQ14" s="783"/>
      <c r="AR14" s="783"/>
      <c r="AS14" s="783"/>
      <c r="AT14" s="783"/>
      <c r="AU14" s="784"/>
      <c r="AV14" s="784"/>
      <c r="AW14" s="784"/>
      <c r="AX14" s="784"/>
      <c r="AY14" s="785"/>
      <c r="AZ14" s="214"/>
      <c r="BA14" s="214"/>
      <c r="BB14" s="214"/>
      <c r="BC14" s="214"/>
      <c r="BD14" s="214"/>
      <c r="BE14" s="215"/>
      <c r="BF14" s="215"/>
      <c r="BG14" s="215"/>
      <c r="BH14" s="215"/>
      <c r="BI14" s="215"/>
      <c r="BJ14" s="215"/>
      <c r="BK14" s="215"/>
      <c r="BL14" s="215"/>
      <c r="BM14" s="215"/>
      <c r="BN14" s="215"/>
      <c r="BO14" s="215"/>
      <c r="BP14" s="215"/>
      <c r="BQ14" s="220">
        <v>8</v>
      </c>
      <c r="BR14" s="221"/>
      <c r="BS14" s="786"/>
      <c r="BT14" s="787"/>
      <c r="BU14" s="787"/>
      <c r="BV14" s="787"/>
      <c r="BW14" s="787"/>
      <c r="BX14" s="787"/>
      <c r="BY14" s="787"/>
      <c r="BZ14" s="787"/>
      <c r="CA14" s="787"/>
      <c r="CB14" s="787"/>
      <c r="CC14" s="787"/>
      <c r="CD14" s="787"/>
      <c r="CE14" s="787"/>
      <c r="CF14" s="787"/>
      <c r="CG14" s="788"/>
      <c r="CH14" s="789"/>
      <c r="CI14" s="790"/>
      <c r="CJ14" s="790"/>
      <c r="CK14" s="790"/>
      <c r="CL14" s="791"/>
      <c r="CM14" s="789"/>
      <c r="CN14" s="790"/>
      <c r="CO14" s="790"/>
      <c r="CP14" s="790"/>
      <c r="CQ14" s="791"/>
      <c r="CR14" s="789"/>
      <c r="CS14" s="790"/>
      <c r="CT14" s="790"/>
      <c r="CU14" s="790"/>
      <c r="CV14" s="791"/>
      <c r="CW14" s="789"/>
      <c r="CX14" s="790"/>
      <c r="CY14" s="790"/>
      <c r="CZ14" s="790"/>
      <c r="DA14" s="791"/>
      <c r="DB14" s="789"/>
      <c r="DC14" s="790"/>
      <c r="DD14" s="790"/>
      <c r="DE14" s="790"/>
      <c r="DF14" s="791"/>
      <c r="DG14" s="789"/>
      <c r="DH14" s="790"/>
      <c r="DI14" s="790"/>
      <c r="DJ14" s="790"/>
      <c r="DK14" s="791"/>
      <c r="DL14" s="789"/>
      <c r="DM14" s="790"/>
      <c r="DN14" s="790"/>
      <c r="DO14" s="790"/>
      <c r="DP14" s="791"/>
      <c r="DQ14" s="789"/>
      <c r="DR14" s="790"/>
      <c r="DS14" s="790"/>
      <c r="DT14" s="790"/>
      <c r="DU14" s="791"/>
      <c r="DV14" s="786"/>
      <c r="DW14" s="787"/>
      <c r="DX14" s="787"/>
      <c r="DY14" s="787"/>
      <c r="DZ14" s="792"/>
      <c r="EA14" s="216"/>
    </row>
    <row r="15" spans="1:131" s="217" customFormat="1" ht="26.25" customHeight="1" x14ac:dyDescent="0.2">
      <c r="A15" s="220">
        <v>9</v>
      </c>
      <c r="B15" s="793"/>
      <c r="C15" s="794"/>
      <c r="D15" s="794"/>
      <c r="E15" s="794"/>
      <c r="F15" s="794"/>
      <c r="G15" s="794"/>
      <c r="H15" s="794"/>
      <c r="I15" s="794"/>
      <c r="J15" s="794"/>
      <c r="K15" s="794"/>
      <c r="L15" s="794"/>
      <c r="M15" s="794"/>
      <c r="N15" s="794"/>
      <c r="O15" s="794"/>
      <c r="P15" s="795"/>
      <c r="Q15" s="796"/>
      <c r="R15" s="797"/>
      <c r="S15" s="797"/>
      <c r="T15" s="797"/>
      <c r="U15" s="797"/>
      <c r="V15" s="797"/>
      <c r="W15" s="797"/>
      <c r="X15" s="797"/>
      <c r="Y15" s="797"/>
      <c r="Z15" s="797"/>
      <c r="AA15" s="797"/>
      <c r="AB15" s="797"/>
      <c r="AC15" s="797"/>
      <c r="AD15" s="797"/>
      <c r="AE15" s="798"/>
      <c r="AF15" s="799"/>
      <c r="AG15" s="800"/>
      <c r="AH15" s="800"/>
      <c r="AI15" s="800"/>
      <c r="AJ15" s="801"/>
      <c r="AK15" s="782"/>
      <c r="AL15" s="783"/>
      <c r="AM15" s="783"/>
      <c r="AN15" s="783"/>
      <c r="AO15" s="783"/>
      <c r="AP15" s="783"/>
      <c r="AQ15" s="783"/>
      <c r="AR15" s="783"/>
      <c r="AS15" s="783"/>
      <c r="AT15" s="783"/>
      <c r="AU15" s="784"/>
      <c r="AV15" s="784"/>
      <c r="AW15" s="784"/>
      <c r="AX15" s="784"/>
      <c r="AY15" s="785"/>
      <c r="AZ15" s="214"/>
      <c r="BA15" s="214"/>
      <c r="BB15" s="214"/>
      <c r="BC15" s="214"/>
      <c r="BD15" s="214"/>
      <c r="BE15" s="215"/>
      <c r="BF15" s="215"/>
      <c r="BG15" s="215"/>
      <c r="BH15" s="215"/>
      <c r="BI15" s="215"/>
      <c r="BJ15" s="215"/>
      <c r="BK15" s="215"/>
      <c r="BL15" s="215"/>
      <c r="BM15" s="215"/>
      <c r="BN15" s="215"/>
      <c r="BO15" s="215"/>
      <c r="BP15" s="215"/>
      <c r="BQ15" s="220">
        <v>9</v>
      </c>
      <c r="BR15" s="221"/>
      <c r="BS15" s="786"/>
      <c r="BT15" s="787"/>
      <c r="BU15" s="787"/>
      <c r="BV15" s="787"/>
      <c r="BW15" s="787"/>
      <c r="BX15" s="787"/>
      <c r="BY15" s="787"/>
      <c r="BZ15" s="787"/>
      <c r="CA15" s="787"/>
      <c r="CB15" s="787"/>
      <c r="CC15" s="787"/>
      <c r="CD15" s="787"/>
      <c r="CE15" s="787"/>
      <c r="CF15" s="787"/>
      <c r="CG15" s="788"/>
      <c r="CH15" s="789"/>
      <c r="CI15" s="790"/>
      <c r="CJ15" s="790"/>
      <c r="CK15" s="790"/>
      <c r="CL15" s="791"/>
      <c r="CM15" s="789"/>
      <c r="CN15" s="790"/>
      <c r="CO15" s="790"/>
      <c r="CP15" s="790"/>
      <c r="CQ15" s="791"/>
      <c r="CR15" s="789"/>
      <c r="CS15" s="790"/>
      <c r="CT15" s="790"/>
      <c r="CU15" s="790"/>
      <c r="CV15" s="791"/>
      <c r="CW15" s="789"/>
      <c r="CX15" s="790"/>
      <c r="CY15" s="790"/>
      <c r="CZ15" s="790"/>
      <c r="DA15" s="791"/>
      <c r="DB15" s="789"/>
      <c r="DC15" s="790"/>
      <c r="DD15" s="790"/>
      <c r="DE15" s="790"/>
      <c r="DF15" s="791"/>
      <c r="DG15" s="789"/>
      <c r="DH15" s="790"/>
      <c r="DI15" s="790"/>
      <c r="DJ15" s="790"/>
      <c r="DK15" s="791"/>
      <c r="DL15" s="789"/>
      <c r="DM15" s="790"/>
      <c r="DN15" s="790"/>
      <c r="DO15" s="790"/>
      <c r="DP15" s="791"/>
      <c r="DQ15" s="789"/>
      <c r="DR15" s="790"/>
      <c r="DS15" s="790"/>
      <c r="DT15" s="790"/>
      <c r="DU15" s="791"/>
      <c r="DV15" s="786"/>
      <c r="DW15" s="787"/>
      <c r="DX15" s="787"/>
      <c r="DY15" s="787"/>
      <c r="DZ15" s="792"/>
      <c r="EA15" s="216"/>
    </row>
    <row r="16" spans="1:131" s="217" customFormat="1" ht="26.25" customHeight="1" x14ac:dyDescent="0.2">
      <c r="A16" s="220">
        <v>10</v>
      </c>
      <c r="B16" s="793"/>
      <c r="C16" s="794"/>
      <c r="D16" s="794"/>
      <c r="E16" s="794"/>
      <c r="F16" s="794"/>
      <c r="G16" s="794"/>
      <c r="H16" s="794"/>
      <c r="I16" s="794"/>
      <c r="J16" s="794"/>
      <c r="K16" s="794"/>
      <c r="L16" s="794"/>
      <c r="M16" s="794"/>
      <c r="N16" s="794"/>
      <c r="O16" s="794"/>
      <c r="P16" s="795"/>
      <c r="Q16" s="796"/>
      <c r="R16" s="797"/>
      <c r="S16" s="797"/>
      <c r="T16" s="797"/>
      <c r="U16" s="797"/>
      <c r="V16" s="797"/>
      <c r="W16" s="797"/>
      <c r="X16" s="797"/>
      <c r="Y16" s="797"/>
      <c r="Z16" s="797"/>
      <c r="AA16" s="797"/>
      <c r="AB16" s="797"/>
      <c r="AC16" s="797"/>
      <c r="AD16" s="797"/>
      <c r="AE16" s="798"/>
      <c r="AF16" s="799"/>
      <c r="AG16" s="800"/>
      <c r="AH16" s="800"/>
      <c r="AI16" s="800"/>
      <c r="AJ16" s="801"/>
      <c r="AK16" s="782"/>
      <c r="AL16" s="783"/>
      <c r="AM16" s="783"/>
      <c r="AN16" s="783"/>
      <c r="AO16" s="783"/>
      <c r="AP16" s="783"/>
      <c r="AQ16" s="783"/>
      <c r="AR16" s="783"/>
      <c r="AS16" s="783"/>
      <c r="AT16" s="783"/>
      <c r="AU16" s="784"/>
      <c r="AV16" s="784"/>
      <c r="AW16" s="784"/>
      <c r="AX16" s="784"/>
      <c r="AY16" s="785"/>
      <c r="AZ16" s="214"/>
      <c r="BA16" s="214"/>
      <c r="BB16" s="214"/>
      <c r="BC16" s="214"/>
      <c r="BD16" s="214"/>
      <c r="BE16" s="215"/>
      <c r="BF16" s="215"/>
      <c r="BG16" s="215"/>
      <c r="BH16" s="215"/>
      <c r="BI16" s="215"/>
      <c r="BJ16" s="215"/>
      <c r="BK16" s="215"/>
      <c r="BL16" s="215"/>
      <c r="BM16" s="215"/>
      <c r="BN16" s="215"/>
      <c r="BO16" s="215"/>
      <c r="BP16" s="215"/>
      <c r="BQ16" s="220">
        <v>10</v>
      </c>
      <c r="BR16" s="221"/>
      <c r="BS16" s="786"/>
      <c r="BT16" s="787"/>
      <c r="BU16" s="787"/>
      <c r="BV16" s="787"/>
      <c r="BW16" s="787"/>
      <c r="BX16" s="787"/>
      <c r="BY16" s="787"/>
      <c r="BZ16" s="787"/>
      <c r="CA16" s="787"/>
      <c r="CB16" s="787"/>
      <c r="CC16" s="787"/>
      <c r="CD16" s="787"/>
      <c r="CE16" s="787"/>
      <c r="CF16" s="787"/>
      <c r="CG16" s="788"/>
      <c r="CH16" s="789"/>
      <c r="CI16" s="790"/>
      <c r="CJ16" s="790"/>
      <c r="CK16" s="790"/>
      <c r="CL16" s="791"/>
      <c r="CM16" s="789"/>
      <c r="CN16" s="790"/>
      <c r="CO16" s="790"/>
      <c r="CP16" s="790"/>
      <c r="CQ16" s="791"/>
      <c r="CR16" s="789"/>
      <c r="CS16" s="790"/>
      <c r="CT16" s="790"/>
      <c r="CU16" s="790"/>
      <c r="CV16" s="791"/>
      <c r="CW16" s="789"/>
      <c r="CX16" s="790"/>
      <c r="CY16" s="790"/>
      <c r="CZ16" s="790"/>
      <c r="DA16" s="791"/>
      <c r="DB16" s="789"/>
      <c r="DC16" s="790"/>
      <c r="DD16" s="790"/>
      <c r="DE16" s="790"/>
      <c r="DF16" s="791"/>
      <c r="DG16" s="789"/>
      <c r="DH16" s="790"/>
      <c r="DI16" s="790"/>
      <c r="DJ16" s="790"/>
      <c r="DK16" s="791"/>
      <c r="DL16" s="789"/>
      <c r="DM16" s="790"/>
      <c r="DN16" s="790"/>
      <c r="DO16" s="790"/>
      <c r="DP16" s="791"/>
      <c r="DQ16" s="789"/>
      <c r="DR16" s="790"/>
      <c r="DS16" s="790"/>
      <c r="DT16" s="790"/>
      <c r="DU16" s="791"/>
      <c r="DV16" s="786"/>
      <c r="DW16" s="787"/>
      <c r="DX16" s="787"/>
      <c r="DY16" s="787"/>
      <c r="DZ16" s="792"/>
      <c r="EA16" s="216"/>
    </row>
    <row r="17" spans="1:131" s="217" customFormat="1" ht="26.25" customHeight="1" x14ac:dyDescent="0.2">
      <c r="A17" s="220">
        <v>11</v>
      </c>
      <c r="B17" s="793"/>
      <c r="C17" s="794"/>
      <c r="D17" s="794"/>
      <c r="E17" s="794"/>
      <c r="F17" s="794"/>
      <c r="G17" s="794"/>
      <c r="H17" s="794"/>
      <c r="I17" s="794"/>
      <c r="J17" s="794"/>
      <c r="K17" s="794"/>
      <c r="L17" s="794"/>
      <c r="M17" s="794"/>
      <c r="N17" s="794"/>
      <c r="O17" s="794"/>
      <c r="P17" s="795"/>
      <c r="Q17" s="796"/>
      <c r="R17" s="797"/>
      <c r="S17" s="797"/>
      <c r="T17" s="797"/>
      <c r="U17" s="797"/>
      <c r="V17" s="797"/>
      <c r="W17" s="797"/>
      <c r="X17" s="797"/>
      <c r="Y17" s="797"/>
      <c r="Z17" s="797"/>
      <c r="AA17" s="797"/>
      <c r="AB17" s="797"/>
      <c r="AC17" s="797"/>
      <c r="AD17" s="797"/>
      <c r="AE17" s="798"/>
      <c r="AF17" s="799"/>
      <c r="AG17" s="800"/>
      <c r="AH17" s="800"/>
      <c r="AI17" s="800"/>
      <c r="AJ17" s="801"/>
      <c r="AK17" s="782"/>
      <c r="AL17" s="783"/>
      <c r="AM17" s="783"/>
      <c r="AN17" s="783"/>
      <c r="AO17" s="783"/>
      <c r="AP17" s="783"/>
      <c r="AQ17" s="783"/>
      <c r="AR17" s="783"/>
      <c r="AS17" s="783"/>
      <c r="AT17" s="783"/>
      <c r="AU17" s="784"/>
      <c r="AV17" s="784"/>
      <c r="AW17" s="784"/>
      <c r="AX17" s="784"/>
      <c r="AY17" s="785"/>
      <c r="AZ17" s="214"/>
      <c r="BA17" s="214"/>
      <c r="BB17" s="214"/>
      <c r="BC17" s="214"/>
      <c r="BD17" s="214"/>
      <c r="BE17" s="215"/>
      <c r="BF17" s="215"/>
      <c r="BG17" s="215"/>
      <c r="BH17" s="215"/>
      <c r="BI17" s="215"/>
      <c r="BJ17" s="215"/>
      <c r="BK17" s="215"/>
      <c r="BL17" s="215"/>
      <c r="BM17" s="215"/>
      <c r="BN17" s="215"/>
      <c r="BO17" s="215"/>
      <c r="BP17" s="215"/>
      <c r="BQ17" s="220">
        <v>11</v>
      </c>
      <c r="BR17" s="221"/>
      <c r="BS17" s="786"/>
      <c r="BT17" s="787"/>
      <c r="BU17" s="787"/>
      <c r="BV17" s="787"/>
      <c r="BW17" s="787"/>
      <c r="BX17" s="787"/>
      <c r="BY17" s="787"/>
      <c r="BZ17" s="787"/>
      <c r="CA17" s="787"/>
      <c r="CB17" s="787"/>
      <c r="CC17" s="787"/>
      <c r="CD17" s="787"/>
      <c r="CE17" s="787"/>
      <c r="CF17" s="787"/>
      <c r="CG17" s="788"/>
      <c r="CH17" s="789"/>
      <c r="CI17" s="790"/>
      <c r="CJ17" s="790"/>
      <c r="CK17" s="790"/>
      <c r="CL17" s="791"/>
      <c r="CM17" s="789"/>
      <c r="CN17" s="790"/>
      <c r="CO17" s="790"/>
      <c r="CP17" s="790"/>
      <c r="CQ17" s="791"/>
      <c r="CR17" s="789"/>
      <c r="CS17" s="790"/>
      <c r="CT17" s="790"/>
      <c r="CU17" s="790"/>
      <c r="CV17" s="791"/>
      <c r="CW17" s="789"/>
      <c r="CX17" s="790"/>
      <c r="CY17" s="790"/>
      <c r="CZ17" s="790"/>
      <c r="DA17" s="791"/>
      <c r="DB17" s="789"/>
      <c r="DC17" s="790"/>
      <c r="DD17" s="790"/>
      <c r="DE17" s="790"/>
      <c r="DF17" s="791"/>
      <c r="DG17" s="789"/>
      <c r="DH17" s="790"/>
      <c r="DI17" s="790"/>
      <c r="DJ17" s="790"/>
      <c r="DK17" s="791"/>
      <c r="DL17" s="789"/>
      <c r="DM17" s="790"/>
      <c r="DN17" s="790"/>
      <c r="DO17" s="790"/>
      <c r="DP17" s="791"/>
      <c r="DQ17" s="789"/>
      <c r="DR17" s="790"/>
      <c r="DS17" s="790"/>
      <c r="DT17" s="790"/>
      <c r="DU17" s="791"/>
      <c r="DV17" s="786"/>
      <c r="DW17" s="787"/>
      <c r="DX17" s="787"/>
      <c r="DY17" s="787"/>
      <c r="DZ17" s="792"/>
      <c r="EA17" s="216"/>
    </row>
    <row r="18" spans="1:131" s="217" customFormat="1" ht="26.25" customHeight="1" x14ac:dyDescent="0.2">
      <c r="A18" s="220">
        <v>12</v>
      </c>
      <c r="B18" s="793"/>
      <c r="C18" s="794"/>
      <c r="D18" s="794"/>
      <c r="E18" s="794"/>
      <c r="F18" s="794"/>
      <c r="G18" s="794"/>
      <c r="H18" s="794"/>
      <c r="I18" s="794"/>
      <c r="J18" s="794"/>
      <c r="K18" s="794"/>
      <c r="L18" s="794"/>
      <c r="M18" s="794"/>
      <c r="N18" s="794"/>
      <c r="O18" s="794"/>
      <c r="P18" s="795"/>
      <c r="Q18" s="796"/>
      <c r="R18" s="797"/>
      <c r="S18" s="797"/>
      <c r="T18" s="797"/>
      <c r="U18" s="797"/>
      <c r="V18" s="797"/>
      <c r="W18" s="797"/>
      <c r="X18" s="797"/>
      <c r="Y18" s="797"/>
      <c r="Z18" s="797"/>
      <c r="AA18" s="797"/>
      <c r="AB18" s="797"/>
      <c r="AC18" s="797"/>
      <c r="AD18" s="797"/>
      <c r="AE18" s="798"/>
      <c r="AF18" s="799"/>
      <c r="AG18" s="800"/>
      <c r="AH18" s="800"/>
      <c r="AI18" s="800"/>
      <c r="AJ18" s="801"/>
      <c r="AK18" s="782"/>
      <c r="AL18" s="783"/>
      <c r="AM18" s="783"/>
      <c r="AN18" s="783"/>
      <c r="AO18" s="783"/>
      <c r="AP18" s="783"/>
      <c r="AQ18" s="783"/>
      <c r="AR18" s="783"/>
      <c r="AS18" s="783"/>
      <c r="AT18" s="783"/>
      <c r="AU18" s="784"/>
      <c r="AV18" s="784"/>
      <c r="AW18" s="784"/>
      <c r="AX18" s="784"/>
      <c r="AY18" s="785"/>
      <c r="AZ18" s="214"/>
      <c r="BA18" s="214"/>
      <c r="BB18" s="214"/>
      <c r="BC18" s="214"/>
      <c r="BD18" s="214"/>
      <c r="BE18" s="215"/>
      <c r="BF18" s="215"/>
      <c r="BG18" s="215"/>
      <c r="BH18" s="215"/>
      <c r="BI18" s="215"/>
      <c r="BJ18" s="215"/>
      <c r="BK18" s="215"/>
      <c r="BL18" s="215"/>
      <c r="BM18" s="215"/>
      <c r="BN18" s="215"/>
      <c r="BO18" s="215"/>
      <c r="BP18" s="215"/>
      <c r="BQ18" s="220">
        <v>12</v>
      </c>
      <c r="BR18" s="221"/>
      <c r="BS18" s="786"/>
      <c r="BT18" s="787"/>
      <c r="BU18" s="787"/>
      <c r="BV18" s="787"/>
      <c r="BW18" s="787"/>
      <c r="BX18" s="787"/>
      <c r="BY18" s="787"/>
      <c r="BZ18" s="787"/>
      <c r="CA18" s="787"/>
      <c r="CB18" s="787"/>
      <c r="CC18" s="787"/>
      <c r="CD18" s="787"/>
      <c r="CE18" s="787"/>
      <c r="CF18" s="787"/>
      <c r="CG18" s="788"/>
      <c r="CH18" s="789"/>
      <c r="CI18" s="790"/>
      <c r="CJ18" s="790"/>
      <c r="CK18" s="790"/>
      <c r="CL18" s="791"/>
      <c r="CM18" s="789"/>
      <c r="CN18" s="790"/>
      <c r="CO18" s="790"/>
      <c r="CP18" s="790"/>
      <c r="CQ18" s="791"/>
      <c r="CR18" s="789"/>
      <c r="CS18" s="790"/>
      <c r="CT18" s="790"/>
      <c r="CU18" s="790"/>
      <c r="CV18" s="791"/>
      <c r="CW18" s="789"/>
      <c r="CX18" s="790"/>
      <c r="CY18" s="790"/>
      <c r="CZ18" s="790"/>
      <c r="DA18" s="791"/>
      <c r="DB18" s="789"/>
      <c r="DC18" s="790"/>
      <c r="DD18" s="790"/>
      <c r="DE18" s="790"/>
      <c r="DF18" s="791"/>
      <c r="DG18" s="789"/>
      <c r="DH18" s="790"/>
      <c r="DI18" s="790"/>
      <c r="DJ18" s="790"/>
      <c r="DK18" s="791"/>
      <c r="DL18" s="789"/>
      <c r="DM18" s="790"/>
      <c r="DN18" s="790"/>
      <c r="DO18" s="790"/>
      <c r="DP18" s="791"/>
      <c r="DQ18" s="789"/>
      <c r="DR18" s="790"/>
      <c r="DS18" s="790"/>
      <c r="DT18" s="790"/>
      <c r="DU18" s="791"/>
      <c r="DV18" s="786"/>
      <c r="DW18" s="787"/>
      <c r="DX18" s="787"/>
      <c r="DY18" s="787"/>
      <c r="DZ18" s="792"/>
      <c r="EA18" s="216"/>
    </row>
    <row r="19" spans="1:131" s="217" customFormat="1" ht="26.25" customHeight="1" x14ac:dyDescent="0.2">
      <c r="A19" s="220">
        <v>13</v>
      </c>
      <c r="B19" s="793"/>
      <c r="C19" s="794"/>
      <c r="D19" s="794"/>
      <c r="E19" s="794"/>
      <c r="F19" s="794"/>
      <c r="G19" s="794"/>
      <c r="H19" s="794"/>
      <c r="I19" s="794"/>
      <c r="J19" s="794"/>
      <c r="K19" s="794"/>
      <c r="L19" s="794"/>
      <c r="M19" s="794"/>
      <c r="N19" s="794"/>
      <c r="O19" s="794"/>
      <c r="P19" s="795"/>
      <c r="Q19" s="796"/>
      <c r="R19" s="797"/>
      <c r="S19" s="797"/>
      <c r="T19" s="797"/>
      <c r="U19" s="797"/>
      <c r="V19" s="797"/>
      <c r="W19" s="797"/>
      <c r="X19" s="797"/>
      <c r="Y19" s="797"/>
      <c r="Z19" s="797"/>
      <c r="AA19" s="797"/>
      <c r="AB19" s="797"/>
      <c r="AC19" s="797"/>
      <c r="AD19" s="797"/>
      <c r="AE19" s="798"/>
      <c r="AF19" s="799"/>
      <c r="AG19" s="800"/>
      <c r="AH19" s="800"/>
      <c r="AI19" s="800"/>
      <c r="AJ19" s="801"/>
      <c r="AK19" s="782"/>
      <c r="AL19" s="783"/>
      <c r="AM19" s="783"/>
      <c r="AN19" s="783"/>
      <c r="AO19" s="783"/>
      <c r="AP19" s="783"/>
      <c r="AQ19" s="783"/>
      <c r="AR19" s="783"/>
      <c r="AS19" s="783"/>
      <c r="AT19" s="783"/>
      <c r="AU19" s="784"/>
      <c r="AV19" s="784"/>
      <c r="AW19" s="784"/>
      <c r="AX19" s="784"/>
      <c r="AY19" s="785"/>
      <c r="AZ19" s="214"/>
      <c r="BA19" s="214"/>
      <c r="BB19" s="214"/>
      <c r="BC19" s="214"/>
      <c r="BD19" s="214"/>
      <c r="BE19" s="215"/>
      <c r="BF19" s="215"/>
      <c r="BG19" s="215"/>
      <c r="BH19" s="215"/>
      <c r="BI19" s="215"/>
      <c r="BJ19" s="215"/>
      <c r="BK19" s="215"/>
      <c r="BL19" s="215"/>
      <c r="BM19" s="215"/>
      <c r="BN19" s="215"/>
      <c r="BO19" s="215"/>
      <c r="BP19" s="215"/>
      <c r="BQ19" s="220">
        <v>13</v>
      </c>
      <c r="BR19" s="221"/>
      <c r="BS19" s="786"/>
      <c r="BT19" s="787"/>
      <c r="BU19" s="787"/>
      <c r="BV19" s="787"/>
      <c r="BW19" s="787"/>
      <c r="BX19" s="787"/>
      <c r="BY19" s="787"/>
      <c r="BZ19" s="787"/>
      <c r="CA19" s="787"/>
      <c r="CB19" s="787"/>
      <c r="CC19" s="787"/>
      <c r="CD19" s="787"/>
      <c r="CE19" s="787"/>
      <c r="CF19" s="787"/>
      <c r="CG19" s="788"/>
      <c r="CH19" s="789"/>
      <c r="CI19" s="790"/>
      <c r="CJ19" s="790"/>
      <c r="CK19" s="790"/>
      <c r="CL19" s="791"/>
      <c r="CM19" s="789"/>
      <c r="CN19" s="790"/>
      <c r="CO19" s="790"/>
      <c r="CP19" s="790"/>
      <c r="CQ19" s="791"/>
      <c r="CR19" s="789"/>
      <c r="CS19" s="790"/>
      <c r="CT19" s="790"/>
      <c r="CU19" s="790"/>
      <c r="CV19" s="791"/>
      <c r="CW19" s="789"/>
      <c r="CX19" s="790"/>
      <c r="CY19" s="790"/>
      <c r="CZ19" s="790"/>
      <c r="DA19" s="791"/>
      <c r="DB19" s="789"/>
      <c r="DC19" s="790"/>
      <c r="DD19" s="790"/>
      <c r="DE19" s="790"/>
      <c r="DF19" s="791"/>
      <c r="DG19" s="789"/>
      <c r="DH19" s="790"/>
      <c r="DI19" s="790"/>
      <c r="DJ19" s="790"/>
      <c r="DK19" s="791"/>
      <c r="DL19" s="789"/>
      <c r="DM19" s="790"/>
      <c r="DN19" s="790"/>
      <c r="DO19" s="790"/>
      <c r="DP19" s="791"/>
      <c r="DQ19" s="789"/>
      <c r="DR19" s="790"/>
      <c r="DS19" s="790"/>
      <c r="DT19" s="790"/>
      <c r="DU19" s="791"/>
      <c r="DV19" s="786"/>
      <c r="DW19" s="787"/>
      <c r="DX19" s="787"/>
      <c r="DY19" s="787"/>
      <c r="DZ19" s="792"/>
      <c r="EA19" s="216"/>
    </row>
    <row r="20" spans="1:131" s="217" customFormat="1" ht="26.25" customHeight="1" x14ac:dyDescent="0.2">
      <c r="A20" s="220">
        <v>14</v>
      </c>
      <c r="B20" s="793"/>
      <c r="C20" s="794"/>
      <c r="D20" s="794"/>
      <c r="E20" s="794"/>
      <c r="F20" s="794"/>
      <c r="G20" s="794"/>
      <c r="H20" s="794"/>
      <c r="I20" s="794"/>
      <c r="J20" s="794"/>
      <c r="K20" s="794"/>
      <c r="L20" s="794"/>
      <c r="M20" s="794"/>
      <c r="N20" s="794"/>
      <c r="O20" s="794"/>
      <c r="P20" s="795"/>
      <c r="Q20" s="796"/>
      <c r="R20" s="797"/>
      <c r="S20" s="797"/>
      <c r="T20" s="797"/>
      <c r="U20" s="797"/>
      <c r="V20" s="797"/>
      <c r="W20" s="797"/>
      <c r="X20" s="797"/>
      <c r="Y20" s="797"/>
      <c r="Z20" s="797"/>
      <c r="AA20" s="797"/>
      <c r="AB20" s="797"/>
      <c r="AC20" s="797"/>
      <c r="AD20" s="797"/>
      <c r="AE20" s="798"/>
      <c r="AF20" s="799"/>
      <c r="AG20" s="800"/>
      <c r="AH20" s="800"/>
      <c r="AI20" s="800"/>
      <c r="AJ20" s="801"/>
      <c r="AK20" s="782"/>
      <c r="AL20" s="783"/>
      <c r="AM20" s="783"/>
      <c r="AN20" s="783"/>
      <c r="AO20" s="783"/>
      <c r="AP20" s="783"/>
      <c r="AQ20" s="783"/>
      <c r="AR20" s="783"/>
      <c r="AS20" s="783"/>
      <c r="AT20" s="783"/>
      <c r="AU20" s="784"/>
      <c r="AV20" s="784"/>
      <c r="AW20" s="784"/>
      <c r="AX20" s="784"/>
      <c r="AY20" s="785"/>
      <c r="AZ20" s="214"/>
      <c r="BA20" s="214"/>
      <c r="BB20" s="214"/>
      <c r="BC20" s="214"/>
      <c r="BD20" s="214"/>
      <c r="BE20" s="215"/>
      <c r="BF20" s="215"/>
      <c r="BG20" s="215"/>
      <c r="BH20" s="215"/>
      <c r="BI20" s="215"/>
      <c r="BJ20" s="215"/>
      <c r="BK20" s="215"/>
      <c r="BL20" s="215"/>
      <c r="BM20" s="215"/>
      <c r="BN20" s="215"/>
      <c r="BO20" s="215"/>
      <c r="BP20" s="215"/>
      <c r="BQ20" s="220">
        <v>14</v>
      </c>
      <c r="BR20" s="221"/>
      <c r="BS20" s="786"/>
      <c r="BT20" s="787"/>
      <c r="BU20" s="787"/>
      <c r="BV20" s="787"/>
      <c r="BW20" s="787"/>
      <c r="BX20" s="787"/>
      <c r="BY20" s="787"/>
      <c r="BZ20" s="787"/>
      <c r="CA20" s="787"/>
      <c r="CB20" s="787"/>
      <c r="CC20" s="787"/>
      <c r="CD20" s="787"/>
      <c r="CE20" s="787"/>
      <c r="CF20" s="787"/>
      <c r="CG20" s="788"/>
      <c r="CH20" s="789"/>
      <c r="CI20" s="790"/>
      <c r="CJ20" s="790"/>
      <c r="CK20" s="790"/>
      <c r="CL20" s="791"/>
      <c r="CM20" s="789"/>
      <c r="CN20" s="790"/>
      <c r="CO20" s="790"/>
      <c r="CP20" s="790"/>
      <c r="CQ20" s="791"/>
      <c r="CR20" s="789"/>
      <c r="CS20" s="790"/>
      <c r="CT20" s="790"/>
      <c r="CU20" s="790"/>
      <c r="CV20" s="791"/>
      <c r="CW20" s="789"/>
      <c r="CX20" s="790"/>
      <c r="CY20" s="790"/>
      <c r="CZ20" s="790"/>
      <c r="DA20" s="791"/>
      <c r="DB20" s="789"/>
      <c r="DC20" s="790"/>
      <c r="DD20" s="790"/>
      <c r="DE20" s="790"/>
      <c r="DF20" s="791"/>
      <c r="DG20" s="789"/>
      <c r="DH20" s="790"/>
      <c r="DI20" s="790"/>
      <c r="DJ20" s="790"/>
      <c r="DK20" s="791"/>
      <c r="DL20" s="789"/>
      <c r="DM20" s="790"/>
      <c r="DN20" s="790"/>
      <c r="DO20" s="790"/>
      <c r="DP20" s="791"/>
      <c r="DQ20" s="789"/>
      <c r="DR20" s="790"/>
      <c r="DS20" s="790"/>
      <c r="DT20" s="790"/>
      <c r="DU20" s="791"/>
      <c r="DV20" s="786"/>
      <c r="DW20" s="787"/>
      <c r="DX20" s="787"/>
      <c r="DY20" s="787"/>
      <c r="DZ20" s="792"/>
      <c r="EA20" s="216"/>
    </row>
    <row r="21" spans="1:131" s="217" customFormat="1" ht="26.25" customHeight="1" thickBot="1" x14ac:dyDescent="0.25">
      <c r="A21" s="220">
        <v>15</v>
      </c>
      <c r="B21" s="793"/>
      <c r="C21" s="794"/>
      <c r="D21" s="794"/>
      <c r="E21" s="794"/>
      <c r="F21" s="794"/>
      <c r="G21" s="794"/>
      <c r="H21" s="794"/>
      <c r="I21" s="794"/>
      <c r="J21" s="794"/>
      <c r="K21" s="794"/>
      <c r="L21" s="794"/>
      <c r="M21" s="794"/>
      <c r="N21" s="794"/>
      <c r="O21" s="794"/>
      <c r="P21" s="795"/>
      <c r="Q21" s="796"/>
      <c r="R21" s="797"/>
      <c r="S21" s="797"/>
      <c r="T21" s="797"/>
      <c r="U21" s="797"/>
      <c r="V21" s="797"/>
      <c r="W21" s="797"/>
      <c r="X21" s="797"/>
      <c r="Y21" s="797"/>
      <c r="Z21" s="797"/>
      <c r="AA21" s="797"/>
      <c r="AB21" s="797"/>
      <c r="AC21" s="797"/>
      <c r="AD21" s="797"/>
      <c r="AE21" s="798"/>
      <c r="AF21" s="799"/>
      <c r="AG21" s="800"/>
      <c r="AH21" s="800"/>
      <c r="AI21" s="800"/>
      <c r="AJ21" s="801"/>
      <c r="AK21" s="782"/>
      <c r="AL21" s="783"/>
      <c r="AM21" s="783"/>
      <c r="AN21" s="783"/>
      <c r="AO21" s="783"/>
      <c r="AP21" s="783"/>
      <c r="AQ21" s="783"/>
      <c r="AR21" s="783"/>
      <c r="AS21" s="783"/>
      <c r="AT21" s="783"/>
      <c r="AU21" s="784"/>
      <c r="AV21" s="784"/>
      <c r="AW21" s="784"/>
      <c r="AX21" s="784"/>
      <c r="AY21" s="785"/>
      <c r="AZ21" s="214"/>
      <c r="BA21" s="214"/>
      <c r="BB21" s="214"/>
      <c r="BC21" s="214"/>
      <c r="BD21" s="214"/>
      <c r="BE21" s="215"/>
      <c r="BF21" s="215"/>
      <c r="BG21" s="215"/>
      <c r="BH21" s="215"/>
      <c r="BI21" s="215"/>
      <c r="BJ21" s="215"/>
      <c r="BK21" s="215"/>
      <c r="BL21" s="215"/>
      <c r="BM21" s="215"/>
      <c r="BN21" s="215"/>
      <c r="BO21" s="215"/>
      <c r="BP21" s="215"/>
      <c r="BQ21" s="220">
        <v>15</v>
      </c>
      <c r="BR21" s="221"/>
      <c r="BS21" s="786"/>
      <c r="BT21" s="787"/>
      <c r="BU21" s="787"/>
      <c r="BV21" s="787"/>
      <c r="BW21" s="787"/>
      <c r="BX21" s="787"/>
      <c r="BY21" s="787"/>
      <c r="BZ21" s="787"/>
      <c r="CA21" s="787"/>
      <c r="CB21" s="787"/>
      <c r="CC21" s="787"/>
      <c r="CD21" s="787"/>
      <c r="CE21" s="787"/>
      <c r="CF21" s="787"/>
      <c r="CG21" s="788"/>
      <c r="CH21" s="789"/>
      <c r="CI21" s="790"/>
      <c r="CJ21" s="790"/>
      <c r="CK21" s="790"/>
      <c r="CL21" s="791"/>
      <c r="CM21" s="789"/>
      <c r="CN21" s="790"/>
      <c r="CO21" s="790"/>
      <c r="CP21" s="790"/>
      <c r="CQ21" s="791"/>
      <c r="CR21" s="789"/>
      <c r="CS21" s="790"/>
      <c r="CT21" s="790"/>
      <c r="CU21" s="790"/>
      <c r="CV21" s="791"/>
      <c r="CW21" s="789"/>
      <c r="CX21" s="790"/>
      <c r="CY21" s="790"/>
      <c r="CZ21" s="790"/>
      <c r="DA21" s="791"/>
      <c r="DB21" s="789"/>
      <c r="DC21" s="790"/>
      <c r="DD21" s="790"/>
      <c r="DE21" s="790"/>
      <c r="DF21" s="791"/>
      <c r="DG21" s="789"/>
      <c r="DH21" s="790"/>
      <c r="DI21" s="790"/>
      <c r="DJ21" s="790"/>
      <c r="DK21" s="791"/>
      <c r="DL21" s="789"/>
      <c r="DM21" s="790"/>
      <c r="DN21" s="790"/>
      <c r="DO21" s="790"/>
      <c r="DP21" s="791"/>
      <c r="DQ21" s="789"/>
      <c r="DR21" s="790"/>
      <c r="DS21" s="790"/>
      <c r="DT21" s="790"/>
      <c r="DU21" s="791"/>
      <c r="DV21" s="786"/>
      <c r="DW21" s="787"/>
      <c r="DX21" s="787"/>
      <c r="DY21" s="787"/>
      <c r="DZ21" s="792"/>
      <c r="EA21" s="216"/>
    </row>
    <row r="22" spans="1:131" s="217" customFormat="1" ht="26.25" customHeight="1" x14ac:dyDescent="0.2">
      <c r="A22" s="220">
        <v>16</v>
      </c>
      <c r="B22" s="793"/>
      <c r="C22" s="794"/>
      <c r="D22" s="794"/>
      <c r="E22" s="794"/>
      <c r="F22" s="794"/>
      <c r="G22" s="794"/>
      <c r="H22" s="794"/>
      <c r="I22" s="794"/>
      <c r="J22" s="794"/>
      <c r="K22" s="794"/>
      <c r="L22" s="794"/>
      <c r="M22" s="794"/>
      <c r="N22" s="794"/>
      <c r="O22" s="794"/>
      <c r="P22" s="795"/>
      <c r="Q22" s="812"/>
      <c r="R22" s="813"/>
      <c r="S22" s="813"/>
      <c r="T22" s="813"/>
      <c r="U22" s="813"/>
      <c r="V22" s="813"/>
      <c r="W22" s="813"/>
      <c r="X22" s="813"/>
      <c r="Y22" s="813"/>
      <c r="Z22" s="813"/>
      <c r="AA22" s="813"/>
      <c r="AB22" s="813"/>
      <c r="AC22" s="813"/>
      <c r="AD22" s="813"/>
      <c r="AE22" s="814"/>
      <c r="AF22" s="799"/>
      <c r="AG22" s="800"/>
      <c r="AH22" s="800"/>
      <c r="AI22" s="800"/>
      <c r="AJ22" s="801"/>
      <c r="AK22" s="815"/>
      <c r="AL22" s="816"/>
      <c r="AM22" s="816"/>
      <c r="AN22" s="816"/>
      <c r="AO22" s="816"/>
      <c r="AP22" s="816"/>
      <c r="AQ22" s="816"/>
      <c r="AR22" s="816"/>
      <c r="AS22" s="816"/>
      <c r="AT22" s="816"/>
      <c r="AU22" s="817"/>
      <c r="AV22" s="817"/>
      <c r="AW22" s="817"/>
      <c r="AX22" s="817"/>
      <c r="AY22" s="818"/>
      <c r="AZ22" s="819" t="s">
        <v>374</v>
      </c>
      <c r="BA22" s="819"/>
      <c r="BB22" s="819"/>
      <c r="BC22" s="819"/>
      <c r="BD22" s="820"/>
      <c r="BE22" s="215"/>
      <c r="BF22" s="215"/>
      <c r="BG22" s="215"/>
      <c r="BH22" s="215"/>
      <c r="BI22" s="215"/>
      <c r="BJ22" s="215"/>
      <c r="BK22" s="215"/>
      <c r="BL22" s="215"/>
      <c r="BM22" s="215"/>
      <c r="BN22" s="215"/>
      <c r="BO22" s="215"/>
      <c r="BP22" s="215"/>
      <c r="BQ22" s="220">
        <v>16</v>
      </c>
      <c r="BR22" s="221"/>
      <c r="BS22" s="786"/>
      <c r="BT22" s="787"/>
      <c r="BU22" s="787"/>
      <c r="BV22" s="787"/>
      <c r="BW22" s="787"/>
      <c r="BX22" s="787"/>
      <c r="BY22" s="787"/>
      <c r="BZ22" s="787"/>
      <c r="CA22" s="787"/>
      <c r="CB22" s="787"/>
      <c r="CC22" s="787"/>
      <c r="CD22" s="787"/>
      <c r="CE22" s="787"/>
      <c r="CF22" s="787"/>
      <c r="CG22" s="788"/>
      <c r="CH22" s="789"/>
      <c r="CI22" s="790"/>
      <c r="CJ22" s="790"/>
      <c r="CK22" s="790"/>
      <c r="CL22" s="791"/>
      <c r="CM22" s="789"/>
      <c r="CN22" s="790"/>
      <c r="CO22" s="790"/>
      <c r="CP22" s="790"/>
      <c r="CQ22" s="791"/>
      <c r="CR22" s="789"/>
      <c r="CS22" s="790"/>
      <c r="CT22" s="790"/>
      <c r="CU22" s="790"/>
      <c r="CV22" s="791"/>
      <c r="CW22" s="789"/>
      <c r="CX22" s="790"/>
      <c r="CY22" s="790"/>
      <c r="CZ22" s="790"/>
      <c r="DA22" s="791"/>
      <c r="DB22" s="789"/>
      <c r="DC22" s="790"/>
      <c r="DD22" s="790"/>
      <c r="DE22" s="790"/>
      <c r="DF22" s="791"/>
      <c r="DG22" s="789"/>
      <c r="DH22" s="790"/>
      <c r="DI22" s="790"/>
      <c r="DJ22" s="790"/>
      <c r="DK22" s="791"/>
      <c r="DL22" s="789"/>
      <c r="DM22" s="790"/>
      <c r="DN22" s="790"/>
      <c r="DO22" s="790"/>
      <c r="DP22" s="791"/>
      <c r="DQ22" s="789"/>
      <c r="DR22" s="790"/>
      <c r="DS22" s="790"/>
      <c r="DT22" s="790"/>
      <c r="DU22" s="791"/>
      <c r="DV22" s="786"/>
      <c r="DW22" s="787"/>
      <c r="DX22" s="787"/>
      <c r="DY22" s="787"/>
      <c r="DZ22" s="792"/>
      <c r="EA22" s="216"/>
    </row>
    <row r="23" spans="1:131" s="217" customFormat="1" ht="26.25" customHeight="1" thickBot="1" x14ac:dyDescent="0.25">
      <c r="A23" s="222" t="s">
        <v>375</v>
      </c>
      <c r="B23" s="802" t="s">
        <v>376</v>
      </c>
      <c r="C23" s="803"/>
      <c r="D23" s="803"/>
      <c r="E23" s="803"/>
      <c r="F23" s="803"/>
      <c r="G23" s="803"/>
      <c r="H23" s="803"/>
      <c r="I23" s="803"/>
      <c r="J23" s="803"/>
      <c r="K23" s="803"/>
      <c r="L23" s="803"/>
      <c r="M23" s="803"/>
      <c r="N23" s="803"/>
      <c r="O23" s="803"/>
      <c r="P23" s="804"/>
      <c r="Q23" s="805">
        <v>11105</v>
      </c>
      <c r="R23" s="806"/>
      <c r="S23" s="806"/>
      <c r="T23" s="806"/>
      <c r="U23" s="806"/>
      <c r="V23" s="806">
        <v>10359</v>
      </c>
      <c r="W23" s="806"/>
      <c r="X23" s="806"/>
      <c r="Y23" s="806"/>
      <c r="Z23" s="806"/>
      <c r="AA23" s="806">
        <v>746</v>
      </c>
      <c r="AB23" s="806"/>
      <c r="AC23" s="806"/>
      <c r="AD23" s="806"/>
      <c r="AE23" s="807"/>
      <c r="AF23" s="808">
        <v>107</v>
      </c>
      <c r="AG23" s="806"/>
      <c r="AH23" s="806"/>
      <c r="AI23" s="806"/>
      <c r="AJ23" s="809"/>
      <c r="AK23" s="810"/>
      <c r="AL23" s="811"/>
      <c r="AM23" s="811"/>
      <c r="AN23" s="811"/>
      <c r="AO23" s="811"/>
      <c r="AP23" s="806">
        <v>6219</v>
      </c>
      <c r="AQ23" s="806"/>
      <c r="AR23" s="806"/>
      <c r="AS23" s="806"/>
      <c r="AT23" s="806"/>
      <c r="AU23" s="822"/>
      <c r="AV23" s="822"/>
      <c r="AW23" s="822"/>
      <c r="AX23" s="822"/>
      <c r="AY23" s="823"/>
      <c r="AZ23" s="824" t="s">
        <v>122</v>
      </c>
      <c r="BA23" s="825"/>
      <c r="BB23" s="825"/>
      <c r="BC23" s="825"/>
      <c r="BD23" s="826"/>
      <c r="BE23" s="215"/>
      <c r="BF23" s="215"/>
      <c r="BG23" s="215"/>
      <c r="BH23" s="215"/>
      <c r="BI23" s="215"/>
      <c r="BJ23" s="215"/>
      <c r="BK23" s="215"/>
      <c r="BL23" s="215"/>
      <c r="BM23" s="215"/>
      <c r="BN23" s="215"/>
      <c r="BO23" s="215"/>
      <c r="BP23" s="215"/>
      <c r="BQ23" s="220">
        <v>17</v>
      </c>
      <c r="BR23" s="221"/>
      <c r="BS23" s="786"/>
      <c r="BT23" s="787"/>
      <c r="BU23" s="787"/>
      <c r="BV23" s="787"/>
      <c r="BW23" s="787"/>
      <c r="BX23" s="787"/>
      <c r="BY23" s="787"/>
      <c r="BZ23" s="787"/>
      <c r="CA23" s="787"/>
      <c r="CB23" s="787"/>
      <c r="CC23" s="787"/>
      <c r="CD23" s="787"/>
      <c r="CE23" s="787"/>
      <c r="CF23" s="787"/>
      <c r="CG23" s="788"/>
      <c r="CH23" s="789"/>
      <c r="CI23" s="790"/>
      <c r="CJ23" s="790"/>
      <c r="CK23" s="790"/>
      <c r="CL23" s="791"/>
      <c r="CM23" s="789"/>
      <c r="CN23" s="790"/>
      <c r="CO23" s="790"/>
      <c r="CP23" s="790"/>
      <c r="CQ23" s="791"/>
      <c r="CR23" s="789"/>
      <c r="CS23" s="790"/>
      <c r="CT23" s="790"/>
      <c r="CU23" s="790"/>
      <c r="CV23" s="791"/>
      <c r="CW23" s="789"/>
      <c r="CX23" s="790"/>
      <c r="CY23" s="790"/>
      <c r="CZ23" s="790"/>
      <c r="DA23" s="791"/>
      <c r="DB23" s="789"/>
      <c r="DC23" s="790"/>
      <c r="DD23" s="790"/>
      <c r="DE23" s="790"/>
      <c r="DF23" s="791"/>
      <c r="DG23" s="789"/>
      <c r="DH23" s="790"/>
      <c r="DI23" s="790"/>
      <c r="DJ23" s="790"/>
      <c r="DK23" s="791"/>
      <c r="DL23" s="789"/>
      <c r="DM23" s="790"/>
      <c r="DN23" s="790"/>
      <c r="DO23" s="790"/>
      <c r="DP23" s="791"/>
      <c r="DQ23" s="789"/>
      <c r="DR23" s="790"/>
      <c r="DS23" s="790"/>
      <c r="DT23" s="790"/>
      <c r="DU23" s="791"/>
      <c r="DV23" s="786"/>
      <c r="DW23" s="787"/>
      <c r="DX23" s="787"/>
      <c r="DY23" s="787"/>
      <c r="DZ23" s="792"/>
      <c r="EA23" s="216"/>
    </row>
    <row r="24" spans="1:131" s="217" customFormat="1" ht="26.25" customHeight="1" x14ac:dyDescent="0.2">
      <c r="A24" s="821" t="s">
        <v>377</v>
      </c>
      <c r="B24" s="821"/>
      <c r="C24" s="821"/>
      <c r="D24" s="821"/>
      <c r="E24" s="821"/>
      <c r="F24" s="821"/>
      <c r="G24" s="821"/>
      <c r="H24" s="821"/>
      <c r="I24" s="821"/>
      <c r="J24" s="821"/>
      <c r="K24" s="821"/>
      <c r="L24" s="821"/>
      <c r="M24" s="821"/>
      <c r="N24" s="821"/>
      <c r="O24" s="821"/>
      <c r="P24" s="821"/>
      <c r="Q24" s="821"/>
      <c r="R24" s="821"/>
      <c r="S24" s="821"/>
      <c r="T24" s="821"/>
      <c r="U24" s="821"/>
      <c r="V24" s="821"/>
      <c r="W24" s="821"/>
      <c r="X24" s="821"/>
      <c r="Y24" s="821"/>
      <c r="Z24" s="821"/>
      <c r="AA24" s="821"/>
      <c r="AB24" s="821"/>
      <c r="AC24" s="821"/>
      <c r="AD24" s="821"/>
      <c r="AE24" s="821"/>
      <c r="AF24" s="821"/>
      <c r="AG24" s="821"/>
      <c r="AH24" s="821"/>
      <c r="AI24" s="821"/>
      <c r="AJ24" s="821"/>
      <c r="AK24" s="821"/>
      <c r="AL24" s="821"/>
      <c r="AM24" s="821"/>
      <c r="AN24" s="821"/>
      <c r="AO24" s="821"/>
      <c r="AP24" s="821"/>
      <c r="AQ24" s="821"/>
      <c r="AR24" s="821"/>
      <c r="AS24" s="821"/>
      <c r="AT24" s="821"/>
      <c r="AU24" s="821"/>
      <c r="AV24" s="821"/>
      <c r="AW24" s="821"/>
      <c r="AX24" s="821"/>
      <c r="AY24" s="821"/>
      <c r="AZ24" s="214"/>
      <c r="BA24" s="214"/>
      <c r="BB24" s="214"/>
      <c r="BC24" s="214"/>
      <c r="BD24" s="214"/>
      <c r="BE24" s="215"/>
      <c r="BF24" s="215"/>
      <c r="BG24" s="215"/>
      <c r="BH24" s="215"/>
      <c r="BI24" s="215"/>
      <c r="BJ24" s="215"/>
      <c r="BK24" s="215"/>
      <c r="BL24" s="215"/>
      <c r="BM24" s="215"/>
      <c r="BN24" s="215"/>
      <c r="BO24" s="215"/>
      <c r="BP24" s="215"/>
      <c r="BQ24" s="220">
        <v>18</v>
      </c>
      <c r="BR24" s="221"/>
      <c r="BS24" s="786"/>
      <c r="BT24" s="787"/>
      <c r="BU24" s="787"/>
      <c r="BV24" s="787"/>
      <c r="BW24" s="787"/>
      <c r="BX24" s="787"/>
      <c r="BY24" s="787"/>
      <c r="BZ24" s="787"/>
      <c r="CA24" s="787"/>
      <c r="CB24" s="787"/>
      <c r="CC24" s="787"/>
      <c r="CD24" s="787"/>
      <c r="CE24" s="787"/>
      <c r="CF24" s="787"/>
      <c r="CG24" s="788"/>
      <c r="CH24" s="789"/>
      <c r="CI24" s="790"/>
      <c r="CJ24" s="790"/>
      <c r="CK24" s="790"/>
      <c r="CL24" s="791"/>
      <c r="CM24" s="789"/>
      <c r="CN24" s="790"/>
      <c r="CO24" s="790"/>
      <c r="CP24" s="790"/>
      <c r="CQ24" s="791"/>
      <c r="CR24" s="789"/>
      <c r="CS24" s="790"/>
      <c r="CT24" s="790"/>
      <c r="CU24" s="790"/>
      <c r="CV24" s="791"/>
      <c r="CW24" s="789"/>
      <c r="CX24" s="790"/>
      <c r="CY24" s="790"/>
      <c r="CZ24" s="790"/>
      <c r="DA24" s="791"/>
      <c r="DB24" s="789"/>
      <c r="DC24" s="790"/>
      <c r="DD24" s="790"/>
      <c r="DE24" s="790"/>
      <c r="DF24" s="791"/>
      <c r="DG24" s="789"/>
      <c r="DH24" s="790"/>
      <c r="DI24" s="790"/>
      <c r="DJ24" s="790"/>
      <c r="DK24" s="791"/>
      <c r="DL24" s="789"/>
      <c r="DM24" s="790"/>
      <c r="DN24" s="790"/>
      <c r="DO24" s="790"/>
      <c r="DP24" s="791"/>
      <c r="DQ24" s="789"/>
      <c r="DR24" s="790"/>
      <c r="DS24" s="790"/>
      <c r="DT24" s="790"/>
      <c r="DU24" s="791"/>
      <c r="DV24" s="786"/>
      <c r="DW24" s="787"/>
      <c r="DX24" s="787"/>
      <c r="DY24" s="787"/>
      <c r="DZ24" s="792"/>
      <c r="EA24" s="216"/>
    </row>
    <row r="25" spans="1:131" ht="26.25" customHeight="1" thickBot="1" x14ac:dyDescent="0.25">
      <c r="A25" s="738" t="s">
        <v>378</v>
      </c>
      <c r="B25" s="738"/>
      <c r="C25" s="738"/>
      <c r="D25" s="738"/>
      <c r="E25" s="738"/>
      <c r="F25" s="738"/>
      <c r="G25" s="738"/>
      <c r="H25" s="738"/>
      <c r="I25" s="738"/>
      <c r="J25" s="738"/>
      <c r="K25" s="738"/>
      <c r="L25" s="738"/>
      <c r="M25" s="738"/>
      <c r="N25" s="738"/>
      <c r="O25" s="738"/>
      <c r="P25" s="738"/>
      <c r="Q25" s="738"/>
      <c r="R25" s="738"/>
      <c r="S25" s="738"/>
      <c r="T25" s="738"/>
      <c r="U25" s="738"/>
      <c r="V25" s="738"/>
      <c r="W25" s="738"/>
      <c r="X25" s="738"/>
      <c r="Y25" s="738"/>
      <c r="Z25" s="738"/>
      <c r="AA25" s="738"/>
      <c r="AB25" s="738"/>
      <c r="AC25" s="738"/>
      <c r="AD25" s="738"/>
      <c r="AE25" s="738"/>
      <c r="AF25" s="738"/>
      <c r="AG25" s="738"/>
      <c r="AH25" s="738"/>
      <c r="AI25" s="738"/>
      <c r="AJ25" s="738"/>
      <c r="AK25" s="738"/>
      <c r="AL25" s="738"/>
      <c r="AM25" s="738"/>
      <c r="AN25" s="738"/>
      <c r="AO25" s="738"/>
      <c r="AP25" s="738"/>
      <c r="AQ25" s="738"/>
      <c r="AR25" s="738"/>
      <c r="AS25" s="738"/>
      <c r="AT25" s="738"/>
      <c r="AU25" s="738"/>
      <c r="AV25" s="738"/>
      <c r="AW25" s="738"/>
      <c r="AX25" s="738"/>
      <c r="AY25" s="738"/>
      <c r="AZ25" s="738"/>
      <c r="BA25" s="738"/>
      <c r="BB25" s="738"/>
      <c r="BC25" s="738"/>
      <c r="BD25" s="738"/>
      <c r="BE25" s="738"/>
      <c r="BF25" s="738"/>
      <c r="BG25" s="738"/>
      <c r="BH25" s="738"/>
      <c r="BI25" s="738"/>
      <c r="BJ25" s="214"/>
      <c r="BK25" s="214"/>
      <c r="BL25" s="214"/>
      <c r="BM25" s="214"/>
      <c r="BN25" s="214"/>
      <c r="BO25" s="223"/>
      <c r="BP25" s="223"/>
      <c r="BQ25" s="220">
        <v>19</v>
      </c>
      <c r="BR25" s="221"/>
      <c r="BS25" s="786"/>
      <c r="BT25" s="787"/>
      <c r="BU25" s="787"/>
      <c r="BV25" s="787"/>
      <c r="BW25" s="787"/>
      <c r="BX25" s="787"/>
      <c r="BY25" s="787"/>
      <c r="BZ25" s="787"/>
      <c r="CA25" s="787"/>
      <c r="CB25" s="787"/>
      <c r="CC25" s="787"/>
      <c r="CD25" s="787"/>
      <c r="CE25" s="787"/>
      <c r="CF25" s="787"/>
      <c r="CG25" s="788"/>
      <c r="CH25" s="789"/>
      <c r="CI25" s="790"/>
      <c r="CJ25" s="790"/>
      <c r="CK25" s="790"/>
      <c r="CL25" s="791"/>
      <c r="CM25" s="789"/>
      <c r="CN25" s="790"/>
      <c r="CO25" s="790"/>
      <c r="CP25" s="790"/>
      <c r="CQ25" s="791"/>
      <c r="CR25" s="789"/>
      <c r="CS25" s="790"/>
      <c r="CT25" s="790"/>
      <c r="CU25" s="790"/>
      <c r="CV25" s="791"/>
      <c r="CW25" s="789"/>
      <c r="CX25" s="790"/>
      <c r="CY25" s="790"/>
      <c r="CZ25" s="790"/>
      <c r="DA25" s="791"/>
      <c r="DB25" s="789"/>
      <c r="DC25" s="790"/>
      <c r="DD25" s="790"/>
      <c r="DE25" s="790"/>
      <c r="DF25" s="791"/>
      <c r="DG25" s="789"/>
      <c r="DH25" s="790"/>
      <c r="DI25" s="790"/>
      <c r="DJ25" s="790"/>
      <c r="DK25" s="791"/>
      <c r="DL25" s="789"/>
      <c r="DM25" s="790"/>
      <c r="DN25" s="790"/>
      <c r="DO25" s="790"/>
      <c r="DP25" s="791"/>
      <c r="DQ25" s="789"/>
      <c r="DR25" s="790"/>
      <c r="DS25" s="790"/>
      <c r="DT25" s="790"/>
      <c r="DU25" s="791"/>
      <c r="DV25" s="786"/>
      <c r="DW25" s="787"/>
      <c r="DX25" s="787"/>
      <c r="DY25" s="787"/>
      <c r="DZ25" s="792"/>
      <c r="EA25" s="212"/>
    </row>
    <row r="26" spans="1:131" ht="26.25" customHeight="1" x14ac:dyDescent="0.2">
      <c r="A26" s="740" t="s">
        <v>356</v>
      </c>
      <c r="B26" s="741"/>
      <c r="C26" s="741"/>
      <c r="D26" s="741"/>
      <c r="E26" s="741"/>
      <c r="F26" s="741"/>
      <c r="G26" s="741"/>
      <c r="H26" s="741"/>
      <c r="I26" s="741"/>
      <c r="J26" s="741"/>
      <c r="K26" s="741"/>
      <c r="L26" s="741"/>
      <c r="M26" s="741"/>
      <c r="N26" s="741"/>
      <c r="O26" s="741"/>
      <c r="P26" s="742"/>
      <c r="Q26" s="746" t="s">
        <v>379</v>
      </c>
      <c r="R26" s="747"/>
      <c r="S26" s="747"/>
      <c r="T26" s="747"/>
      <c r="U26" s="748"/>
      <c r="V26" s="746" t="s">
        <v>380</v>
      </c>
      <c r="W26" s="747"/>
      <c r="X26" s="747"/>
      <c r="Y26" s="747"/>
      <c r="Z26" s="748"/>
      <c r="AA26" s="746" t="s">
        <v>381</v>
      </c>
      <c r="AB26" s="747"/>
      <c r="AC26" s="747"/>
      <c r="AD26" s="747"/>
      <c r="AE26" s="747"/>
      <c r="AF26" s="827" t="s">
        <v>382</v>
      </c>
      <c r="AG26" s="828"/>
      <c r="AH26" s="828"/>
      <c r="AI26" s="828"/>
      <c r="AJ26" s="829"/>
      <c r="AK26" s="747" t="s">
        <v>383</v>
      </c>
      <c r="AL26" s="747"/>
      <c r="AM26" s="747"/>
      <c r="AN26" s="747"/>
      <c r="AO26" s="748"/>
      <c r="AP26" s="746" t="s">
        <v>384</v>
      </c>
      <c r="AQ26" s="747"/>
      <c r="AR26" s="747"/>
      <c r="AS26" s="747"/>
      <c r="AT26" s="748"/>
      <c r="AU26" s="746" t="s">
        <v>385</v>
      </c>
      <c r="AV26" s="747"/>
      <c r="AW26" s="747"/>
      <c r="AX26" s="747"/>
      <c r="AY26" s="748"/>
      <c r="AZ26" s="746" t="s">
        <v>386</v>
      </c>
      <c r="BA26" s="747"/>
      <c r="BB26" s="747"/>
      <c r="BC26" s="747"/>
      <c r="BD26" s="748"/>
      <c r="BE26" s="746" t="s">
        <v>363</v>
      </c>
      <c r="BF26" s="747"/>
      <c r="BG26" s="747"/>
      <c r="BH26" s="747"/>
      <c r="BI26" s="753"/>
      <c r="BJ26" s="214"/>
      <c r="BK26" s="214"/>
      <c r="BL26" s="214"/>
      <c r="BM26" s="214"/>
      <c r="BN26" s="214"/>
      <c r="BO26" s="223"/>
      <c r="BP26" s="223"/>
      <c r="BQ26" s="220">
        <v>20</v>
      </c>
      <c r="BR26" s="221"/>
      <c r="BS26" s="786"/>
      <c r="BT26" s="787"/>
      <c r="BU26" s="787"/>
      <c r="BV26" s="787"/>
      <c r="BW26" s="787"/>
      <c r="BX26" s="787"/>
      <c r="BY26" s="787"/>
      <c r="BZ26" s="787"/>
      <c r="CA26" s="787"/>
      <c r="CB26" s="787"/>
      <c r="CC26" s="787"/>
      <c r="CD26" s="787"/>
      <c r="CE26" s="787"/>
      <c r="CF26" s="787"/>
      <c r="CG26" s="788"/>
      <c r="CH26" s="789"/>
      <c r="CI26" s="790"/>
      <c r="CJ26" s="790"/>
      <c r="CK26" s="790"/>
      <c r="CL26" s="791"/>
      <c r="CM26" s="789"/>
      <c r="CN26" s="790"/>
      <c r="CO26" s="790"/>
      <c r="CP26" s="790"/>
      <c r="CQ26" s="791"/>
      <c r="CR26" s="789"/>
      <c r="CS26" s="790"/>
      <c r="CT26" s="790"/>
      <c r="CU26" s="790"/>
      <c r="CV26" s="791"/>
      <c r="CW26" s="789"/>
      <c r="CX26" s="790"/>
      <c r="CY26" s="790"/>
      <c r="CZ26" s="790"/>
      <c r="DA26" s="791"/>
      <c r="DB26" s="789"/>
      <c r="DC26" s="790"/>
      <c r="DD26" s="790"/>
      <c r="DE26" s="790"/>
      <c r="DF26" s="791"/>
      <c r="DG26" s="789"/>
      <c r="DH26" s="790"/>
      <c r="DI26" s="790"/>
      <c r="DJ26" s="790"/>
      <c r="DK26" s="791"/>
      <c r="DL26" s="789"/>
      <c r="DM26" s="790"/>
      <c r="DN26" s="790"/>
      <c r="DO26" s="790"/>
      <c r="DP26" s="791"/>
      <c r="DQ26" s="789"/>
      <c r="DR26" s="790"/>
      <c r="DS26" s="790"/>
      <c r="DT26" s="790"/>
      <c r="DU26" s="791"/>
      <c r="DV26" s="786"/>
      <c r="DW26" s="787"/>
      <c r="DX26" s="787"/>
      <c r="DY26" s="787"/>
      <c r="DZ26" s="792"/>
      <c r="EA26" s="212"/>
    </row>
    <row r="27" spans="1:131" ht="26.25" customHeight="1" thickBot="1" x14ac:dyDescent="0.25">
      <c r="A27" s="743"/>
      <c r="B27" s="744"/>
      <c r="C27" s="744"/>
      <c r="D27" s="744"/>
      <c r="E27" s="744"/>
      <c r="F27" s="744"/>
      <c r="G27" s="744"/>
      <c r="H27" s="744"/>
      <c r="I27" s="744"/>
      <c r="J27" s="744"/>
      <c r="K27" s="744"/>
      <c r="L27" s="744"/>
      <c r="M27" s="744"/>
      <c r="N27" s="744"/>
      <c r="O27" s="744"/>
      <c r="P27" s="745"/>
      <c r="Q27" s="749"/>
      <c r="R27" s="750"/>
      <c r="S27" s="750"/>
      <c r="T27" s="750"/>
      <c r="U27" s="751"/>
      <c r="V27" s="749"/>
      <c r="W27" s="750"/>
      <c r="X27" s="750"/>
      <c r="Y27" s="750"/>
      <c r="Z27" s="751"/>
      <c r="AA27" s="749"/>
      <c r="AB27" s="750"/>
      <c r="AC27" s="750"/>
      <c r="AD27" s="750"/>
      <c r="AE27" s="750"/>
      <c r="AF27" s="830"/>
      <c r="AG27" s="831"/>
      <c r="AH27" s="831"/>
      <c r="AI27" s="831"/>
      <c r="AJ27" s="832"/>
      <c r="AK27" s="750"/>
      <c r="AL27" s="750"/>
      <c r="AM27" s="750"/>
      <c r="AN27" s="750"/>
      <c r="AO27" s="751"/>
      <c r="AP27" s="749"/>
      <c r="AQ27" s="750"/>
      <c r="AR27" s="750"/>
      <c r="AS27" s="750"/>
      <c r="AT27" s="751"/>
      <c r="AU27" s="749"/>
      <c r="AV27" s="750"/>
      <c r="AW27" s="750"/>
      <c r="AX27" s="750"/>
      <c r="AY27" s="751"/>
      <c r="AZ27" s="749"/>
      <c r="BA27" s="750"/>
      <c r="BB27" s="750"/>
      <c r="BC27" s="750"/>
      <c r="BD27" s="751"/>
      <c r="BE27" s="749"/>
      <c r="BF27" s="750"/>
      <c r="BG27" s="750"/>
      <c r="BH27" s="750"/>
      <c r="BI27" s="755"/>
      <c r="BJ27" s="214"/>
      <c r="BK27" s="214"/>
      <c r="BL27" s="214"/>
      <c r="BM27" s="214"/>
      <c r="BN27" s="214"/>
      <c r="BO27" s="223"/>
      <c r="BP27" s="223"/>
      <c r="BQ27" s="220">
        <v>21</v>
      </c>
      <c r="BR27" s="221"/>
      <c r="BS27" s="786"/>
      <c r="BT27" s="787"/>
      <c r="BU27" s="787"/>
      <c r="BV27" s="787"/>
      <c r="BW27" s="787"/>
      <c r="BX27" s="787"/>
      <c r="BY27" s="787"/>
      <c r="BZ27" s="787"/>
      <c r="CA27" s="787"/>
      <c r="CB27" s="787"/>
      <c r="CC27" s="787"/>
      <c r="CD27" s="787"/>
      <c r="CE27" s="787"/>
      <c r="CF27" s="787"/>
      <c r="CG27" s="788"/>
      <c r="CH27" s="789"/>
      <c r="CI27" s="790"/>
      <c r="CJ27" s="790"/>
      <c r="CK27" s="790"/>
      <c r="CL27" s="791"/>
      <c r="CM27" s="789"/>
      <c r="CN27" s="790"/>
      <c r="CO27" s="790"/>
      <c r="CP27" s="790"/>
      <c r="CQ27" s="791"/>
      <c r="CR27" s="789"/>
      <c r="CS27" s="790"/>
      <c r="CT27" s="790"/>
      <c r="CU27" s="790"/>
      <c r="CV27" s="791"/>
      <c r="CW27" s="789"/>
      <c r="CX27" s="790"/>
      <c r="CY27" s="790"/>
      <c r="CZ27" s="790"/>
      <c r="DA27" s="791"/>
      <c r="DB27" s="789"/>
      <c r="DC27" s="790"/>
      <c r="DD27" s="790"/>
      <c r="DE27" s="790"/>
      <c r="DF27" s="791"/>
      <c r="DG27" s="789"/>
      <c r="DH27" s="790"/>
      <c r="DI27" s="790"/>
      <c r="DJ27" s="790"/>
      <c r="DK27" s="791"/>
      <c r="DL27" s="789"/>
      <c r="DM27" s="790"/>
      <c r="DN27" s="790"/>
      <c r="DO27" s="790"/>
      <c r="DP27" s="791"/>
      <c r="DQ27" s="789"/>
      <c r="DR27" s="790"/>
      <c r="DS27" s="790"/>
      <c r="DT27" s="790"/>
      <c r="DU27" s="791"/>
      <c r="DV27" s="786"/>
      <c r="DW27" s="787"/>
      <c r="DX27" s="787"/>
      <c r="DY27" s="787"/>
      <c r="DZ27" s="792"/>
      <c r="EA27" s="212"/>
    </row>
    <row r="28" spans="1:131" ht="26.25" customHeight="1" thickTop="1" x14ac:dyDescent="0.2">
      <c r="A28" s="224">
        <v>1</v>
      </c>
      <c r="B28" s="762" t="s">
        <v>387</v>
      </c>
      <c r="C28" s="763"/>
      <c r="D28" s="763"/>
      <c r="E28" s="763"/>
      <c r="F28" s="763"/>
      <c r="G28" s="763"/>
      <c r="H28" s="763"/>
      <c r="I28" s="763"/>
      <c r="J28" s="763"/>
      <c r="K28" s="763"/>
      <c r="L28" s="763"/>
      <c r="M28" s="763"/>
      <c r="N28" s="763"/>
      <c r="O28" s="763"/>
      <c r="P28" s="764"/>
      <c r="Q28" s="835">
        <v>801</v>
      </c>
      <c r="R28" s="836"/>
      <c r="S28" s="836"/>
      <c r="T28" s="836"/>
      <c r="U28" s="836"/>
      <c r="V28" s="836">
        <v>793</v>
      </c>
      <c r="W28" s="836"/>
      <c r="X28" s="836"/>
      <c r="Y28" s="836"/>
      <c r="Z28" s="836"/>
      <c r="AA28" s="836">
        <v>8</v>
      </c>
      <c r="AB28" s="836"/>
      <c r="AC28" s="836"/>
      <c r="AD28" s="836"/>
      <c r="AE28" s="837"/>
      <c r="AF28" s="838">
        <v>8</v>
      </c>
      <c r="AG28" s="836"/>
      <c r="AH28" s="836"/>
      <c r="AI28" s="836"/>
      <c r="AJ28" s="839"/>
      <c r="AK28" s="840">
        <v>88</v>
      </c>
      <c r="AL28" s="841"/>
      <c r="AM28" s="841"/>
      <c r="AN28" s="841"/>
      <c r="AO28" s="841"/>
      <c r="AP28" s="841" t="s">
        <v>487</v>
      </c>
      <c r="AQ28" s="841"/>
      <c r="AR28" s="841"/>
      <c r="AS28" s="841"/>
      <c r="AT28" s="841"/>
      <c r="AU28" s="841" t="s">
        <v>487</v>
      </c>
      <c r="AV28" s="841"/>
      <c r="AW28" s="841"/>
      <c r="AX28" s="841"/>
      <c r="AY28" s="841"/>
      <c r="AZ28" s="842" t="s">
        <v>487</v>
      </c>
      <c r="BA28" s="842"/>
      <c r="BB28" s="842"/>
      <c r="BC28" s="842"/>
      <c r="BD28" s="842"/>
      <c r="BE28" s="833"/>
      <c r="BF28" s="833"/>
      <c r="BG28" s="833"/>
      <c r="BH28" s="833"/>
      <c r="BI28" s="834"/>
      <c r="BJ28" s="214"/>
      <c r="BK28" s="214"/>
      <c r="BL28" s="214"/>
      <c r="BM28" s="214"/>
      <c r="BN28" s="214"/>
      <c r="BO28" s="223"/>
      <c r="BP28" s="223"/>
      <c r="BQ28" s="220">
        <v>22</v>
      </c>
      <c r="BR28" s="221"/>
      <c r="BS28" s="786"/>
      <c r="BT28" s="787"/>
      <c r="BU28" s="787"/>
      <c r="BV28" s="787"/>
      <c r="BW28" s="787"/>
      <c r="BX28" s="787"/>
      <c r="BY28" s="787"/>
      <c r="BZ28" s="787"/>
      <c r="CA28" s="787"/>
      <c r="CB28" s="787"/>
      <c r="CC28" s="787"/>
      <c r="CD28" s="787"/>
      <c r="CE28" s="787"/>
      <c r="CF28" s="787"/>
      <c r="CG28" s="788"/>
      <c r="CH28" s="789"/>
      <c r="CI28" s="790"/>
      <c r="CJ28" s="790"/>
      <c r="CK28" s="790"/>
      <c r="CL28" s="791"/>
      <c r="CM28" s="789"/>
      <c r="CN28" s="790"/>
      <c r="CO28" s="790"/>
      <c r="CP28" s="790"/>
      <c r="CQ28" s="791"/>
      <c r="CR28" s="789"/>
      <c r="CS28" s="790"/>
      <c r="CT28" s="790"/>
      <c r="CU28" s="790"/>
      <c r="CV28" s="791"/>
      <c r="CW28" s="789"/>
      <c r="CX28" s="790"/>
      <c r="CY28" s="790"/>
      <c r="CZ28" s="790"/>
      <c r="DA28" s="791"/>
      <c r="DB28" s="789"/>
      <c r="DC28" s="790"/>
      <c r="DD28" s="790"/>
      <c r="DE28" s="790"/>
      <c r="DF28" s="791"/>
      <c r="DG28" s="789"/>
      <c r="DH28" s="790"/>
      <c r="DI28" s="790"/>
      <c r="DJ28" s="790"/>
      <c r="DK28" s="791"/>
      <c r="DL28" s="789"/>
      <c r="DM28" s="790"/>
      <c r="DN28" s="790"/>
      <c r="DO28" s="790"/>
      <c r="DP28" s="791"/>
      <c r="DQ28" s="789"/>
      <c r="DR28" s="790"/>
      <c r="DS28" s="790"/>
      <c r="DT28" s="790"/>
      <c r="DU28" s="791"/>
      <c r="DV28" s="786"/>
      <c r="DW28" s="787"/>
      <c r="DX28" s="787"/>
      <c r="DY28" s="787"/>
      <c r="DZ28" s="792"/>
      <c r="EA28" s="212"/>
    </row>
    <row r="29" spans="1:131" ht="26.25" customHeight="1" x14ac:dyDescent="0.2">
      <c r="A29" s="224">
        <v>2</v>
      </c>
      <c r="B29" s="793" t="s">
        <v>388</v>
      </c>
      <c r="C29" s="794"/>
      <c r="D29" s="794"/>
      <c r="E29" s="794"/>
      <c r="F29" s="794"/>
      <c r="G29" s="794"/>
      <c r="H29" s="794"/>
      <c r="I29" s="794"/>
      <c r="J29" s="794"/>
      <c r="K29" s="794"/>
      <c r="L29" s="794"/>
      <c r="M29" s="794"/>
      <c r="N29" s="794"/>
      <c r="O29" s="794"/>
      <c r="P29" s="795"/>
      <c r="Q29" s="796">
        <v>241</v>
      </c>
      <c r="R29" s="797"/>
      <c r="S29" s="797"/>
      <c r="T29" s="797"/>
      <c r="U29" s="797"/>
      <c r="V29" s="797">
        <v>180</v>
      </c>
      <c r="W29" s="797"/>
      <c r="X29" s="797"/>
      <c r="Y29" s="797"/>
      <c r="Z29" s="797"/>
      <c r="AA29" s="797">
        <v>61</v>
      </c>
      <c r="AB29" s="797"/>
      <c r="AC29" s="797"/>
      <c r="AD29" s="797"/>
      <c r="AE29" s="798"/>
      <c r="AF29" s="799">
        <v>61</v>
      </c>
      <c r="AG29" s="800"/>
      <c r="AH29" s="800"/>
      <c r="AI29" s="800"/>
      <c r="AJ29" s="801"/>
      <c r="AK29" s="847">
        <v>107</v>
      </c>
      <c r="AL29" s="843"/>
      <c r="AM29" s="843"/>
      <c r="AN29" s="843"/>
      <c r="AO29" s="843"/>
      <c r="AP29" s="843">
        <v>96</v>
      </c>
      <c r="AQ29" s="843"/>
      <c r="AR29" s="843"/>
      <c r="AS29" s="843"/>
      <c r="AT29" s="843"/>
      <c r="AU29" s="843">
        <v>48</v>
      </c>
      <c r="AV29" s="843"/>
      <c r="AW29" s="843"/>
      <c r="AX29" s="843"/>
      <c r="AY29" s="843"/>
      <c r="AZ29" s="844" t="s">
        <v>487</v>
      </c>
      <c r="BA29" s="844"/>
      <c r="BB29" s="844"/>
      <c r="BC29" s="844"/>
      <c r="BD29" s="844"/>
      <c r="BE29" s="845"/>
      <c r="BF29" s="845"/>
      <c r="BG29" s="845"/>
      <c r="BH29" s="845"/>
      <c r="BI29" s="846"/>
      <c r="BJ29" s="214"/>
      <c r="BK29" s="214"/>
      <c r="BL29" s="214"/>
      <c r="BM29" s="214"/>
      <c r="BN29" s="214"/>
      <c r="BO29" s="223"/>
      <c r="BP29" s="223"/>
      <c r="BQ29" s="220">
        <v>23</v>
      </c>
      <c r="BR29" s="221"/>
      <c r="BS29" s="786"/>
      <c r="BT29" s="787"/>
      <c r="BU29" s="787"/>
      <c r="BV29" s="787"/>
      <c r="BW29" s="787"/>
      <c r="BX29" s="787"/>
      <c r="BY29" s="787"/>
      <c r="BZ29" s="787"/>
      <c r="CA29" s="787"/>
      <c r="CB29" s="787"/>
      <c r="CC29" s="787"/>
      <c r="CD29" s="787"/>
      <c r="CE29" s="787"/>
      <c r="CF29" s="787"/>
      <c r="CG29" s="788"/>
      <c r="CH29" s="789"/>
      <c r="CI29" s="790"/>
      <c r="CJ29" s="790"/>
      <c r="CK29" s="790"/>
      <c r="CL29" s="791"/>
      <c r="CM29" s="789"/>
      <c r="CN29" s="790"/>
      <c r="CO29" s="790"/>
      <c r="CP29" s="790"/>
      <c r="CQ29" s="791"/>
      <c r="CR29" s="789"/>
      <c r="CS29" s="790"/>
      <c r="CT29" s="790"/>
      <c r="CU29" s="790"/>
      <c r="CV29" s="791"/>
      <c r="CW29" s="789"/>
      <c r="CX29" s="790"/>
      <c r="CY29" s="790"/>
      <c r="CZ29" s="790"/>
      <c r="DA29" s="791"/>
      <c r="DB29" s="789"/>
      <c r="DC29" s="790"/>
      <c r="DD29" s="790"/>
      <c r="DE29" s="790"/>
      <c r="DF29" s="791"/>
      <c r="DG29" s="789"/>
      <c r="DH29" s="790"/>
      <c r="DI29" s="790"/>
      <c r="DJ29" s="790"/>
      <c r="DK29" s="791"/>
      <c r="DL29" s="789"/>
      <c r="DM29" s="790"/>
      <c r="DN29" s="790"/>
      <c r="DO29" s="790"/>
      <c r="DP29" s="791"/>
      <c r="DQ29" s="789"/>
      <c r="DR29" s="790"/>
      <c r="DS29" s="790"/>
      <c r="DT29" s="790"/>
      <c r="DU29" s="791"/>
      <c r="DV29" s="786"/>
      <c r="DW29" s="787"/>
      <c r="DX29" s="787"/>
      <c r="DY29" s="787"/>
      <c r="DZ29" s="792"/>
      <c r="EA29" s="212"/>
    </row>
    <row r="30" spans="1:131" ht="26.25" customHeight="1" x14ac:dyDescent="0.2">
      <c r="A30" s="224">
        <v>3</v>
      </c>
      <c r="B30" s="793" t="s">
        <v>389</v>
      </c>
      <c r="C30" s="794"/>
      <c r="D30" s="794"/>
      <c r="E30" s="794"/>
      <c r="F30" s="794"/>
      <c r="G30" s="794"/>
      <c r="H30" s="794"/>
      <c r="I30" s="794"/>
      <c r="J30" s="794"/>
      <c r="K30" s="794"/>
      <c r="L30" s="794"/>
      <c r="M30" s="794"/>
      <c r="N30" s="794"/>
      <c r="O30" s="794"/>
      <c r="P30" s="795"/>
      <c r="Q30" s="796">
        <v>1078</v>
      </c>
      <c r="R30" s="797"/>
      <c r="S30" s="797"/>
      <c r="T30" s="797"/>
      <c r="U30" s="797"/>
      <c r="V30" s="797">
        <v>944</v>
      </c>
      <c r="W30" s="797"/>
      <c r="X30" s="797"/>
      <c r="Y30" s="797"/>
      <c r="Z30" s="797"/>
      <c r="AA30" s="797">
        <v>134</v>
      </c>
      <c r="AB30" s="797"/>
      <c r="AC30" s="797"/>
      <c r="AD30" s="797"/>
      <c r="AE30" s="798"/>
      <c r="AF30" s="799">
        <v>134</v>
      </c>
      <c r="AG30" s="800"/>
      <c r="AH30" s="800"/>
      <c r="AI30" s="800"/>
      <c r="AJ30" s="801"/>
      <c r="AK30" s="847">
        <v>163</v>
      </c>
      <c r="AL30" s="843"/>
      <c r="AM30" s="843"/>
      <c r="AN30" s="843"/>
      <c r="AO30" s="843"/>
      <c r="AP30" s="843" t="s">
        <v>487</v>
      </c>
      <c r="AQ30" s="843"/>
      <c r="AR30" s="843"/>
      <c r="AS30" s="843"/>
      <c r="AT30" s="843"/>
      <c r="AU30" s="843" t="s">
        <v>487</v>
      </c>
      <c r="AV30" s="843"/>
      <c r="AW30" s="843"/>
      <c r="AX30" s="843"/>
      <c r="AY30" s="843"/>
      <c r="AZ30" s="844" t="s">
        <v>487</v>
      </c>
      <c r="BA30" s="844"/>
      <c r="BB30" s="844"/>
      <c r="BC30" s="844"/>
      <c r="BD30" s="844"/>
      <c r="BE30" s="845"/>
      <c r="BF30" s="845"/>
      <c r="BG30" s="845"/>
      <c r="BH30" s="845"/>
      <c r="BI30" s="846"/>
      <c r="BJ30" s="214"/>
      <c r="BK30" s="214"/>
      <c r="BL30" s="214"/>
      <c r="BM30" s="214"/>
      <c r="BN30" s="214"/>
      <c r="BO30" s="223"/>
      <c r="BP30" s="223"/>
      <c r="BQ30" s="220">
        <v>24</v>
      </c>
      <c r="BR30" s="221"/>
      <c r="BS30" s="786"/>
      <c r="BT30" s="787"/>
      <c r="BU30" s="787"/>
      <c r="BV30" s="787"/>
      <c r="BW30" s="787"/>
      <c r="BX30" s="787"/>
      <c r="BY30" s="787"/>
      <c r="BZ30" s="787"/>
      <c r="CA30" s="787"/>
      <c r="CB30" s="787"/>
      <c r="CC30" s="787"/>
      <c r="CD30" s="787"/>
      <c r="CE30" s="787"/>
      <c r="CF30" s="787"/>
      <c r="CG30" s="788"/>
      <c r="CH30" s="789"/>
      <c r="CI30" s="790"/>
      <c r="CJ30" s="790"/>
      <c r="CK30" s="790"/>
      <c r="CL30" s="791"/>
      <c r="CM30" s="789"/>
      <c r="CN30" s="790"/>
      <c r="CO30" s="790"/>
      <c r="CP30" s="790"/>
      <c r="CQ30" s="791"/>
      <c r="CR30" s="789"/>
      <c r="CS30" s="790"/>
      <c r="CT30" s="790"/>
      <c r="CU30" s="790"/>
      <c r="CV30" s="791"/>
      <c r="CW30" s="789"/>
      <c r="CX30" s="790"/>
      <c r="CY30" s="790"/>
      <c r="CZ30" s="790"/>
      <c r="DA30" s="791"/>
      <c r="DB30" s="789"/>
      <c r="DC30" s="790"/>
      <c r="DD30" s="790"/>
      <c r="DE30" s="790"/>
      <c r="DF30" s="791"/>
      <c r="DG30" s="789"/>
      <c r="DH30" s="790"/>
      <c r="DI30" s="790"/>
      <c r="DJ30" s="790"/>
      <c r="DK30" s="791"/>
      <c r="DL30" s="789"/>
      <c r="DM30" s="790"/>
      <c r="DN30" s="790"/>
      <c r="DO30" s="790"/>
      <c r="DP30" s="791"/>
      <c r="DQ30" s="789"/>
      <c r="DR30" s="790"/>
      <c r="DS30" s="790"/>
      <c r="DT30" s="790"/>
      <c r="DU30" s="791"/>
      <c r="DV30" s="786"/>
      <c r="DW30" s="787"/>
      <c r="DX30" s="787"/>
      <c r="DY30" s="787"/>
      <c r="DZ30" s="792"/>
      <c r="EA30" s="212"/>
    </row>
    <row r="31" spans="1:131" ht="26.25" customHeight="1" x14ac:dyDescent="0.2">
      <c r="A31" s="224">
        <v>4</v>
      </c>
      <c r="B31" s="793" t="s">
        <v>390</v>
      </c>
      <c r="C31" s="794"/>
      <c r="D31" s="794"/>
      <c r="E31" s="794"/>
      <c r="F31" s="794"/>
      <c r="G31" s="794"/>
      <c r="H31" s="794"/>
      <c r="I31" s="794"/>
      <c r="J31" s="794"/>
      <c r="K31" s="794"/>
      <c r="L31" s="794"/>
      <c r="M31" s="794"/>
      <c r="N31" s="794"/>
      <c r="O31" s="794"/>
      <c r="P31" s="795"/>
      <c r="Q31" s="796">
        <v>206</v>
      </c>
      <c r="R31" s="797"/>
      <c r="S31" s="797"/>
      <c r="T31" s="797"/>
      <c r="U31" s="797"/>
      <c r="V31" s="797">
        <v>205</v>
      </c>
      <c r="W31" s="797"/>
      <c r="X31" s="797"/>
      <c r="Y31" s="797"/>
      <c r="Z31" s="797"/>
      <c r="AA31" s="797">
        <v>1</v>
      </c>
      <c r="AB31" s="797"/>
      <c r="AC31" s="797"/>
      <c r="AD31" s="797"/>
      <c r="AE31" s="798"/>
      <c r="AF31" s="799">
        <v>1</v>
      </c>
      <c r="AG31" s="800"/>
      <c r="AH31" s="800"/>
      <c r="AI31" s="800"/>
      <c r="AJ31" s="801"/>
      <c r="AK31" s="847">
        <v>151</v>
      </c>
      <c r="AL31" s="843"/>
      <c r="AM31" s="843"/>
      <c r="AN31" s="843"/>
      <c r="AO31" s="843"/>
      <c r="AP31" s="843" t="s">
        <v>487</v>
      </c>
      <c r="AQ31" s="843"/>
      <c r="AR31" s="843"/>
      <c r="AS31" s="843"/>
      <c r="AT31" s="843"/>
      <c r="AU31" s="843" t="s">
        <v>487</v>
      </c>
      <c r="AV31" s="843"/>
      <c r="AW31" s="843"/>
      <c r="AX31" s="843"/>
      <c r="AY31" s="843"/>
      <c r="AZ31" s="844" t="s">
        <v>487</v>
      </c>
      <c r="BA31" s="844"/>
      <c r="BB31" s="844"/>
      <c r="BC31" s="844"/>
      <c r="BD31" s="844"/>
      <c r="BE31" s="845"/>
      <c r="BF31" s="845"/>
      <c r="BG31" s="845"/>
      <c r="BH31" s="845"/>
      <c r="BI31" s="846"/>
      <c r="BJ31" s="214"/>
      <c r="BK31" s="214"/>
      <c r="BL31" s="214"/>
      <c r="BM31" s="214"/>
      <c r="BN31" s="214"/>
      <c r="BO31" s="223"/>
      <c r="BP31" s="223"/>
      <c r="BQ31" s="220">
        <v>25</v>
      </c>
      <c r="BR31" s="221"/>
      <c r="BS31" s="786"/>
      <c r="BT31" s="787"/>
      <c r="BU31" s="787"/>
      <c r="BV31" s="787"/>
      <c r="BW31" s="787"/>
      <c r="BX31" s="787"/>
      <c r="BY31" s="787"/>
      <c r="BZ31" s="787"/>
      <c r="CA31" s="787"/>
      <c r="CB31" s="787"/>
      <c r="CC31" s="787"/>
      <c r="CD31" s="787"/>
      <c r="CE31" s="787"/>
      <c r="CF31" s="787"/>
      <c r="CG31" s="788"/>
      <c r="CH31" s="789"/>
      <c r="CI31" s="790"/>
      <c r="CJ31" s="790"/>
      <c r="CK31" s="790"/>
      <c r="CL31" s="791"/>
      <c r="CM31" s="789"/>
      <c r="CN31" s="790"/>
      <c r="CO31" s="790"/>
      <c r="CP31" s="790"/>
      <c r="CQ31" s="791"/>
      <c r="CR31" s="789"/>
      <c r="CS31" s="790"/>
      <c r="CT31" s="790"/>
      <c r="CU31" s="790"/>
      <c r="CV31" s="791"/>
      <c r="CW31" s="789"/>
      <c r="CX31" s="790"/>
      <c r="CY31" s="790"/>
      <c r="CZ31" s="790"/>
      <c r="DA31" s="791"/>
      <c r="DB31" s="789"/>
      <c r="DC31" s="790"/>
      <c r="DD31" s="790"/>
      <c r="DE31" s="790"/>
      <c r="DF31" s="791"/>
      <c r="DG31" s="789"/>
      <c r="DH31" s="790"/>
      <c r="DI31" s="790"/>
      <c r="DJ31" s="790"/>
      <c r="DK31" s="791"/>
      <c r="DL31" s="789"/>
      <c r="DM31" s="790"/>
      <c r="DN31" s="790"/>
      <c r="DO31" s="790"/>
      <c r="DP31" s="791"/>
      <c r="DQ31" s="789"/>
      <c r="DR31" s="790"/>
      <c r="DS31" s="790"/>
      <c r="DT31" s="790"/>
      <c r="DU31" s="791"/>
      <c r="DV31" s="786"/>
      <c r="DW31" s="787"/>
      <c r="DX31" s="787"/>
      <c r="DY31" s="787"/>
      <c r="DZ31" s="792"/>
      <c r="EA31" s="212"/>
    </row>
    <row r="32" spans="1:131" ht="26.25" customHeight="1" x14ac:dyDescent="0.2">
      <c r="A32" s="224">
        <v>5</v>
      </c>
      <c r="B32" s="793" t="s">
        <v>391</v>
      </c>
      <c r="C32" s="794"/>
      <c r="D32" s="794"/>
      <c r="E32" s="794"/>
      <c r="F32" s="794"/>
      <c r="G32" s="794"/>
      <c r="H32" s="794"/>
      <c r="I32" s="794"/>
      <c r="J32" s="794"/>
      <c r="K32" s="794"/>
      <c r="L32" s="794"/>
      <c r="M32" s="794"/>
      <c r="N32" s="794"/>
      <c r="O32" s="794"/>
      <c r="P32" s="795"/>
      <c r="Q32" s="796">
        <v>680</v>
      </c>
      <c r="R32" s="797"/>
      <c r="S32" s="797"/>
      <c r="T32" s="797"/>
      <c r="U32" s="797"/>
      <c r="V32" s="797">
        <v>706</v>
      </c>
      <c r="W32" s="797"/>
      <c r="X32" s="797"/>
      <c r="Y32" s="797"/>
      <c r="Z32" s="797"/>
      <c r="AA32" s="797">
        <v>-26</v>
      </c>
      <c r="AB32" s="797"/>
      <c r="AC32" s="797"/>
      <c r="AD32" s="797"/>
      <c r="AE32" s="798"/>
      <c r="AF32" s="799">
        <v>409</v>
      </c>
      <c r="AG32" s="800"/>
      <c r="AH32" s="800"/>
      <c r="AI32" s="800"/>
      <c r="AJ32" s="801"/>
      <c r="AK32" s="847">
        <v>264</v>
      </c>
      <c r="AL32" s="843"/>
      <c r="AM32" s="843"/>
      <c r="AN32" s="843"/>
      <c r="AO32" s="843"/>
      <c r="AP32" s="843">
        <v>134</v>
      </c>
      <c r="AQ32" s="843"/>
      <c r="AR32" s="843"/>
      <c r="AS32" s="843"/>
      <c r="AT32" s="843"/>
      <c r="AU32" s="843">
        <v>122</v>
      </c>
      <c r="AV32" s="843"/>
      <c r="AW32" s="843"/>
      <c r="AX32" s="843"/>
      <c r="AY32" s="843"/>
      <c r="AZ32" s="844" t="s">
        <v>487</v>
      </c>
      <c r="BA32" s="844"/>
      <c r="BB32" s="844"/>
      <c r="BC32" s="844"/>
      <c r="BD32" s="844"/>
      <c r="BE32" s="845" t="s">
        <v>392</v>
      </c>
      <c r="BF32" s="845"/>
      <c r="BG32" s="845"/>
      <c r="BH32" s="845"/>
      <c r="BI32" s="846"/>
      <c r="BJ32" s="214"/>
      <c r="BK32" s="214"/>
      <c r="BL32" s="214"/>
      <c r="BM32" s="214"/>
      <c r="BN32" s="214"/>
      <c r="BO32" s="223"/>
      <c r="BP32" s="223"/>
      <c r="BQ32" s="220">
        <v>26</v>
      </c>
      <c r="BR32" s="221"/>
      <c r="BS32" s="786"/>
      <c r="BT32" s="787"/>
      <c r="BU32" s="787"/>
      <c r="BV32" s="787"/>
      <c r="BW32" s="787"/>
      <c r="BX32" s="787"/>
      <c r="BY32" s="787"/>
      <c r="BZ32" s="787"/>
      <c r="CA32" s="787"/>
      <c r="CB32" s="787"/>
      <c r="CC32" s="787"/>
      <c r="CD32" s="787"/>
      <c r="CE32" s="787"/>
      <c r="CF32" s="787"/>
      <c r="CG32" s="788"/>
      <c r="CH32" s="789"/>
      <c r="CI32" s="790"/>
      <c r="CJ32" s="790"/>
      <c r="CK32" s="790"/>
      <c r="CL32" s="791"/>
      <c r="CM32" s="789"/>
      <c r="CN32" s="790"/>
      <c r="CO32" s="790"/>
      <c r="CP32" s="790"/>
      <c r="CQ32" s="791"/>
      <c r="CR32" s="789"/>
      <c r="CS32" s="790"/>
      <c r="CT32" s="790"/>
      <c r="CU32" s="790"/>
      <c r="CV32" s="791"/>
      <c r="CW32" s="789"/>
      <c r="CX32" s="790"/>
      <c r="CY32" s="790"/>
      <c r="CZ32" s="790"/>
      <c r="DA32" s="791"/>
      <c r="DB32" s="789"/>
      <c r="DC32" s="790"/>
      <c r="DD32" s="790"/>
      <c r="DE32" s="790"/>
      <c r="DF32" s="791"/>
      <c r="DG32" s="789"/>
      <c r="DH32" s="790"/>
      <c r="DI32" s="790"/>
      <c r="DJ32" s="790"/>
      <c r="DK32" s="791"/>
      <c r="DL32" s="789"/>
      <c r="DM32" s="790"/>
      <c r="DN32" s="790"/>
      <c r="DO32" s="790"/>
      <c r="DP32" s="791"/>
      <c r="DQ32" s="789"/>
      <c r="DR32" s="790"/>
      <c r="DS32" s="790"/>
      <c r="DT32" s="790"/>
      <c r="DU32" s="791"/>
      <c r="DV32" s="786"/>
      <c r="DW32" s="787"/>
      <c r="DX32" s="787"/>
      <c r="DY32" s="787"/>
      <c r="DZ32" s="792"/>
      <c r="EA32" s="212"/>
    </row>
    <row r="33" spans="1:131" ht="26.25" customHeight="1" x14ac:dyDescent="0.2">
      <c r="A33" s="224">
        <v>6</v>
      </c>
      <c r="B33" s="793" t="s">
        <v>393</v>
      </c>
      <c r="C33" s="794"/>
      <c r="D33" s="794"/>
      <c r="E33" s="794"/>
      <c r="F33" s="794"/>
      <c r="G33" s="794"/>
      <c r="H33" s="794"/>
      <c r="I33" s="794"/>
      <c r="J33" s="794"/>
      <c r="K33" s="794"/>
      <c r="L33" s="794"/>
      <c r="M33" s="794"/>
      <c r="N33" s="794"/>
      <c r="O33" s="794"/>
      <c r="P33" s="795"/>
      <c r="Q33" s="796">
        <v>214</v>
      </c>
      <c r="R33" s="797"/>
      <c r="S33" s="797"/>
      <c r="T33" s="797"/>
      <c r="U33" s="797"/>
      <c r="V33" s="797">
        <v>197</v>
      </c>
      <c r="W33" s="797"/>
      <c r="X33" s="797"/>
      <c r="Y33" s="797"/>
      <c r="Z33" s="797"/>
      <c r="AA33" s="797">
        <v>17</v>
      </c>
      <c r="AB33" s="797"/>
      <c r="AC33" s="797"/>
      <c r="AD33" s="797"/>
      <c r="AE33" s="798"/>
      <c r="AF33" s="799">
        <v>71</v>
      </c>
      <c r="AG33" s="800"/>
      <c r="AH33" s="800"/>
      <c r="AI33" s="800"/>
      <c r="AJ33" s="801"/>
      <c r="AK33" s="847">
        <v>107</v>
      </c>
      <c r="AL33" s="843"/>
      <c r="AM33" s="843"/>
      <c r="AN33" s="843"/>
      <c r="AO33" s="843"/>
      <c r="AP33" s="843">
        <v>451</v>
      </c>
      <c r="AQ33" s="843"/>
      <c r="AR33" s="843"/>
      <c r="AS33" s="843"/>
      <c r="AT33" s="843"/>
      <c r="AU33" s="843">
        <v>364</v>
      </c>
      <c r="AV33" s="843"/>
      <c r="AW33" s="843"/>
      <c r="AX33" s="843"/>
      <c r="AY33" s="843"/>
      <c r="AZ33" s="844" t="s">
        <v>487</v>
      </c>
      <c r="BA33" s="844"/>
      <c r="BB33" s="844"/>
      <c r="BC33" s="844"/>
      <c r="BD33" s="844"/>
      <c r="BE33" s="845" t="s">
        <v>392</v>
      </c>
      <c r="BF33" s="845"/>
      <c r="BG33" s="845"/>
      <c r="BH33" s="845"/>
      <c r="BI33" s="846"/>
      <c r="BJ33" s="214"/>
      <c r="BK33" s="214"/>
      <c r="BL33" s="214"/>
      <c r="BM33" s="214"/>
      <c r="BN33" s="214"/>
      <c r="BO33" s="223"/>
      <c r="BP33" s="223"/>
      <c r="BQ33" s="220">
        <v>27</v>
      </c>
      <c r="BR33" s="221"/>
      <c r="BS33" s="786"/>
      <c r="BT33" s="787"/>
      <c r="BU33" s="787"/>
      <c r="BV33" s="787"/>
      <c r="BW33" s="787"/>
      <c r="BX33" s="787"/>
      <c r="BY33" s="787"/>
      <c r="BZ33" s="787"/>
      <c r="CA33" s="787"/>
      <c r="CB33" s="787"/>
      <c r="CC33" s="787"/>
      <c r="CD33" s="787"/>
      <c r="CE33" s="787"/>
      <c r="CF33" s="787"/>
      <c r="CG33" s="788"/>
      <c r="CH33" s="789"/>
      <c r="CI33" s="790"/>
      <c r="CJ33" s="790"/>
      <c r="CK33" s="790"/>
      <c r="CL33" s="791"/>
      <c r="CM33" s="789"/>
      <c r="CN33" s="790"/>
      <c r="CO33" s="790"/>
      <c r="CP33" s="790"/>
      <c r="CQ33" s="791"/>
      <c r="CR33" s="789"/>
      <c r="CS33" s="790"/>
      <c r="CT33" s="790"/>
      <c r="CU33" s="790"/>
      <c r="CV33" s="791"/>
      <c r="CW33" s="789"/>
      <c r="CX33" s="790"/>
      <c r="CY33" s="790"/>
      <c r="CZ33" s="790"/>
      <c r="DA33" s="791"/>
      <c r="DB33" s="789"/>
      <c r="DC33" s="790"/>
      <c r="DD33" s="790"/>
      <c r="DE33" s="790"/>
      <c r="DF33" s="791"/>
      <c r="DG33" s="789"/>
      <c r="DH33" s="790"/>
      <c r="DI33" s="790"/>
      <c r="DJ33" s="790"/>
      <c r="DK33" s="791"/>
      <c r="DL33" s="789"/>
      <c r="DM33" s="790"/>
      <c r="DN33" s="790"/>
      <c r="DO33" s="790"/>
      <c r="DP33" s="791"/>
      <c r="DQ33" s="789"/>
      <c r="DR33" s="790"/>
      <c r="DS33" s="790"/>
      <c r="DT33" s="790"/>
      <c r="DU33" s="791"/>
      <c r="DV33" s="786"/>
      <c r="DW33" s="787"/>
      <c r="DX33" s="787"/>
      <c r="DY33" s="787"/>
      <c r="DZ33" s="792"/>
      <c r="EA33" s="212"/>
    </row>
    <row r="34" spans="1:131" ht="26.25" customHeight="1" x14ac:dyDescent="0.2">
      <c r="A34" s="224">
        <v>7</v>
      </c>
      <c r="B34" s="793" t="s">
        <v>394</v>
      </c>
      <c r="C34" s="794"/>
      <c r="D34" s="794"/>
      <c r="E34" s="794"/>
      <c r="F34" s="794"/>
      <c r="G34" s="794"/>
      <c r="H34" s="794"/>
      <c r="I34" s="794"/>
      <c r="J34" s="794"/>
      <c r="K34" s="794"/>
      <c r="L34" s="794"/>
      <c r="M34" s="794"/>
      <c r="N34" s="794"/>
      <c r="O34" s="794"/>
      <c r="P34" s="795"/>
      <c r="Q34" s="796">
        <v>117</v>
      </c>
      <c r="R34" s="797"/>
      <c r="S34" s="797"/>
      <c r="T34" s="797"/>
      <c r="U34" s="797"/>
      <c r="V34" s="797">
        <v>115</v>
      </c>
      <c r="W34" s="797"/>
      <c r="X34" s="797"/>
      <c r="Y34" s="797"/>
      <c r="Z34" s="797"/>
      <c r="AA34" s="797">
        <v>2</v>
      </c>
      <c r="AB34" s="797"/>
      <c r="AC34" s="797"/>
      <c r="AD34" s="797"/>
      <c r="AE34" s="798"/>
      <c r="AF34" s="799">
        <v>97</v>
      </c>
      <c r="AG34" s="800"/>
      <c r="AH34" s="800"/>
      <c r="AI34" s="800"/>
      <c r="AJ34" s="801"/>
      <c r="AK34" s="847">
        <v>57</v>
      </c>
      <c r="AL34" s="843"/>
      <c r="AM34" s="843"/>
      <c r="AN34" s="843"/>
      <c r="AO34" s="843"/>
      <c r="AP34" s="843">
        <v>266</v>
      </c>
      <c r="AQ34" s="843"/>
      <c r="AR34" s="843"/>
      <c r="AS34" s="843"/>
      <c r="AT34" s="843"/>
      <c r="AU34" s="843">
        <v>235</v>
      </c>
      <c r="AV34" s="843"/>
      <c r="AW34" s="843"/>
      <c r="AX34" s="843"/>
      <c r="AY34" s="843"/>
      <c r="AZ34" s="844" t="s">
        <v>487</v>
      </c>
      <c r="BA34" s="844"/>
      <c r="BB34" s="844"/>
      <c r="BC34" s="844"/>
      <c r="BD34" s="844"/>
      <c r="BE34" s="845" t="s">
        <v>392</v>
      </c>
      <c r="BF34" s="845"/>
      <c r="BG34" s="845"/>
      <c r="BH34" s="845"/>
      <c r="BI34" s="846"/>
      <c r="BJ34" s="214"/>
      <c r="BK34" s="214"/>
      <c r="BL34" s="214"/>
      <c r="BM34" s="214"/>
      <c r="BN34" s="214"/>
      <c r="BO34" s="223"/>
      <c r="BP34" s="223"/>
      <c r="BQ34" s="220">
        <v>28</v>
      </c>
      <c r="BR34" s="221"/>
      <c r="BS34" s="786"/>
      <c r="BT34" s="787"/>
      <c r="BU34" s="787"/>
      <c r="BV34" s="787"/>
      <c r="BW34" s="787"/>
      <c r="BX34" s="787"/>
      <c r="BY34" s="787"/>
      <c r="BZ34" s="787"/>
      <c r="CA34" s="787"/>
      <c r="CB34" s="787"/>
      <c r="CC34" s="787"/>
      <c r="CD34" s="787"/>
      <c r="CE34" s="787"/>
      <c r="CF34" s="787"/>
      <c r="CG34" s="788"/>
      <c r="CH34" s="789"/>
      <c r="CI34" s="790"/>
      <c r="CJ34" s="790"/>
      <c r="CK34" s="790"/>
      <c r="CL34" s="791"/>
      <c r="CM34" s="789"/>
      <c r="CN34" s="790"/>
      <c r="CO34" s="790"/>
      <c r="CP34" s="790"/>
      <c r="CQ34" s="791"/>
      <c r="CR34" s="789"/>
      <c r="CS34" s="790"/>
      <c r="CT34" s="790"/>
      <c r="CU34" s="790"/>
      <c r="CV34" s="791"/>
      <c r="CW34" s="789"/>
      <c r="CX34" s="790"/>
      <c r="CY34" s="790"/>
      <c r="CZ34" s="790"/>
      <c r="DA34" s="791"/>
      <c r="DB34" s="789"/>
      <c r="DC34" s="790"/>
      <c r="DD34" s="790"/>
      <c r="DE34" s="790"/>
      <c r="DF34" s="791"/>
      <c r="DG34" s="789"/>
      <c r="DH34" s="790"/>
      <c r="DI34" s="790"/>
      <c r="DJ34" s="790"/>
      <c r="DK34" s="791"/>
      <c r="DL34" s="789"/>
      <c r="DM34" s="790"/>
      <c r="DN34" s="790"/>
      <c r="DO34" s="790"/>
      <c r="DP34" s="791"/>
      <c r="DQ34" s="789"/>
      <c r="DR34" s="790"/>
      <c r="DS34" s="790"/>
      <c r="DT34" s="790"/>
      <c r="DU34" s="791"/>
      <c r="DV34" s="786"/>
      <c r="DW34" s="787"/>
      <c r="DX34" s="787"/>
      <c r="DY34" s="787"/>
      <c r="DZ34" s="792"/>
      <c r="EA34" s="212"/>
    </row>
    <row r="35" spans="1:131" ht="26.25" customHeight="1" x14ac:dyDescent="0.2">
      <c r="A35" s="224">
        <v>8</v>
      </c>
      <c r="B35" s="793"/>
      <c r="C35" s="794"/>
      <c r="D35" s="794"/>
      <c r="E35" s="794"/>
      <c r="F35" s="794"/>
      <c r="G35" s="794"/>
      <c r="H35" s="794"/>
      <c r="I35" s="794"/>
      <c r="J35" s="794"/>
      <c r="K35" s="794"/>
      <c r="L35" s="794"/>
      <c r="M35" s="794"/>
      <c r="N35" s="794"/>
      <c r="O35" s="794"/>
      <c r="P35" s="795"/>
      <c r="Q35" s="796"/>
      <c r="R35" s="797"/>
      <c r="S35" s="797"/>
      <c r="T35" s="797"/>
      <c r="U35" s="797"/>
      <c r="V35" s="797"/>
      <c r="W35" s="797"/>
      <c r="X35" s="797"/>
      <c r="Y35" s="797"/>
      <c r="Z35" s="797"/>
      <c r="AA35" s="797"/>
      <c r="AB35" s="797"/>
      <c r="AC35" s="797"/>
      <c r="AD35" s="797"/>
      <c r="AE35" s="798"/>
      <c r="AF35" s="799"/>
      <c r="AG35" s="800"/>
      <c r="AH35" s="800"/>
      <c r="AI35" s="800"/>
      <c r="AJ35" s="801"/>
      <c r="AK35" s="847"/>
      <c r="AL35" s="843"/>
      <c r="AM35" s="843"/>
      <c r="AN35" s="843"/>
      <c r="AO35" s="843"/>
      <c r="AP35" s="843"/>
      <c r="AQ35" s="843"/>
      <c r="AR35" s="843"/>
      <c r="AS35" s="843"/>
      <c r="AT35" s="843"/>
      <c r="AU35" s="843"/>
      <c r="AV35" s="843"/>
      <c r="AW35" s="843"/>
      <c r="AX35" s="843"/>
      <c r="AY35" s="843"/>
      <c r="AZ35" s="844"/>
      <c r="BA35" s="844"/>
      <c r="BB35" s="844"/>
      <c r="BC35" s="844"/>
      <c r="BD35" s="844"/>
      <c r="BE35" s="845"/>
      <c r="BF35" s="845"/>
      <c r="BG35" s="845"/>
      <c r="BH35" s="845"/>
      <c r="BI35" s="846"/>
      <c r="BJ35" s="214"/>
      <c r="BK35" s="214"/>
      <c r="BL35" s="214"/>
      <c r="BM35" s="214"/>
      <c r="BN35" s="214"/>
      <c r="BO35" s="223"/>
      <c r="BP35" s="223"/>
      <c r="BQ35" s="220">
        <v>29</v>
      </c>
      <c r="BR35" s="221"/>
      <c r="BS35" s="786"/>
      <c r="BT35" s="787"/>
      <c r="BU35" s="787"/>
      <c r="BV35" s="787"/>
      <c r="BW35" s="787"/>
      <c r="BX35" s="787"/>
      <c r="BY35" s="787"/>
      <c r="BZ35" s="787"/>
      <c r="CA35" s="787"/>
      <c r="CB35" s="787"/>
      <c r="CC35" s="787"/>
      <c r="CD35" s="787"/>
      <c r="CE35" s="787"/>
      <c r="CF35" s="787"/>
      <c r="CG35" s="788"/>
      <c r="CH35" s="789"/>
      <c r="CI35" s="790"/>
      <c r="CJ35" s="790"/>
      <c r="CK35" s="790"/>
      <c r="CL35" s="791"/>
      <c r="CM35" s="789"/>
      <c r="CN35" s="790"/>
      <c r="CO35" s="790"/>
      <c r="CP35" s="790"/>
      <c r="CQ35" s="791"/>
      <c r="CR35" s="789"/>
      <c r="CS35" s="790"/>
      <c r="CT35" s="790"/>
      <c r="CU35" s="790"/>
      <c r="CV35" s="791"/>
      <c r="CW35" s="789"/>
      <c r="CX35" s="790"/>
      <c r="CY35" s="790"/>
      <c r="CZ35" s="790"/>
      <c r="DA35" s="791"/>
      <c r="DB35" s="789"/>
      <c r="DC35" s="790"/>
      <c r="DD35" s="790"/>
      <c r="DE35" s="790"/>
      <c r="DF35" s="791"/>
      <c r="DG35" s="789"/>
      <c r="DH35" s="790"/>
      <c r="DI35" s="790"/>
      <c r="DJ35" s="790"/>
      <c r="DK35" s="791"/>
      <c r="DL35" s="789"/>
      <c r="DM35" s="790"/>
      <c r="DN35" s="790"/>
      <c r="DO35" s="790"/>
      <c r="DP35" s="791"/>
      <c r="DQ35" s="789"/>
      <c r="DR35" s="790"/>
      <c r="DS35" s="790"/>
      <c r="DT35" s="790"/>
      <c r="DU35" s="791"/>
      <c r="DV35" s="786"/>
      <c r="DW35" s="787"/>
      <c r="DX35" s="787"/>
      <c r="DY35" s="787"/>
      <c r="DZ35" s="792"/>
      <c r="EA35" s="212"/>
    </row>
    <row r="36" spans="1:131" ht="26.25" customHeight="1" x14ac:dyDescent="0.2">
      <c r="A36" s="224">
        <v>9</v>
      </c>
      <c r="B36" s="793"/>
      <c r="C36" s="794"/>
      <c r="D36" s="794"/>
      <c r="E36" s="794"/>
      <c r="F36" s="794"/>
      <c r="G36" s="794"/>
      <c r="H36" s="794"/>
      <c r="I36" s="794"/>
      <c r="J36" s="794"/>
      <c r="K36" s="794"/>
      <c r="L36" s="794"/>
      <c r="M36" s="794"/>
      <c r="N36" s="794"/>
      <c r="O36" s="794"/>
      <c r="P36" s="795"/>
      <c r="Q36" s="796"/>
      <c r="R36" s="797"/>
      <c r="S36" s="797"/>
      <c r="T36" s="797"/>
      <c r="U36" s="797"/>
      <c r="V36" s="797"/>
      <c r="W36" s="797"/>
      <c r="X36" s="797"/>
      <c r="Y36" s="797"/>
      <c r="Z36" s="797"/>
      <c r="AA36" s="797"/>
      <c r="AB36" s="797"/>
      <c r="AC36" s="797"/>
      <c r="AD36" s="797"/>
      <c r="AE36" s="798"/>
      <c r="AF36" s="799"/>
      <c r="AG36" s="800"/>
      <c r="AH36" s="800"/>
      <c r="AI36" s="800"/>
      <c r="AJ36" s="801"/>
      <c r="AK36" s="847"/>
      <c r="AL36" s="843"/>
      <c r="AM36" s="843"/>
      <c r="AN36" s="843"/>
      <c r="AO36" s="843"/>
      <c r="AP36" s="843"/>
      <c r="AQ36" s="843"/>
      <c r="AR36" s="843"/>
      <c r="AS36" s="843"/>
      <c r="AT36" s="843"/>
      <c r="AU36" s="843"/>
      <c r="AV36" s="843"/>
      <c r="AW36" s="843"/>
      <c r="AX36" s="843"/>
      <c r="AY36" s="843"/>
      <c r="AZ36" s="844"/>
      <c r="BA36" s="844"/>
      <c r="BB36" s="844"/>
      <c r="BC36" s="844"/>
      <c r="BD36" s="844"/>
      <c r="BE36" s="845"/>
      <c r="BF36" s="845"/>
      <c r="BG36" s="845"/>
      <c r="BH36" s="845"/>
      <c r="BI36" s="846"/>
      <c r="BJ36" s="214"/>
      <c r="BK36" s="214"/>
      <c r="BL36" s="214"/>
      <c r="BM36" s="214"/>
      <c r="BN36" s="214"/>
      <c r="BO36" s="223"/>
      <c r="BP36" s="223"/>
      <c r="BQ36" s="220">
        <v>30</v>
      </c>
      <c r="BR36" s="221"/>
      <c r="BS36" s="786"/>
      <c r="BT36" s="787"/>
      <c r="BU36" s="787"/>
      <c r="BV36" s="787"/>
      <c r="BW36" s="787"/>
      <c r="BX36" s="787"/>
      <c r="BY36" s="787"/>
      <c r="BZ36" s="787"/>
      <c r="CA36" s="787"/>
      <c r="CB36" s="787"/>
      <c r="CC36" s="787"/>
      <c r="CD36" s="787"/>
      <c r="CE36" s="787"/>
      <c r="CF36" s="787"/>
      <c r="CG36" s="788"/>
      <c r="CH36" s="789"/>
      <c r="CI36" s="790"/>
      <c r="CJ36" s="790"/>
      <c r="CK36" s="790"/>
      <c r="CL36" s="791"/>
      <c r="CM36" s="789"/>
      <c r="CN36" s="790"/>
      <c r="CO36" s="790"/>
      <c r="CP36" s="790"/>
      <c r="CQ36" s="791"/>
      <c r="CR36" s="789"/>
      <c r="CS36" s="790"/>
      <c r="CT36" s="790"/>
      <c r="CU36" s="790"/>
      <c r="CV36" s="791"/>
      <c r="CW36" s="789"/>
      <c r="CX36" s="790"/>
      <c r="CY36" s="790"/>
      <c r="CZ36" s="790"/>
      <c r="DA36" s="791"/>
      <c r="DB36" s="789"/>
      <c r="DC36" s="790"/>
      <c r="DD36" s="790"/>
      <c r="DE36" s="790"/>
      <c r="DF36" s="791"/>
      <c r="DG36" s="789"/>
      <c r="DH36" s="790"/>
      <c r="DI36" s="790"/>
      <c r="DJ36" s="790"/>
      <c r="DK36" s="791"/>
      <c r="DL36" s="789"/>
      <c r="DM36" s="790"/>
      <c r="DN36" s="790"/>
      <c r="DO36" s="790"/>
      <c r="DP36" s="791"/>
      <c r="DQ36" s="789"/>
      <c r="DR36" s="790"/>
      <c r="DS36" s="790"/>
      <c r="DT36" s="790"/>
      <c r="DU36" s="791"/>
      <c r="DV36" s="786"/>
      <c r="DW36" s="787"/>
      <c r="DX36" s="787"/>
      <c r="DY36" s="787"/>
      <c r="DZ36" s="792"/>
      <c r="EA36" s="212"/>
    </row>
    <row r="37" spans="1:131" ht="26.25" customHeight="1" x14ac:dyDescent="0.2">
      <c r="A37" s="224">
        <v>10</v>
      </c>
      <c r="B37" s="793"/>
      <c r="C37" s="794"/>
      <c r="D37" s="794"/>
      <c r="E37" s="794"/>
      <c r="F37" s="794"/>
      <c r="G37" s="794"/>
      <c r="H37" s="794"/>
      <c r="I37" s="794"/>
      <c r="J37" s="794"/>
      <c r="K37" s="794"/>
      <c r="L37" s="794"/>
      <c r="M37" s="794"/>
      <c r="N37" s="794"/>
      <c r="O37" s="794"/>
      <c r="P37" s="795"/>
      <c r="Q37" s="796"/>
      <c r="R37" s="797"/>
      <c r="S37" s="797"/>
      <c r="T37" s="797"/>
      <c r="U37" s="797"/>
      <c r="V37" s="797"/>
      <c r="W37" s="797"/>
      <c r="X37" s="797"/>
      <c r="Y37" s="797"/>
      <c r="Z37" s="797"/>
      <c r="AA37" s="797"/>
      <c r="AB37" s="797"/>
      <c r="AC37" s="797"/>
      <c r="AD37" s="797"/>
      <c r="AE37" s="798"/>
      <c r="AF37" s="799"/>
      <c r="AG37" s="800"/>
      <c r="AH37" s="800"/>
      <c r="AI37" s="800"/>
      <c r="AJ37" s="801"/>
      <c r="AK37" s="847"/>
      <c r="AL37" s="843"/>
      <c r="AM37" s="843"/>
      <c r="AN37" s="843"/>
      <c r="AO37" s="843"/>
      <c r="AP37" s="843"/>
      <c r="AQ37" s="843"/>
      <c r="AR37" s="843"/>
      <c r="AS37" s="843"/>
      <c r="AT37" s="843"/>
      <c r="AU37" s="843"/>
      <c r="AV37" s="843"/>
      <c r="AW37" s="843"/>
      <c r="AX37" s="843"/>
      <c r="AY37" s="843"/>
      <c r="AZ37" s="844"/>
      <c r="BA37" s="844"/>
      <c r="BB37" s="844"/>
      <c r="BC37" s="844"/>
      <c r="BD37" s="844"/>
      <c r="BE37" s="845"/>
      <c r="BF37" s="845"/>
      <c r="BG37" s="845"/>
      <c r="BH37" s="845"/>
      <c r="BI37" s="846"/>
      <c r="BJ37" s="214"/>
      <c r="BK37" s="214"/>
      <c r="BL37" s="214"/>
      <c r="BM37" s="214"/>
      <c r="BN37" s="214"/>
      <c r="BO37" s="223"/>
      <c r="BP37" s="223"/>
      <c r="BQ37" s="220">
        <v>31</v>
      </c>
      <c r="BR37" s="221"/>
      <c r="BS37" s="786"/>
      <c r="BT37" s="787"/>
      <c r="BU37" s="787"/>
      <c r="BV37" s="787"/>
      <c r="BW37" s="787"/>
      <c r="BX37" s="787"/>
      <c r="BY37" s="787"/>
      <c r="BZ37" s="787"/>
      <c r="CA37" s="787"/>
      <c r="CB37" s="787"/>
      <c r="CC37" s="787"/>
      <c r="CD37" s="787"/>
      <c r="CE37" s="787"/>
      <c r="CF37" s="787"/>
      <c r="CG37" s="788"/>
      <c r="CH37" s="789"/>
      <c r="CI37" s="790"/>
      <c r="CJ37" s="790"/>
      <c r="CK37" s="790"/>
      <c r="CL37" s="791"/>
      <c r="CM37" s="789"/>
      <c r="CN37" s="790"/>
      <c r="CO37" s="790"/>
      <c r="CP37" s="790"/>
      <c r="CQ37" s="791"/>
      <c r="CR37" s="789"/>
      <c r="CS37" s="790"/>
      <c r="CT37" s="790"/>
      <c r="CU37" s="790"/>
      <c r="CV37" s="791"/>
      <c r="CW37" s="789"/>
      <c r="CX37" s="790"/>
      <c r="CY37" s="790"/>
      <c r="CZ37" s="790"/>
      <c r="DA37" s="791"/>
      <c r="DB37" s="789"/>
      <c r="DC37" s="790"/>
      <c r="DD37" s="790"/>
      <c r="DE37" s="790"/>
      <c r="DF37" s="791"/>
      <c r="DG37" s="789"/>
      <c r="DH37" s="790"/>
      <c r="DI37" s="790"/>
      <c r="DJ37" s="790"/>
      <c r="DK37" s="791"/>
      <c r="DL37" s="789"/>
      <c r="DM37" s="790"/>
      <c r="DN37" s="790"/>
      <c r="DO37" s="790"/>
      <c r="DP37" s="791"/>
      <c r="DQ37" s="789"/>
      <c r="DR37" s="790"/>
      <c r="DS37" s="790"/>
      <c r="DT37" s="790"/>
      <c r="DU37" s="791"/>
      <c r="DV37" s="786"/>
      <c r="DW37" s="787"/>
      <c r="DX37" s="787"/>
      <c r="DY37" s="787"/>
      <c r="DZ37" s="792"/>
      <c r="EA37" s="212"/>
    </row>
    <row r="38" spans="1:131" ht="26.25" customHeight="1" x14ac:dyDescent="0.2">
      <c r="A38" s="224">
        <v>11</v>
      </c>
      <c r="B38" s="793"/>
      <c r="C38" s="794"/>
      <c r="D38" s="794"/>
      <c r="E38" s="794"/>
      <c r="F38" s="794"/>
      <c r="G38" s="794"/>
      <c r="H38" s="794"/>
      <c r="I38" s="794"/>
      <c r="J38" s="794"/>
      <c r="K38" s="794"/>
      <c r="L38" s="794"/>
      <c r="M38" s="794"/>
      <c r="N38" s="794"/>
      <c r="O38" s="794"/>
      <c r="P38" s="795"/>
      <c r="Q38" s="796"/>
      <c r="R38" s="797"/>
      <c r="S38" s="797"/>
      <c r="T38" s="797"/>
      <c r="U38" s="797"/>
      <c r="V38" s="797"/>
      <c r="W38" s="797"/>
      <c r="X38" s="797"/>
      <c r="Y38" s="797"/>
      <c r="Z38" s="797"/>
      <c r="AA38" s="797"/>
      <c r="AB38" s="797"/>
      <c r="AC38" s="797"/>
      <c r="AD38" s="797"/>
      <c r="AE38" s="798"/>
      <c r="AF38" s="799"/>
      <c r="AG38" s="800"/>
      <c r="AH38" s="800"/>
      <c r="AI38" s="800"/>
      <c r="AJ38" s="801"/>
      <c r="AK38" s="847"/>
      <c r="AL38" s="843"/>
      <c r="AM38" s="843"/>
      <c r="AN38" s="843"/>
      <c r="AO38" s="843"/>
      <c r="AP38" s="843"/>
      <c r="AQ38" s="843"/>
      <c r="AR38" s="843"/>
      <c r="AS38" s="843"/>
      <c r="AT38" s="843"/>
      <c r="AU38" s="843"/>
      <c r="AV38" s="843"/>
      <c r="AW38" s="843"/>
      <c r="AX38" s="843"/>
      <c r="AY38" s="843"/>
      <c r="AZ38" s="844"/>
      <c r="BA38" s="844"/>
      <c r="BB38" s="844"/>
      <c r="BC38" s="844"/>
      <c r="BD38" s="844"/>
      <c r="BE38" s="845"/>
      <c r="BF38" s="845"/>
      <c r="BG38" s="845"/>
      <c r="BH38" s="845"/>
      <c r="BI38" s="846"/>
      <c r="BJ38" s="214"/>
      <c r="BK38" s="214"/>
      <c r="BL38" s="214"/>
      <c r="BM38" s="214"/>
      <c r="BN38" s="214"/>
      <c r="BO38" s="223"/>
      <c r="BP38" s="223"/>
      <c r="BQ38" s="220">
        <v>32</v>
      </c>
      <c r="BR38" s="221"/>
      <c r="BS38" s="786"/>
      <c r="BT38" s="787"/>
      <c r="BU38" s="787"/>
      <c r="BV38" s="787"/>
      <c r="BW38" s="787"/>
      <c r="BX38" s="787"/>
      <c r="BY38" s="787"/>
      <c r="BZ38" s="787"/>
      <c r="CA38" s="787"/>
      <c r="CB38" s="787"/>
      <c r="CC38" s="787"/>
      <c r="CD38" s="787"/>
      <c r="CE38" s="787"/>
      <c r="CF38" s="787"/>
      <c r="CG38" s="788"/>
      <c r="CH38" s="789"/>
      <c r="CI38" s="790"/>
      <c r="CJ38" s="790"/>
      <c r="CK38" s="790"/>
      <c r="CL38" s="791"/>
      <c r="CM38" s="789"/>
      <c r="CN38" s="790"/>
      <c r="CO38" s="790"/>
      <c r="CP38" s="790"/>
      <c r="CQ38" s="791"/>
      <c r="CR38" s="789"/>
      <c r="CS38" s="790"/>
      <c r="CT38" s="790"/>
      <c r="CU38" s="790"/>
      <c r="CV38" s="791"/>
      <c r="CW38" s="789"/>
      <c r="CX38" s="790"/>
      <c r="CY38" s="790"/>
      <c r="CZ38" s="790"/>
      <c r="DA38" s="791"/>
      <c r="DB38" s="789"/>
      <c r="DC38" s="790"/>
      <c r="DD38" s="790"/>
      <c r="DE38" s="790"/>
      <c r="DF38" s="791"/>
      <c r="DG38" s="789"/>
      <c r="DH38" s="790"/>
      <c r="DI38" s="790"/>
      <c r="DJ38" s="790"/>
      <c r="DK38" s="791"/>
      <c r="DL38" s="789"/>
      <c r="DM38" s="790"/>
      <c r="DN38" s="790"/>
      <c r="DO38" s="790"/>
      <c r="DP38" s="791"/>
      <c r="DQ38" s="789"/>
      <c r="DR38" s="790"/>
      <c r="DS38" s="790"/>
      <c r="DT38" s="790"/>
      <c r="DU38" s="791"/>
      <c r="DV38" s="786"/>
      <c r="DW38" s="787"/>
      <c r="DX38" s="787"/>
      <c r="DY38" s="787"/>
      <c r="DZ38" s="792"/>
      <c r="EA38" s="212"/>
    </row>
    <row r="39" spans="1:131" ht="26.25" customHeight="1" x14ac:dyDescent="0.2">
      <c r="A39" s="224">
        <v>12</v>
      </c>
      <c r="B39" s="793"/>
      <c r="C39" s="794"/>
      <c r="D39" s="794"/>
      <c r="E39" s="794"/>
      <c r="F39" s="794"/>
      <c r="G39" s="794"/>
      <c r="H39" s="794"/>
      <c r="I39" s="794"/>
      <c r="J39" s="794"/>
      <c r="K39" s="794"/>
      <c r="L39" s="794"/>
      <c r="M39" s="794"/>
      <c r="N39" s="794"/>
      <c r="O39" s="794"/>
      <c r="P39" s="795"/>
      <c r="Q39" s="796"/>
      <c r="R39" s="797"/>
      <c r="S39" s="797"/>
      <c r="T39" s="797"/>
      <c r="U39" s="797"/>
      <c r="V39" s="797"/>
      <c r="W39" s="797"/>
      <c r="X39" s="797"/>
      <c r="Y39" s="797"/>
      <c r="Z39" s="797"/>
      <c r="AA39" s="797"/>
      <c r="AB39" s="797"/>
      <c r="AC39" s="797"/>
      <c r="AD39" s="797"/>
      <c r="AE39" s="798"/>
      <c r="AF39" s="799"/>
      <c r="AG39" s="800"/>
      <c r="AH39" s="800"/>
      <c r="AI39" s="800"/>
      <c r="AJ39" s="801"/>
      <c r="AK39" s="847"/>
      <c r="AL39" s="843"/>
      <c r="AM39" s="843"/>
      <c r="AN39" s="843"/>
      <c r="AO39" s="843"/>
      <c r="AP39" s="843"/>
      <c r="AQ39" s="843"/>
      <c r="AR39" s="843"/>
      <c r="AS39" s="843"/>
      <c r="AT39" s="843"/>
      <c r="AU39" s="843"/>
      <c r="AV39" s="843"/>
      <c r="AW39" s="843"/>
      <c r="AX39" s="843"/>
      <c r="AY39" s="843"/>
      <c r="AZ39" s="844"/>
      <c r="BA39" s="844"/>
      <c r="BB39" s="844"/>
      <c r="BC39" s="844"/>
      <c r="BD39" s="844"/>
      <c r="BE39" s="845"/>
      <c r="BF39" s="845"/>
      <c r="BG39" s="845"/>
      <c r="BH39" s="845"/>
      <c r="BI39" s="846"/>
      <c r="BJ39" s="214"/>
      <c r="BK39" s="214"/>
      <c r="BL39" s="214"/>
      <c r="BM39" s="214"/>
      <c r="BN39" s="214"/>
      <c r="BO39" s="223"/>
      <c r="BP39" s="223"/>
      <c r="BQ39" s="220">
        <v>33</v>
      </c>
      <c r="BR39" s="221"/>
      <c r="BS39" s="786"/>
      <c r="BT39" s="787"/>
      <c r="BU39" s="787"/>
      <c r="BV39" s="787"/>
      <c r="BW39" s="787"/>
      <c r="BX39" s="787"/>
      <c r="BY39" s="787"/>
      <c r="BZ39" s="787"/>
      <c r="CA39" s="787"/>
      <c r="CB39" s="787"/>
      <c r="CC39" s="787"/>
      <c r="CD39" s="787"/>
      <c r="CE39" s="787"/>
      <c r="CF39" s="787"/>
      <c r="CG39" s="788"/>
      <c r="CH39" s="789"/>
      <c r="CI39" s="790"/>
      <c r="CJ39" s="790"/>
      <c r="CK39" s="790"/>
      <c r="CL39" s="791"/>
      <c r="CM39" s="789"/>
      <c r="CN39" s="790"/>
      <c r="CO39" s="790"/>
      <c r="CP39" s="790"/>
      <c r="CQ39" s="791"/>
      <c r="CR39" s="789"/>
      <c r="CS39" s="790"/>
      <c r="CT39" s="790"/>
      <c r="CU39" s="790"/>
      <c r="CV39" s="791"/>
      <c r="CW39" s="789"/>
      <c r="CX39" s="790"/>
      <c r="CY39" s="790"/>
      <c r="CZ39" s="790"/>
      <c r="DA39" s="791"/>
      <c r="DB39" s="789"/>
      <c r="DC39" s="790"/>
      <c r="DD39" s="790"/>
      <c r="DE39" s="790"/>
      <c r="DF39" s="791"/>
      <c r="DG39" s="789"/>
      <c r="DH39" s="790"/>
      <c r="DI39" s="790"/>
      <c r="DJ39" s="790"/>
      <c r="DK39" s="791"/>
      <c r="DL39" s="789"/>
      <c r="DM39" s="790"/>
      <c r="DN39" s="790"/>
      <c r="DO39" s="790"/>
      <c r="DP39" s="791"/>
      <c r="DQ39" s="789"/>
      <c r="DR39" s="790"/>
      <c r="DS39" s="790"/>
      <c r="DT39" s="790"/>
      <c r="DU39" s="791"/>
      <c r="DV39" s="786"/>
      <c r="DW39" s="787"/>
      <c r="DX39" s="787"/>
      <c r="DY39" s="787"/>
      <c r="DZ39" s="792"/>
      <c r="EA39" s="212"/>
    </row>
    <row r="40" spans="1:131" ht="26.25" customHeight="1" x14ac:dyDescent="0.2">
      <c r="A40" s="220">
        <v>13</v>
      </c>
      <c r="B40" s="793"/>
      <c r="C40" s="794"/>
      <c r="D40" s="794"/>
      <c r="E40" s="794"/>
      <c r="F40" s="794"/>
      <c r="G40" s="794"/>
      <c r="H40" s="794"/>
      <c r="I40" s="794"/>
      <c r="J40" s="794"/>
      <c r="K40" s="794"/>
      <c r="L40" s="794"/>
      <c r="M40" s="794"/>
      <c r="N40" s="794"/>
      <c r="O40" s="794"/>
      <c r="P40" s="795"/>
      <c r="Q40" s="796"/>
      <c r="R40" s="797"/>
      <c r="S40" s="797"/>
      <c r="T40" s="797"/>
      <c r="U40" s="797"/>
      <c r="V40" s="797"/>
      <c r="W40" s="797"/>
      <c r="X40" s="797"/>
      <c r="Y40" s="797"/>
      <c r="Z40" s="797"/>
      <c r="AA40" s="797"/>
      <c r="AB40" s="797"/>
      <c r="AC40" s="797"/>
      <c r="AD40" s="797"/>
      <c r="AE40" s="798"/>
      <c r="AF40" s="799"/>
      <c r="AG40" s="800"/>
      <c r="AH40" s="800"/>
      <c r="AI40" s="800"/>
      <c r="AJ40" s="801"/>
      <c r="AK40" s="847"/>
      <c r="AL40" s="843"/>
      <c r="AM40" s="843"/>
      <c r="AN40" s="843"/>
      <c r="AO40" s="843"/>
      <c r="AP40" s="843"/>
      <c r="AQ40" s="843"/>
      <c r="AR40" s="843"/>
      <c r="AS40" s="843"/>
      <c r="AT40" s="843"/>
      <c r="AU40" s="843"/>
      <c r="AV40" s="843"/>
      <c r="AW40" s="843"/>
      <c r="AX40" s="843"/>
      <c r="AY40" s="843"/>
      <c r="AZ40" s="844"/>
      <c r="BA40" s="844"/>
      <c r="BB40" s="844"/>
      <c r="BC40" s="844"/>
      <c r="BD40" s="844"/>
      <c r="BE40" s="845"/>
      <c r="BF40" s="845"/>
      <c r="BG40" s="845"/>
      <c r="BH40" s="845"/>
      <c r="BI40" s="846"/>
      <c r="BJ40" s="214"/>
      <c r="BK40" s="214"/>
      <c r="BL40" s="214"/>
      <c r="BM40" s="214"/>
      <c r="BN40" s="214"/>
      <c r="BO40" s="223"/>
      <c r="BP40" s="223"/>
      <c r="BQ40" s="220">
        <v>34</v>
      </c>
      <c r="BR40" s="221"/>
      <c r="BS40" s="786"/>
      <c r="BT40" s="787"/>
      <c r="BU40" s="787"/>
      <c r="BV40" s="787"/>
      <c r="BW40" s="787"/>
      <c r="BX40" s="787"/>
      <c r="BY40" s="787"/>
      <c r="BZ40" s="787"/>
      <c r="CA40" s="787"/>
      <c r="CB40" s="787"/>
      <c r="CC40" s="787"/>
      <c r="CD40" s="787"/>
      <c r="CE40" s="787"/>
      <c r="CF40" s="787"/>
      <c r="CG40" s="788"/>
      <c r="CH40" s="789"/>
      <c r="CI40" s="790"/>
      <c r="CJ40" s="790"/>
      <c r="CK40" s="790"/>
      <c r="CL40" s="791"/>
      <c r="CM40" s="789"/>
      <c r="CN40" s="790"/>
      <c r="CO40" s="790"/>
      <c r="CP40" s="790"/>
      <c r="CQ40" s="791"/>
      <c r="CR40" s="789"/>
      <c r="CS40" s="790"/>
      <c r="CT40" s="790"/>
      <c r="CU40" s="790"/>
      <c r="CV40" s="791"/>
      <c r="CW40" s="789"/>
      <c r="CX40" s="790"/>
      <c r="CY40" s="790"/>
      <c r="CZ40" s="790"/>
      <c r="DA40" s="791"/>
      <c r="DB40" s="789"/>
      <c r="DC40" s="790"/>
      <c r="DD40" s="790"/>
      <c r="DE40" s="790"/>
      <c r="DF40" s="791"/>
      <c r="DG40" s="789"/>
      <c r="DH40" s="790"/>
      <c r="DI40" s="790"/>
      <c r="DJ40" s="790"/>
      <c r="DK40" s="791"/>
      <c r="DL40" s="789"/>
      <c r="DM40" s="790"/>
      <c r="DN40" s="790"/>
      <c r="DO40" s="790"/>
      <c r="DP40" s="791"/>
      <c r="DQ40" s="789"/>
      <c r="DR40" s="790"/>
      <c r="DS40" s="790"/>
      <c r="DT40" s="790"/>
      <c r="DU40" s="791"/>
      <c r="DV40" s="786"/>
      <c r="DW40" s="787"/>
      <c r="DX40" s="787"/>
      <c r="DY40" s="787"/>
      <c r="DZ40" s="792"/>
      <c r="EA40" s="212"/>
    </row>
    <row r="41" spans="1:131" ht="26.25" customHeight="1" x14ac:dyDescent="0.2">
      <c r="A41" s="220">
        <v>14</v>
      </c>
      <c r="B41" s="793"/>
      <c r="C41" s="794"/>
      <c r="D41" s="794"/>
      <c r="E41" s="794"/>
      <c r="F41" s="794"/>
      <c r="G41" s="794"/>
      <c r="H41" s="794"/>
      <c r="I41" s="794"/>
      <c r="J41" s="794"/>
      <c r="K41" s="794"/>
      <c r="L41" s="794"/>
      <c r="M41" s="794"/>
      <c r="N41" s="794"/>
      <c r="O41" s="794"/>
      <c r="P41" s="795"/>
      <c r="Q41" s="796"/>
      <c r="R41" s="797"/>
      <c r="S41" s="797"/>
      <c r="T41" s="797"/>
      <c r="U41" s="797"/>
      <c r="V41" s="797"/>
      <c r="W41" s="797"/>
      <c r="X41" s="797"/>
      <c r="Y41" s="797"/>
      <c r="Z41" s="797"/>
      <c r="AA41" s="797"/>
      <c r="AB41" s="797"/>
      <c r="AC41" s="797"/>
      <c r="AD41" s="797"/>
      <c r="AE41" s="798"/>
      <c r="AF41" s="799"/>
      <c r="AG41" s="800"/>
      <c r="AH41" s="800"/>
      <c r="AI41" s="800"/>
      <c r="AJ41" s="801"/>
      <c r="AK41" s="847"/>
      <c r="AL41" s="843"/>
      <c r="AM41" s="843"/>
      <c r="AN41" s="843"/>
      <c r="AO41" s="843"/>
      <c r="AP41" s="843"/>
      <c r="AQ41" s="843"/>
      <c r="AR41" s="843"/>
      <c r="AS41" s="843"/>
      <c r="AT41" s="843"/>
      <c r="AU41" s="843"/>
      <c r="AV41" s="843"/>
      <c r="AW41" s="843"/>
      <c r="AX41" s="843"/>
      <c r="AY41" s="843"/>
      <c r="AZ41" s="844"/>
      <c r="BA41" s="844"/>
      <c r="BB41" s="844"/>
      <c r="BC41" s="844"/>
      <c r="BD41" s="844"/>
      <c r="BE41" s="845"/>
      <c r="BF41" s="845"/>
      <c r="BG41" s="845"/>
      <c r="BH41" s="845"/>
      <c r="BI41" s="846"/>
      <c r="BJ41" s="214"/>
      <c r="BK41" s="214"/>
      <c r="BL41" s="214"/>
      <c r="BM41" s="214"/>
      <c r="BN41" s="214"/>
      <c r="BO41" s="223"/>
      <c r="BP41" s="223"/>
      <c r="BQ41" s="220">
        <v>35</v>
      </c>
      <c r="BR41" s="221"/>
      <c r="BS41" s="786"/>
      <c r="BT41" s="787"/>
      <c r="BU41" s="787"/>
      <c r="BV41" s="787"/>
      <c r="BW41" s="787"/>
      <c r="BX41" s="787"/>
      <c r="BY41" s="787"/>
      <c r="BZ41" s="787"/>
      <c r="CA41" s="787"/>
      <c r="CB41" s="787"/>
      <c r="CC41" s="787"/>
      <c r="CD41" s="787"/>
      <c r="CE41" s="787"/>
      <c r="CF41" s="787"/>
      <c r="CG41" s="788"/>
      <c r="CH41" s="789"/>
      <c r="CI41" s="790"/>
      <c r="CJ41" s="790"/>
      <c r="CK41" s="790"/>
      <c r="CL41" s="791"/>
      <c r="CM41" s="789"/>
      <c r="CN41" s="790"/>
      <c r="CO41" s="790"/>
      <c r="CP41" s="790"/>
      <c r="CQ41" s="791"/>
      <c r="CR41" s="789"/>
      <c r="CS41" s="790"/>
      <c r="CT41" s="790"/>
      <c r="CU41" s="790"/>
      <c r="CV41" s="791"/>
      <c r="CW41" s="789"/>
      <c r="CX41" s="790"/>
      <c r="CY41" s="790"/>
      <c r="CZ41" s="790"/>
      <c r="DA41" s="791"/>
      <c r="DB41" s="789"/>
      <c r="DC41" s="790"/>
      <c r="DD41" s="790"/>
      <c r="DE41" s="790"/>
      <c r="DF41" s="791"/>
      <c r="DG41" s="789"/>
      <c r="DH41" s="790"/>
      <c r="DI41" s="790"/>
      <c r="DJ41" s="790"/>
      <c r="DK41" s="791"/>
      <c r="DL41" s="789"/>
      <c r="DM41" s="790"/>
      <c r="DN41" s="790"/>
      <c r="DO41" s="790"/>
      <c r="DP41" s="791"/>
      <c r="DQ41" s="789"/>
      <c r="DR41" s="790"/>
      <c r="DS41" s="790"/>
      <c r="DT41" s="790"/>
      <c r="DU41" s="791"/>
      <c r="DV41" s="786"/>
      <c r="DW41" s="787"/>
      <c r="DX41" s="787"/>
      <c r="DY41" s="787"/>
      <c r="DZ41" s="792"/>
      <c r="EA41" s="212"/>
    </row>
    <row r="42" spans="1:131" ht="26.25" customHeight="1" x14ac:dyDescent="0.2">
      <c r="A42" s="220">
        <v>15</v>
      </c>
      <c r="B42" s="793"/>
      <c r="C42" s="794"/>
      <c r="D42" s="794"/>
      <c r="E42" s="794"/>
      <c r="F42" s="794"/>
      <c r="G42" s="794"/>
      <c r="H42" s="794"/>
      <c r="I42" s="794"/>
      <c r="J42" s="794"/>
      <c r="K42" s="794"/>
      <c r="L42" s="794"/>
      <c r="M42" s="794"/>
      <c r="N42" s="794"/>
      <c r="O42" s="794"/>
      <c r="P42" s="795"/>
      <c r="Q42" s="796"/>
      <c r="R42" s="797"/>
      <c r="S42" s="797"/>
      <c r="T42" s="797"/>
      <c r="U42" s="797"/>
      <c r="V42" s="797"/>
      <c r="W42" s="797"/>
      <c r="X42" s="797"/>
      <c r="Y42" s="797"/>
      <c r="Z42" s="797"/>
      <c r="AA42" s="797"/>
      <c r="AB42" s="797"/>
      <c r="AC42" s="797"/>
      <c r="AD42" s="797"/>
      <c r="AE42" s="798"/>
      <c r="AF42" s="799"/>
      <c r="AG42" s="800"/>
      <c r="AH42" s="800"/>
      <c r="AI42" s="800"/>
      <c r="AJ42" s="801"/>
      <c r="AK42" s="847"/>
      <c r="AL42" s="843"/>
      <c r="AM42" s="843"/>
      <c r="AN42" s="843"/>
      <c r="AO42" s="843"/>
      <c r="AP42" s="843"/>
      <c r="AQ42" s="843"/>
      <c r="AR42" s="843"/>
      <c r="AS42" s="843"/>
      <c r="AT42" s="843"/>
      <c r="AU42" s="843"/>
      <c r="AV42" s="843"/>
      <c r="AW42" s="843"/>
      <c r="AX42" s="843"/>
      <c r="AY42" s="843"/>
      <c r="AZ42" s="844"/>
      <c r="BA42" s="844"/>
      <c r="BB42" s="844"/>
      <c r="BC42" s="844"/>
      <c r="BD42" s="844"/>
      <c r="BE42" s="845"/>
      <c r="BF42" s="845"/>
      <c r="BG42" s="845"/>
      <c r="BH42" s="845"/>
      <c r="BI42" s="846"/>
      <c r="BJ42" s="214"/>
      <c r="BK42" s="214"/>
      <c r="BL42" s="214"/>
      <c r="BM42" s="214"/>
      <c r="BN42" s="214"/>
      <c r="BO42" s="223"/>
      <c r="BP42" s="223"/>
      <c r="BQ42" s="220">
        <v>36</v>
      </c>
      <c r="BR42" s="221"/>
      <c r="BS42" s="786"/>
      <c r="BT42" s="787"/>
      <c r="BU42" s="787"/>
      <c r="BV42" s="787"/>
      <c r="BW42" s="787"/>
      <c r="BX42" s="787"/>
      <c r="BY42" s="787"/>
      <c r="BZ42" s="787"/>
      <c r="CA42" s="787"/>
      <c r="CB42" s="787"/>
      <c r="CC42" s="787"/>
      <c r="CD42" s="787"/>
      <c r="CE42" s="787"/>
      <c r="CF42" s="787"/>
      <c r="CG42" s="788"/>
      <c r="CH42" s="789"/>
      <c r="CI42" s="790"/>
      <c r="CJ42" s="790"/>
      <c r="CK42" s="790"/>
      <c r="CL42" s="791"/>
      <c r="CM42" s="789"/>
      <c r="CN42" s="790"/>
      <c r="CO42" s="790"/>
      <c r="CP42" s="790"/>
      <c r="CQ42" s="791"/>
      <c r="CR42" s="789"/>
      <c r="CS42" s="790"/>
      <c r="CT42" s="790"/>
      <c r="CU42" s="790"/>
      <c r="CV42" s="791"/>
      <c r="CW42" s="789"/>
      <c r="CX42" s="790"/>
      <c r="CY42" s="790"/>
      <c r="CZ42" s="790"/>
      <c r="DA42" s="791"/>
      <c r="DB42" s="789"/>
      <c r="DC42" s="790"/>
      <c r="DD42" s="790"/>
      <c r="DE42" s="790"/>
      <c r="DF42" s="791"/>
      <c r="DG42" s="789"/>
      <c r="DH42" s="790"/>
      <c r="DI42" s="790"/>
      <c r="DJ42" s="790"/>
      <c r="DK42" s="791"/>
      <c r="DL42" s="789"/>
      <c r="DM42" s="790"/>
      <c r="DN42" s="790"/>
      <c r="DO42" s="790"/>
      <c r="DP42" s="791"/>
      <c r="DQ42" s="789"/>
      <c r="DR42" s="790"/>
      <c r="DS42" s="790"/>
      <c r="DT42" s="790"/>
      <c r="DU42" s="791"/>
      <c r="DV42" s="786"/>
      <c r="DW42" s="787"/>
      <c r="DX42" s="787"/>
      <c r="DY42" s="787"/>
      <c r="DZ42" s="792"/>
      <c r="EA42" s="212"/>
    </row>
    <row r="43" spans="1:131" ht="26.25" customHeight="1" x14ac:dyDescent="0.2">
      <c r="A43" s="220">
        <v>16</v>
      </c>
      <c r="B43" s="793"/>
      <c r="C43" s="794"/>
      <c r="D43" s="794"/>
      <c r="E43" s="794"/>
      <c r="F43" s="794"/>
      <c r="G43" s="794"/>
      <c r="H43" s="794"/>
      <c r="I43" s="794"/>
      <c r="J43" s="794"/>
      <c r="K43" s="794"/>
      <c r="L43" s="794"/>
      <c r="M43" s="794"/>
      <c r="N43" s="794"/>
      <c r="O43" s="794"/>
      <c r="P43" s="795"/>
      <c r="Q43" s="796"/>
      <c r="R43" s="797"/>
      <c r="S43" s="797"/>
      <c r="T43" s="797"/>
      <c r="U43" s="797"/>
      <c r="V43" s="797"/>
      <c r="W43" s="797"/>
      <c r="X43" s="797"/>
      <c r="Y43" s="797"/>
      <c r="Z43" s="797"/>
      <c r="AA43" s="797"/>
      <c r="AB43" s="797"/>
      <c r="AC43" s="797"/>
      <c r="AD43" s="797"/>
      <c r="AE43" s="798"/>
      <c r="AF43" s="799"/>
      <c r="AG43" s="800"/>
      <c r="AH43" s="800"/>
      <c r="AI43" s="800"/>
      <c r="AJ43" s="801"/>
      <c r="AK43" s="847"/>
      <c r="AL43" s="843"/>
      <c r="AM43" s="843"/>
      <c r="AN43" s="843"/>
      <c r="AO43" s="843"/>
      <c r="AP43" s="843"/>
      <c r="AQ43" s="843"/>
      <c r="AR43" s="843"/>
      <c r="AS43" s="843"/>
      <c r="AT43" s="843"/>
      <c r="AU43" s="843"/>
      <c r="AV43" s="843"/>
      <c r="AW43" s="843"/>
      <c r="AX43" s="843"/>
      <c r="AY43" s="843"/>
      <c r="AZ43" s="844"/>
      <c r="BA43" s="844"/>
      <c r="BB43" s="844"/>
      <c r="BC43" s="844"/>
      <c r="BD43" s="844"/>
      <c r="BE43" s="845"/>
      <c r="BF43" s="845"/>
      <c r="BG43" s="845"/>
      <c r="BH43" s="845"/>
      <c r="BI43" s="846"/>
      <c r="BJ43" s="214"/>
      <c r="BK43" s="214"/>
      <c r="BL43" s="214"/>
      <c r="BM43" s="214"/>
      <c r="BN43" s="214"/>
      <c r="BO43" s="223"/>
      <c r="BP43" s="223"/>
      <c r="BQ43" s="220">
        <v>37</v>
      </c>
      <c r="BR43" s="221"/>
      <c r="BS43" s="786"/>
      <c r="BT43" s="787"/>
      <c r="BU43" s="787"/>
      <c r="BV43" s="787"/>
      <c r="BW43" s="787"/>
      <c r="BX43" s="787"/>
      <c r="BY43" s="787"/>
      <c r="BZ43" s="787"/>
      <c r="CA43" s="787"/>
      <c r="CB43" s="787"/>
      <c r="CC43" s="787"/>
      <c r="CD43" s="787"/>
      <c r="CE43" s="787"/>
      <c r="CF43" s="787"/>
      <c r="CG43" s="788"/>
      <c r="CH43" s="789"/>
      <c r="CI43" s="790"/>
      <c r="CJ43" s="790"/>
      <c r="CK43" s="790"/>
      <c r="CL43" s="791"/>
      <c r="CM43" s="789"/>
      <c r="CN43" s="790"/>
      <c r="CO43" s="790"/>
      <c r="CP43" s="790"/>
      <c r="CQ43" s="791"/>
      <c r="CR43" s="789"/>
      <c r="CS43" s="790"/>
      <c r="CT43" s="790"/>
      <c r="CU43" s="790"/>
      <c r="CV43" s="791"/>
      <c r="CW43" s="789"/>
      <c r="CX43" s="790"/>
      <c r="CY43" s="790"/>
      <c r="CZ43" s="790"/>
      <c r="DA43" s="791"/>
      <c r="DB43" s="789"/>
      <c r="DC43" s="790"/>
      <c r="DD43" s="790"/>
      <c r="DE43" s="790"/>
      <c r="DF43" s="791"/>
      <c r="DG43" s="789"/>
      <c r="DH43" s="790"/>
      <c r="DI43" s="790"/>
      <c r="DJ43" s="790"/>
      <c r="DK43" s="791"/>
      <c r="DL43" s="789"/>
      <c r="DM43" s="790"/>
      <c r="DN43" s="790"/>
      <c r="DO43" s="790"/>
      <c r="DP43" s="791"/>
      <c r="DQ43" s="789"/>
      <c r="DR43" s="790"/>
      <c r="DS43" s="790"/>
      <c r="DT43" s="790"/>
      <c r="DU43" s="791"/>
      <c r="DV43" s="786"/>
      <c r="DW43" s="787"/>
      <c r="DX43" s="787"/>
      <c r="DY43" s="787"/>
      <c r="DZ43" s="792"/>
      <c r="EA43" s="212"/>
    </row>
    <row r="44" spans="1:131" ht="26.25" customHeight="1" x14ac:dyDescent="0.2">
      <c r="A44" s="220">
        <v>17</v>
      </c>
      <c r="B44" s="793"/>
      <c r="C44" s="794"/>
      <c r="D44" s="794"/>
      <c r="E44" s="794"/>
      <c r="F44" s="794"/>
      <c r="G44" s="794"/>
      <c r="H44" s="794"/>
      <c r="I44" s="794"/>
      <c r="J44" s="794"/>
      <c r="K44" s="794"/>
      <c r="L44" s="794"/>
      <c r="M44" s="794"/>
      <c r="N44" s="794"/>
      <c r="O44" s="794"/>
      <c r="P44" s="795"/>
      <c r="Q44" s="796"/>
      <c r="R44" s="797"/>
      <c r="S44" s="797"/>
      <c r="T44" s="797"/>
      <c r="U44" s="797"/>
      <c r="V44" s="797"/>
      <c r="W44" s="797"/>
      <c r="X44" s="797"/>
      <c r="Y44" s="797"/>
      <c r="Z44" s="797"/>
      <c r="AA44" s="797"/>
      <c r="AB44" s="797"/>
      <c r="AC44" s="797"/>
      <c r="AD44" s="797"/>
      <c r="AE44" s="798"/>
      <c r="AF44" s="799"/>
      <c r="AG44" s="800"/>
      <c r="AH44" s="800"/>
      <c r="AI44" s="800"/>
      <c r="AJ44" s="801"/>
      <c r="AK44" s="847"/>
      <c r="AL44" s="843"/>
      <c r="AM44" s="843"/>
      <c r="AN44" s="843"/>
      <c r="AO44" s="843"/>
      <c r="AP44" s="843"/>
      <c r="AQ44" s="843"/>
      <c r="AR44" s="843"/>
      <c r="AS44" s="843"/>
      <c r="AT44" s="843"/>
      <c r="AU44" s="843"/>
      <c r="AV44" s="843"/>
      <c r="AW44" s="843"/>
      <c r="AX44" s="843"/>
      <c r="AY44" s="843"/>
      <c r="AZ44" s="844"/>
      <c r="BA44" s="844"/>
      <c r="BB44" s="844"/>
      <c r="BC44" s="844"/>
      <c r="BD44" s="844"/>
      <c r="BE44" s="845"/>
      <c r="BF44" s="845"/>
      <c r="BG44" s="845"/>
      <c r="BH44" s="845"/>
      <c r="BI44" s="846"/>
      <c r="BJ44" s="214"/>
      <c r="BK44" s="214"/>
      <c r="BL44" s="214"/>
      <c r="BM44" s="214"/>
      <c r="BN44" s="214"/>
      <c r="BO44" s="223"/>
      <c r="BP44" s="223"/>
      <c r="BQ44" s="220">
        <v>38</v>
      </c>
      <c r="BR44" s="221"/>
      <c r="BS44" s="786"/>
      <c r="BT44" s="787"/>
      <c r="BU44" s="787"/>
      <c r="BV44" s="787"/>
      <c r="BW44" s="787"/>
      <c r="BX44" s="787"/>
      <c r="BY44" s="787"/>
      <c r="BZ44" s="787"/>
      <c r="CA44" s="787"/>
      <c r="CB44" s="787"/>
      <c r="CC44" s="787"/>
      <c r="CD44" s="787"/>
      <c r="CE44" s="787"/>
      <c r="CF44" s="787"/>
      <c r="CG44" s="788"/>
      <c r="CH44" s="789"/>
      <c r="CI44" s="790"/>
      <c r="CJ44" s="790"/>
      <c r="CK44" s="790"/>
      <c r="CL44" s="791"/>
      <c r="CM44" s="789"/>
      <c r="CN44" s="790"/>
      <c r="CO44" s="790"/>
      <c r="CP44" s="790"/>
      <c r="CQ44" s="791"/>
      <c r="CR44" s="789"/>
      <c r="CS44" s="790"/>
      <c r="CT44" s="790"/>
      <c r="CU44" s="790"/>
      <c r="CV44" s="791"/>
      <c r="CW44" s="789"/>
      <c r="CX44" s="790"/>
      <c r="CY44" s="790"/>
      <c r="CZ44" s="790"/>
      <c r="DA44" s="791"/>
      <c r="DB44" s="789"/>
      <c r="DC44" s="790"/>
      <c r="DD44" s="790"/>
      <c r="DE44" s="790"/>
      <c r="DF44" s="791"/>
      <c r="DG44" s="789"/>
      <c r="DH44" s="790"/>
      <c r="DI44" s="790"/>
      <c r="DJ44" s="790"/>
      <c r="DK44" s="791"/>
      <c r="DL44" s="789"/>
      <c r="DM44" s="790"/>
      <c r="DN44" s="790"/>
      <c r="DO44" s="790"/>
      <c r="DP44" s="791"/>
      <c r="DQ44" s="789"/>
      <c r="DR44" s="790"/>
      <c r="DS44" s="790"/>
      <c r="DT44" s="790"/>
      <c r="DU44" s="791"/>
      <c r="DV44" s="786"/>
      <c r="DW44" s="787"/>
      <c r="DX44" s="787"/>
      <c r="DY44" s="787"/>
      <c r="DZ44" s="792"/>
      <c r="EA44" s="212"/>
    </row>
    <row r="45" spans="1:131" ht="26.25" customHeight="1" x14ac:dyDescent="0.2">
      <c r="A45" s="220">
        <v>18</v>
      </c>
      <c r="B45" s="793"/>
      <c r="C45" s="794"/>
      <c r="D45" s="794"/>
      <c r="E45" s="794"/>
      <c r="F45" s="794"/>
      <c r="G45" s="794"/>
      <c r="H45" s="794"/>
      <c r="I45" s="794"/>
      <c r="J45" s="794"/>
      <c r="K45" s="794"/>
      <c r="L45" s="794"/>
      <c r="M45" s="794"/>
      <c r="N45" s="794"/>
      <c r="O45" s="794"/>
      <c r="P45" s="795"/>
      <c r="Q45" s="796"/>
      <c r="R45" s="797"/>
      <c r="S45" s="797"/>
      <c r="T45" s="797"/>
      <c r="U45" s="797"/>
      <c r="V45" s="797"/>
      <c r="W45" s="797"/>
      <c r="X45" s="797"/>
      <c r="Y45" s="797"/>
      <c r="Z45" s="797"/>
      <c r="AA45" s="797"/>
      <c r="AB45" s="797"/>
      <c r="AC45" s="797"/>
      <c r="AD45" s="797"/>
      <c r="AE45" s="798"/>
      <c r="AF45" s="799"/>
      <c r="AG45" s="800"/>
      <c r="AH45" s="800"/>
      <c r="AI45" s="800"/>
      <c r="AJ45" s="801"/>
      <c r="AK45" s="847"/>
      <c r="AL45" s="843"/>
      <c r="AM45" s="843"/>
      <c r="AN45" s="843"/>
      <c r="AO45" s="843"/>
      <c r="AP45" s="843"/>
      <c r="AQ45" s="843"/>
      <c r="AR45" s="843"/>
      <c r="AS45" s="843"/>
      <c r="AT45" s="843"/>
      <c r="AU45" s="843"/>
      <c r="AV45" s="843"/>
      <c r="AW45" s="843"/>
      <c r="AX45" s="843"/>
      <c r="AY45" s="843"/>
      <c r="AZ45" s="844"/>
      <c r="BA45" s="844"/>
      <c r="BB45" s="844"/>
      <c r="BC45" s="844"/>
      <c r="BD45" s="844"/>
      <c r="BE45" s="845"/>
      <c r="BF45" s="845"/>
      <c r="BG45" s="845"/>
      <c r="BH45" s="845"/>
      <c r="BI45" s="846"/>
      <c r="BJ45" s="214"/>
      <c r="BK45" s="214"/>
      <c r="BL45" s="214"/>
      <c r="BM45" s="214"/>
      <c r="BN45" s="214"/>
      <c r="BO45" s="223"/>
      <c r="BP45" s="223"/>
      <c r="BQ45" s="220">
        <v>39</v>
      </c>
      <c r="BR45" s="221"/>
      <c r="BS45" s="786"/>
      <c r="BT45" s="787"/>
      <c r="BU45" s="787"/>
      <c r="BV45" s="787"/>
      <c r="BW45" s="787"/>
      <c r="BX45" s="787"/>
      <c r="BY45" s="787"/>
      <c r="BZ45" s="787"/>
      <c r="CA45" s="787"/>
      <c r="CB45" s="787"/>
      <c r="CC45" s="787"/>
      <c r="CD45" s="787"/>
      <c r="CE45" s="787"/>
      <c r="CF45" s="787"/>
      <c r="CG45" s="788"/>
      <c r="CH45" s="789"/>
      <c r="CI45" s="790"/>
      <c r="CJ45" s="790"/>
      <c r="CK45" s="790"/>
      <c r="CL45" s="791"/>
      <c r="CM45" s="789"/>
      <c r="CN45" s="790"/>
      <c r="CO45" s="790"/>
      <c r="CP45" s="790"/>
      <c r="CQ45" s="791"/>
      <c r="CR45" s="789"/>
      <c r="CS45" s="790"/>
      <c r="CT45" s="790"/>
      <c r="CU45" s="790"/>
      <c r="CV45" s="791"/>
      <c r="CW45" s="789"/>
      <c r="CX45" s="790"/>
      <c r="CY45" s="790"/>
      <c r="CZ45" s="790"/>
      <c r="DA45" s="791"/>
      <c r="DB45" s="789"/>
      <c r="DC45" s="790"/>
      <c r="DD45" s="790"/>
      <c r="DE45" s="790"/>
      <c r="DF45" s="791"/>
      <c r="DG45" s="789"/>
      <c r="DH45" s="790"/>
      <c r="DI45" s="790"/>
      <c r="DJ45" s="790"/>
      <c r="DK45" s="791"/>
      <c r="DL45" s="789"/>
      <c r="DM45" s="790"/>
      <c r="DN45" s="790"/>
      <c r="DO45" s="790"/>
      <c r="DP45" s="791"/>
      <c r="DQ45" s="789"/>
      <c r="DR45" s="790"/>
      <c r="DS45" s="790"/>
      <c r="DT45" s="790"/>
      <c r="DU45" s="791"/>
      <c r="DV45" s="786"/>
      <c r="DW45" s="787"/>
      <c r="DX45" s="787"/>
      <c r="DY45" s="787"/>
      <c r="DZ45" s="792"/>
      <c r="EA45" s="212"/>
    </row>
    <row r="46" spans="1:131" ht="26.25" customHeight="1" x14ac:dyDescent="0.2">
      <c r="A46" s="220">
        <v>19</v>
      </c>
      <c r="B46" s="793"/>
      <c r="C46" s="794"/>
      <c r="D46" s="794"/>
      <c r="E46" s="794"/>
      <c r="F46" s="794"/>
      <c r="G46" s="794"/>
      <c r="H46" s="794"/>
      <c r="I46" s="794"/>
      <c r="J46" s="794"/>
      <c r="K46" s="794"/>
      <c r="L46" s="794"/>
      <c r="M46" s="794"/>
      <c r="N46" s="794"/>
      <c r="O46" s="794"/>
      <c r="P46" s="795"/>
      <c r="Q46" s="796"/>
      <c r="R46" s="797"/>
      <c r="S46" s="797"/>
      <c r="T46" s="797"/>
      <c r="U46" s="797"/>
      <c r="V46" s="797"/>
      <c r="W46" s="797"/>
      <c r="X46" s="797"/>
      <c r="Y46" s="797"/>
      <c r="Z46" s="797"/>
      <c r="AA46" s="797"/>
      <c r="AB46" s="797"/>
      <c r="AC46" s="797"/>
      <c r="AD46" s="797"/>
      <c r="AE46" s="798"/>
      <c r="AF46" s="799"/>
      <c r="AG46" s="800"/>
      <c r="AH46" s="800"/>
      <c r="AI46" s="800"/>
      <c r="AJ46" s="801"/>
      <c r="AK46" s="847"/>
      <c r="AL46" s="843"/>
      <c r="AM46" s="843"/>
      <c r="AN46" s="843"/>
      <c r="AO46" s="843"/>
      <c r="AP46" s="843"/>
      <c r="AQ46" s="843"/>
      <c r="AR46" s="843"/>
      <c r="AS46" s="843"/>
      <c r="AT46" s="843"/>
      <c r="AU46" s="843"/>
      <c r="AV46" s="843"/>
      <c r="AW46" s="843"/>
      <c r="AX46" s="843"/>
      <c r="AY46" s="843"/>
      <c r="AZ46" s="844"/>
      <c r="BA46" s="844"/>
      <c r="BB46" s="844"/>
      <c r="BC46" s="844"/>
      <c r="BD46" s="844"/>
      <c r="BE46" s="845"/>
      <c r="BF46" s="845"/>
      <c r="BG46" s="845"/>
      <c r="BH46" s="845"/>
      <c r="BI46" s="846"/>
      <c r="BJ46" s="214"/>
      <c r="BK46" s="214"/>
      <c r="BL46" s="214"/>
      <c r="BM46" s="214"/>
      <c r="BN46" s="214"/>
      <c r="BO46" s="223"/>
      <c r="BP46" s="223"/>
      <c r="BQ46" s="220">
        <v>40</v>
      </c>
      <c r="BR46" s="221"/>
      <c r="BS46" s="786"/>
      <c r="BT46" s="787"/>
      <c r="BU46" s="787"/>
      <c r="BV46" s="787"/>
      <c r="BW46" s="787"/>
      <c r="BX46" s="787"/>
      <c r="BY46" s="787"/>
      <c r="BZ46" s="787"/>
      <c r="CA46" s="787"/>
      <c r="CB46" s="787"/>
      <c r="CC46" s="787"/>
      <c r="CD46" s="787"/>
      <c r="CE46" s="787"/>
      <c r="CF46" s="787"/>
      <c r="CG46" s="788"/>
      <c r="CH46" s="789"/>
      <c r="CI46" s="790"/>
      <c r="CJ46" s="790"/>
      <c r="CK46" s="790"/>
      <c r="CL46" s="791"/>
      <c r="CM46" s="789"/>
      <c r="CN46" s="790"/>
      <c r="CO46" s="790"/>
      <c r="CP46" s="790"/>
      <c r="CQ46" s="791"/>
      <c r="CR46" s="789"/>
      <c r="CS46" s="790"/>
      <c r="CT46" s="790"/>
      <c r="CU46" s="790"/>
      <c r="CV46" s="791"/>
      <c r="CW46" s="789"/>
      <c r="CX46" s="790"/>
      <c r="CY46" s="790"/>
      <c r="CZ46" s="790"/>
      <c r="DA46" s="791"/>
      <c r="DB46" s="789"/>
      <c r="DC46" s="790"/>
      <c r="DD46" s="790"/>
      <c r="DE46" s="790"/>
      <c r="DF46" s="791"/>
      <c r="DG46" s="789"/>
      <c r="DH46" s="790"/>
      <c r="DI46" s="790"/>
      <c r="DJ46" s="790"/>
      <c r="DK46" s="791"/>
      <c r="DL46" s="789"/>
      <c r="DM46" s="790"/>
      <c r="DN46" s="790"/>
      <c r="DO46" s="790"/>
      <c r="DP46" s="791"/>
      <c r="DQ46" s="789"/>
      <c r="DR46" s="790"/>
      <c r="DS46" s="790"/>
      <c r="DT46" s="790"/>
      <c r="DU46" s="791"/>
      <c r="DV46" s="786"/>
      <c r="DW46" s="787"/>
      <c r="DX46" s="787"/>
      <c r="DY46" s="787"/>
      <c r="DZ46" s="792"/>
      <c r="EA46" s="212"/>
    </row>
    <row r="47" spans="1:131" ht="26.25" customHeight="1" x14ac:dyDescent="0.2">
      <c r="A47" s="220">
        <v>20</v>
      </c>
      <c r="B47" s="793"/>
      <c r="C47" s="794"/>
      <c r="D47" s="794"/>
      <c r="E47" s="794"/>
      <c r="F47" s="794"/>
      <c r="G47" s="794"/>
      <c r="H47" s="794"/>
      <c r="I47" s="794"/>
      <c r="J47" s="794"/>
      <c r="K47" s="794"/>
      <c r="L47" s="794"/>
      <c r="M47" s="794"/>
      <c r="N47" s="794"/>
      <c r="O47" s="794"/>
      <c r="P47" s="795"/>
      <c r="Q47" s="796"/>
      <c r="R47" s="797"/>
      <c r="S47" s="797"/>
      <c r="T47" s="797"/>
      <c r="U47" s="797"/>
      <c r="V47" s="797"/>
      <c r="W47" s="797"/>
      <c r="X47" s="797"/>
      <c r="Y47" s="797"/>
      <c r="Z47" s="797"/>
      <c r="AA47" s="797"/>
      <c r="AB47" s="797"/>
      <c r="AC47" s="797"/>
      <c r="AD47" s="797"/>
      <c r="AE47" s="798"/>
      <c r="AF47" s="799"/>
      <c r="AG47" s="800"/>
      <c r="AH47" s="800"/>
      <c r="AI47" s="800"/>
      <c r="AJ47" s="801"/>
      <c r="AK47" s="847"/>
      <c r="AL47" s="843"/>
      <c r="AM47" s="843"/>
      <c r="AN47" s="843"/>
      <c r="AO47" s="843"/>
      <c r="AP47" s="843"/>
      <c r="AQ47" s="843"/>
      <c r="AR47" s="843"/>
      <c r="AS47" s="843"/>
      <c r="AT47" s="843"/>
      <c r="AU47" s="843"/>
      <c r="AV47" s="843"/>
      <c r="AW47" s="843"/>
      <c r="AX47" s="843"/>
      <c r="AY47" s="843"/>
      <c r="AZ47" s="844"/>
      <c r="BA47" s="844"/>
      <c r="BB47" s="844"/>
      <c r="BC47" s="844"/>
      <c r="BD47" s="844"/>
      <c r="BE47" s="845"/>
      <c r="BF47" s="845"/>
      <c r="BG47" s="845"/>
      <c r="BH47" s="845"/>
      <c r="BI47" s="846"/>
      <c r="BJ47" s="214"/>
      <c r="BK47" s="214"/>
      <c r="BL47" s="214"/>
      <c r="BM47" s="214"/>
      <c r="BN47" s="214"/>
      <c r="BO47" s="223"/>
      <c r="BP47" s="223"/>
      <c r="BQ47" s="220">
        <v>41</v>
      </c>
      <c r="BR47" s="221"/>
      <c r="BS47" s="786"/>
      <c r="BT47" s="787"/>
      <c r="BU47" s="787"/>
      <c r="BV47" s="787"/>
      <c r="BW47" s="787"/>
      <c r="BX47" s="787"/>
      <c r="BY47" s="787"/>
      <c r="BZ47" s="787"/>
      <c r="CA47" s="787"/>
      <c r="CB47" s="787"/>
      <c r="CC47" s="787"/>
      <c r="CD47" s="787"/>
      <c r="CE47" s="787"/>
      <c r="CF47" s="787"/>
      <c r="CG47" s="788"/>
      <c r="CH47" s="789"/>
      <c r="CI47" s="790"/>
      <c r="CJ47" s="790"/>
      <c r="CK47" s="790"/>
      <c r="CL47" s="791"/>
      <c r="CM47" s="789"/>
      <c r="CN47" s="790"/>
      <c r="CO47" s="790"/>
      <c r="CP47" s="790"/>
      <c r="CQ47" s="791"/>
      <c r="CR47" s="789"/>
      <c r="CS47" s="790"/>
      <c r="CT47" s="790"/>
      <c r="CU47" s="790"/>
      <c r="CV47" s="791"/>
      <c r="CW47" s="789"/>
      <c r="CX47" s="790"/>
      <c r="CY47" s="790"/>
      <c r="CZ47" s="790"/>
      <c r="DA47" s="791"/>
      <c r="DB47" s="789"/>
      <c r="DC47" s="790"/>
      <c r="DD47" s="790"/>
      <c r="DE47" s="790"/>
      <c r="DF47" s="791"/>
      <c r="DG47" s="789"/>
      <c r="DH47" s="790"/>
      <c r="DI47" s="790"/>
      <c r="DJ47" s="790"/>
      <c r="DK47" s="791"/>
      <c r="DL47" s="789"/>
      <c r="DM47" s="790"/>
      <c r="DN47" s="790"/>
      <c r="DO47" s="790"/>
      <c r="DP47" s="791"/>
      <c r="DQ47" s="789"/>
      <c r="DR47" s="790"/>
      <c r="DS47" s="790"/>
      <c r="DT47" s="790"/>
      <c r="DU47" s="791"/>
      <c r="DV47" s="786"/>
      <c r="DW47" s="787"/>
      <c r="DX47" s="787"/>
      <c r="DY47" s="787"/>
      <c r="DZ47" s="792"/>
      <c r="EA47" s="212"/>
    </row>
    <row r="48" spans="1:131" ht="26.25" customHeight="1" x14ac:dyDescent="0.2">
      <c r="A48" s="220">
        <v>21</v>
      </c>
      <c r="B48" s="793"/>
      <c r="C48" s="794"/>
      <c r="D48" s="794"/>
      <c r="E48" s="794"/>
      <c r="F48" s="794"/>
      <c r="G48" s="794"/>
      <c r="H48" s="794"/>
      <c r="I48" s="794"/>
      <c r="J48" s="794"/>
      <c r="K48" s="794"/>
      <c r="L48" s="794"/>
      <c r="M48" s="794"/>
      <c r="N48" s="794"/>
      <c r="O48" s="794"/>
      <c r="P48" s="795"/>
      <c r="Q48" s="796"/>
      <c r="R48" s="797"/>
      <c r="S48" s="797"/>
      <c r="T48" s="797"/>
      <c r="U48" s="797"/>
      <c r="V48" s="797"/>
      <c r="W48" s="797"/>
      <c r="X48" s="797"/>
      <c r="Y48" s="797"/>
      <c r="Z48" s="797"/>
      <c r="AA48" s="797"/>
      <c r="AB48" s="797"/>
      <c r="AC48" s="797"/>
      <c r="AD48" s="797"/>
      <c r="AE48" s="798"/>
      <c r="AF48" s="799"/>
      <c r="AG48" s="800"/>
      <c r="AH48" s="800"/>
      <c r="AI48" s="800"/>
      <c r="AJ48" s="801"/>
      <c r="AK48" s="847"/>
      <c r="AL48" s="843"/>
      <c r="AM48" s="843"/>
      <c r="AN48" s="843"/>
      <c r="AO48" s="843"/>
      <c r="AP48" s="843"/>
      <c r="AQ48" s="843"/>
      <c r="AR48" s="843"/>
      <c r="AS48" s="843"/>
      <c r="AT48" s="843"/>
      <c r="AU48" s="843"/>
      <c r="AV48" s="843"/>
      <c r="AW48" s="843"/>
      <c r="AX48" s="843"/>
      <c r="AY48" s="843"/>
      <c r="AZ48" s="844"/>
      <c r="BA48" s="844"/>
      <c r="BB48" s="844"/>
      <c r="BC48" s="844"/>
      <c r="BD48" s="844"/>
      <c r="BE48" s="845"/>
      <c r="BF48" s="845"/>
      <c r="BG48" s="845"/>
      <c r="BH48" s="845"/>
      <c r="BI48" s="846"/>
      <c r="BJ48" s="214"/>
      <c r="BK48" s="214"/>
      <c r="BL48" s="214"/>
      <c r="BM48" s="214"/>
      <c r="BN48" s="214"/>
      <c r="BO48" s="223"/>
      <c r="BP48" s="223"/>
      <c r="BQ48" s="220">
        <v>42</v>
      </c>
      <c r="BR48" s="221"/>
      <c r="BS48" s="786"/>
      <c r="BT48" s="787"/>
      <c r="BU48" s="787"/>
      <c r="BV48" s="787"/>
      <c r="BW48" s="787"/>
      <c r="BX48" s="787"/>
      <c r="BY48" s="787"/>
      <c r="BZ48" s="787"/>
      <c r="CA48" s="787"/>
      <c r="CB48" s="787"/>
      <c r="CC48" s="787"/>
      <c r="CD48" s="787"/>
      <c r="CE48" s="787"/>
      <c r="CF48" s="787"/>
      <c r="CG48" s="788"/>
      <c r="CH48" s="789"/>
      <c r="CI48" s="790"/>
      <c r="CJ48" s="790"/>
      <c r="CK48" s="790"/>
      <c r="CL48" s="791"/>
      <c r="CM48" s="789"/>
      <c r="CN48" s="790"/>
      <c r="CO48" s="790"/>
      <c r="CP48" s="790"/>
      <c r="CQ48" s="791"/>
      <c r="CR48" s="789"/>
      <c r="CS48" s="790"/>
      <c r="CT48" s="790"/>
      <c r="CU48" s="790"/>
      <c r="CV48" s="791"/>
      <c r="CW48" s="789"/>
      <c r="CX48" s="790"/>
      <c r="CY48" s="790"/>
      <c r="CZ48" s="790"/>
      <c r="DA48" s="791"/>
      <c r="DB48" s="789"/>
      <c r="DC48" s="790"/>
      <c r="DD48" s="790"/>
      <c r="DE48" s="790"/>
      <c r="DF48" s="791"/>
      <c r="DG48" s="789"/>
      <c r="DH48" s="790"/>
      <c r="DI48" s="790"/>
      <c r="DJ48" s="790"/>
      <c r="DK48" s="791"/>
      <c r="DL48" s="789"/>
      <c r="DM48" s="790"/>
      <c r="DN48" s="790"/>
      <c r="DO48" s="790"/>
      <c r="DP48" s="791"/>
      <c r="DQ48" s="789"/>
      <c r="DR48" s="790"/>
      <c r="DS48" s="790"/>
      <c r="DT48" s="790"/>
      <c r="DU48" s="791"/>
      <c r="DV48" s="786"/>
      <c r="DW48" s="787"/>
      <c r="DX48" s="787"/>
      <c r="DY48" s="787"/>
      <c r="DZ48" s="792"/>
      <c r="EA48" s="212"/>
    </row>
    <row r="49" spans="1:131" ht="26.25" customHeight="1" x14ac:dyDescent="0.2">
      <c r="A49" s="220">
        <v>22</v>
      </c>
      <c r="B49" s="793"/>
      <c r="C49" s="794"/>
      <c r="D49" s="794"/>
      <c r="E49" s="794"/>
      <c r="F49" s="794"/>
      <c r="G49" s="794"/>
      <c r="H49" s="794"/>
      <c r="I49" s="794"/>
      <c r="J49" s="794"/>
      <c r="K49" s="794"/>
      <c r="L49" s="794"/>
      <c r="M49" s="794"/>
      <c r="N49" s="794"/>
      <c r="O49" s="794"/>
      <c r="P49" s="795"/>
      <c r="Q49" s="796"/>
      <c r="R49" s="797"/>
      <c r="S49" s="797"/>
      <c r="T49" s="797"/>
      <c r="U49" s="797"/>
      <c r="V49" s="797"/>
      <c r="W49" s="797"/>
      <c r="X49" s="797"/>
      <c r="Y49" s="797"/>
      <c r="Z49" s="797"/>
      <c r="AA49" s="797"/>
      <c r="AB49" s="797"/>
      <c r="AC49" s="797"/>
      <c r="AD49" s="797"/>
      <c r="AE49" s="798"/>
      <c r="AF49" s="799"/>
      <c r="AG49" s="800"/>
      <c r="AH49" s="800"/>
      <c r="AI49" s="800"/>
      <c r="AJ49" s="801"/>
      <c r="AK49" s="847"/>
      <c r="AL49" s="843"/>
      <c r="AM49" s="843"/>
      <c r="AN49" s="843"/>
      <c r="AO49" s="843"/>
      <c r="AP49" s="843"/>
      <c r="AQ49" s="843"/>
      <c r="AR49" s="843"/>
      <c r="AS49" s="843"/>
      <c r="AT49" s="843"/>
      <c r="AU49" s="843"/>
      <c r="AV49" s="843"/>
      <c r="AW49" s="843"/>
      <c r="AX49" s="843"/>
      <c r="AY49" s="843"/>
      <c r="AZ49" s="844"/>
      <c r="BA49" s="844"/>
      <c r="BB49" s="844"/>
      <c r="BC49" s="844"/>
      <c r="BD49" s="844"/>
      <c r="BE49" s="845"/>
      <c r="BF49" s="845"/>
      <c r="BG49" s="845"/>
      <c r="BH49" s="845"/>
      <c r="BI49" s="846"/>
      <c r="BJ49" s="214"/>
      <c r="BK49" s="214"/>
      <c r="BL49" s="214"/>
      <c r="BM49" s="214"/>
      <c r="BN49" s="214"/>
      <c r="BO49" s="223"/>
      <c r="BP49" s="223"/>
      <c r="BQ49" s="220">
        <v>43</v>
      </c>
      <c r="BR49" s="221"/>
      <c r="BS49" s="786"/>
      <c r="BT49" s="787"/>
      <c r="BU49" s="787"/>
      <c r="BV49" s="787"/>
      <c r="BW49" s="787"/>
      <c r="BX49" s="787"/>
      <c r="BY49" s="787"/>
      <c r="BZ49" s="787"/>
      <c r="CA49" s="787"/>
      <c r="CB49" s="787"/>
      <c r="CC49" s="787"/>
      <c r="CD49" s="787"/>
      <c r="CE49" s="787"/>
      <c r="CF49" s="787"/>
      <c r="CG49" s="788"/>
      <c r="CH49" s="789"/>
      <c r="CI49" s="790"/>
      <c r="CJ49" s="790"/>
      <c r="CK49" s="790"/>
      <c r="CL49" s="791"/>
      <c r="CM49" s="789"/>
      <c r="CN49" s="790"/>
      <c r="CO49" s="790"/>
      <c r="CP49" s="790"/>
      <c r="CQ49" s="791"/>
      <c r="CR49" s="789"/>
      <c r="CS49" s="790"/>
      <c r="CT49" s="790"/>
      <c r="CU49" s="790"/>
      <c r="CV49" s="791"/>
      <c r="CW49" s="789"/>
      <c r="CX49" s="790"/>
      <c r="CY49" s="790"/>
      <c r="CZ49" s="790"/>
      <c r="DA49" s="791"/>
      <c r="DB49" s="789"/>
      <c r="DC49" s="790"/>
      <c r="DD49" s="790"/>
      <c r="DE49" s="790"/>
      <c r="DF49" s="791"/>
      <c r="DG49" s="789"/>
      <c r="DH49" s="790"/>
      <c r="DI49" s="790"/>
      <c r="DJ49" s="790"/>
      <c r="DK49" s="791"/>
      <c r="DL49" s="789"/>
      <c r="DM49" s="790"/>
      <c r="DN49" s="790"/>
      <c r="DO49" s="790"/>
      <c r="DP49" s="791"/>
      <c r="DQ49" s="789"/>
      <c r="DR49" s="790"/>
      <c r="DS49" s="790"/>
      <c r="DT49" s="790"/>
      <c r="DU49" s="791"/>
      <c r="DV49" s="786"/>
      <c r="DW49" s="787"/>
      <c r="DX49" s="787"/>
      <c r="DY49" s="787"/>
      <c r="DZ49" s="792"/>
      <c r="EA49" s="212"/>
    </row>
    <row r="50" spans="1:131" ht="26.25" customHeight="1" x14ac:dyDescent="0.2">
      <c r="A50" s="220">
        <v>23</v>
      </c>
      <c r="B50" s="793"/>
      <c r="C50" s="794"/>
      <c r="D50" s="794"/>
      <c r="E50" s="794"/>
      <c r="F50" s="794"/>
      <c r="G50" s="794"/>
      <c r="H50" s="794"/>
      <c r="I50" s="794"/>
      <c r="J50" s="794"/>
      <c r="K50" s="794"/>
      <c r="L50" s="794"/>
      <c r="M50" s="794"/>
      <c r="N50" s="794"/>
      <c r="O50" s="794"/>
      <c r="P50" s="795"/>
      <c r="Q50" s="848"/>
      <c r="R50" s="849"/>
      <c r="S50" s="849"/>
      <c r="T50" s="849"/>
      <c r="U50" s="849"/>
      <c r="V50" s="849"/>
      <c r="W50" s="849"/>
      <c r="X50" s="849"/>
      <c r="Y50" s="849"/>
      <c r="Z50" s="849"/>
      <c r="AA50" s="849"/>
      <c r="AB50" s="849"/>
      <c r="AC50" s="849"/>
      <c r="AD50" s="849"/>
      <c r="AE50" s="850"/>
      <c r="AF50" s="799"/>
      <c r="AG50" s="800"/>
      <c r="AH50" s="800"/>
      <c r="AI50" s="800"/>
      <c r="AJ50" s="801"/>
      <c r="AK50" s="852"/>
      <c r="AL50" s="849"/>
      <c r="AM50" s="849"/>
      <c r="AN50" s="849"/>
      <c r="AO50" s="849"/>
      <c r="AP50" s="849"/>
      <c r="AQ50" s="849"/>
      <c r="AR50" s="849"/>
      <c r="AS50" s="849"/>
      <c r="AT50" s="849"/>
      <c r="AU50" s="849"/>
      <c r="AV50" s="849"/>
      <c r="AW50" s="849"/>
      <c r="AX50" s="849"/>
      <c r="AY50" s="849"/>
      <c r="AZ50" s="851"/>
      <c r="BA50" s="851"/>
      <c r="BB50" s="851"/>
      <c r="BC50" s="851"/>
      <c r="BD50" s="851"/>
      <c r="BE50" s="845"/>
      <c r="BF50" s="845"/>
      <c r="BG50" s="845"/>
      <c r="BH50" s="845"/>
      <c r="BI50" s="846"/>
      <c r="BJ50" s="214"/>
      <c r="BK50" s="214"/>
      <c r="BL50" s="214"/>
      <c r="BM50" s="214"/>
      <c r="BN50" s="214"/>
      <c r="BO50" s="223"/>
      <c r="BP50" s="223"/>
      <c r="BQ50" s="220">
        <v>44</v>
      </c>
      <c r="BR50" s="221"/>
      <c r="BS50" s="786"/>
      <c r="BT50" s="787"/>
      <c r="BU50" s="787"/>
      <c r="BV50" s="787"/>
      <c r="BW50" s="787"/>
      <c r="BX50" s="787"/>
      <c r="BY50" s="787"/>
      <c r="BZ50" s="787"/>
      <c r="CA50" s="787"/>
      <c r="CB50" s="787"/>
      <c r="CC50" s="787"/>
      <c r="CD50" s="787"/>
      <c r="CE50" s="787"/>
      <c r="CF50" s="787"/>
      <c r="CG50" s="788"/>
      <c r="CH50" s="789"/>
      <c r="CI50" s="790"/>
      <c r="CJ50" s="790"/>
      <c r="CK50" s="790"/>
      <c r="CL50" s="791"/>
      <c r="CM50" s="789"/>
      <c r="CN50" s="790"/>
      <c r="CO50" s="790"/>
      <c r="CP50" s="790"/>
      <c r="CQ50" s="791"/>
      <c r="CR50" s="789"/>
      <c r="CS50" s="790"/>
      <c r="CT50" s="790"/>
      <c r="CU50" s="790"/>
      <c r="CV50" s="791"/>
      <c r="CW50" s="789"/>
      <c r="CX50" s="790"/>
      <c r="CY50" s="790"/>
      <c r="CZ50" s="790"/>
      <c r="DA50" s="791"/>
      <c r="DB50" s="789"/>
      <c r="DC50" s="790"/>
      <c r="DD50" s="790"/>
      <c r="DE50" s="790"/>
      <c r="DF50" s="791"/>
      <c r="DG50" s="789"/>
      <c r="DH50" s="790"/>
      <c r="DI50" s="790"/>
      <c r="DJ50" s="790"/>
      <c r="DK50" s="791"/>
      <c r="DL50" s="789"/>
      <c r="DM50" s="790"/>
      <c r="DN50" s="790"/>
      <c r="DO50" s="790"/>
      <c r="DP50" s="791"/>
      <c r="DQ50" s="789"/>
      <c r="DR50" s="790"/>
      <c r="DS50" s="790"/>
      <c r="DT50" s="790"/>
      <c r="DU50" s="791"/>
      <c r="DV50" s="786"/>
      <c r="DW50" s="787"/>
      <c r="DX50" s="787"/>
      <c r="DY50" s="787"/>
      <c r="DZ50" s="792"/>
      <c r="EA50" s="212"/>
    </row>
    <row r="51" spans="1:131" ht="26.25" customHeight="1" x14ac:dyDescent="0.2">
      <c r="A51" s="220">
        <v>24</v>
      </c>
      <c r="B51" s="793"/>
      <c r="C51" s="794"/>
      <c r="D51" s="794"/>
      <c r="E51" s="794"/>
      <c r="F51" s="794"/>
      <c r="G51" s="794"/>
      <c r="H51" s="794"/>
      <c r="I51" s="794"/>
      <c r="J51" s="794"/>
      <c r="K51" s="794"/>
      <c r="L51" s="794"/>
      <c r="M51" s="794"/>
      <c r="N51" s="794"/>
      <c r="O51" s="794"/>
      <c r="P51" s="795"/>
      <c r="Q51" s="848"/>
      <c r="R51" s="849"/>
      <c r="S51" s="849"/>
      <c r="T51" s="849"/>
      <c r="U51" s="849"/>
      <c r="V51" s="849"/>
      <c r="W51" s="849"/>
      <c r="X51" s="849"/>
      <c r="Y51" s="849"/>
      <c r="Z51" s="849"/>
      <c r="AA51" s="849"/>
      <c r="AB51" s="849"/>
      <c r="AC51" s="849"/>
      <c r="AD51" s="849"/>
      <c r="AE51" s="850"/>
      <c r="AF51" s="799"/>
      <c r="AG51" s="800"/>
      <c r="AH51" s="800"/>
      <c r="AI51" s="800"/>
      <c r="AJ51" s="801"/>
      <c r="AK51" s="852"/>
      <c r="AL51" s="849"/>
      <c r="AM51" s="849"/>
      <c r="AN51" s="849"/>
      <c r="AO51" s="849"/>
      <c r="AP51" s="849"/>
      <c r="AQ51" s="849"/>
      <c r="AR51" s="849"/>
      <c r="AS51" s="849"/>
      <c r="AT51" s="849"/>
      <c r="AU51" s="849"/>
      <c r="AV51" s="849"/>
      <c r="AW51" s="849"/>
      <c r="AX51" s="849"/>
      <c r="AY51" s="849"/>
      <c r="AZ51" s="851"/>
      <c r="BA51" s="851"/>
      <c r="BB51" s="851"/>
      <c r="BC51" s="851"/>
      <c r="BD51" s="851"/>
      <c r="BE51" s="845"/>
      <c r="BF51" s="845"/>
      <c r="BG51" s="845"/>
      <c r="BH51" s="845"/>
      <c r="BI51" s="846"/>
      <c r="BJ51" s="214"/>
      <c r="BK51" s="214"/>
      <c r="BL51" s="214"/>
      <c r="BM51" s="214"/>
      <c r="BN51" s="214"/>
      <c r="BO51" s="223"/>
      <c r="BP51" s="223"/>
      <c r="BQ51" s="220">
        <v>45</v>
      </c>
      <c r="BR51" s="221"/>
      <c r="BS51" s="786"/>
      <c r="BT51" s="787"/>
      <c r="BU51" s="787"/>
      <c r="BV51" s="787"/>
      <c r="BW51" s="787"/>
      <c r="BX51" s="787"/>
      <c r="BY51" s="787"/>
      <c r="BZ51" s="787"/>
      <c r="CA51" s="787"/>
      <c r="CB51" s="787"/>
      <c r="CC51" s="787"/>
      <c r="CD51" s="787"/>
      <c r="CE51" s="787"/>
      <c r="CF51" s="787"/>
      <c r="CG51" s="788"/>
      <c r="CH51" s="789"/>
      <c r="CI51" s="790"/>
      <c r="CJ51" s="790"/>
      <c r="CK51" s="790"/>
      <c r="CL51" s="791"/>
      <c r="CM51" s="789"/>
      <c r="CN51" s="790"/>
      <c r="CO51" s="790"/>
      <c r="CP51" s="790"/>
      <c r="CQ51" s="791"/>
      <c r="CR51" s="789"/>
      <c r="CS51" s="790"/>
      <c r="CT51" s="790"/>
      <c r="CU51" s="790"/>
      <c r="CV51" s="791"/>
      <c r="CW51" s="789"/>
      <c r="CX51" s="790"/>
      <c r="CY51" s="790"/>
      <c r="CZ51" s="790"/>
      <c r="DA51" s="791"/>
      <c r="DB51" s="789"/>
      <c r="DC51" s="790"/>
      <c r="DD51" s="790"/>
      <c r="DE51" s="790"/>
      <c r="DF51" s="791"/>
      <c r="DG51" s="789"/>
      <c r="DH51" s="790"/>
      <c r="DI51" s="790"/>
      <c r="DJ51" s="790"/>
      <c r="DK51" s="791"/>
      <c r="DL51" s="789"/>
      <c r="DM51" s="790"/>
      <c r="DN51" s="790"/>
      <c r="DO51" s="790"/>
      <c r="DP51" s="791"/>
      <c r="DQ51" s="789"/>
      <c r="DR51" s="790"/>
      <c r="DS51" s="790"/>
      <c r="DT51" s="790"/>
      <c r="DU51" s="791"/>
      <c r="DV51" s="786"/>
      <c r="DW51" s="787"/>
      <c r="DX51" s="787"/>
      <c r="DY51" s="787"/>
      <c r="DZ51" s="792"/>
      <c r="EA51" s="212"/>
    </row>
    <row r="52" spans="1:131" ht="26.25" customHeight="1" x14ac:dyDescent="0.2">
      <c r="A52" s="220">
        <v>25</v>
      </c>
      <c r="B52" s="793"/>
      <c r="C52" s="794"/>
      <c r="D52" s="794"/>
      <c r="E52" s="794"/>
      <c r="F52" s="794"/>
      <c r="G52" s="794"/>
      <c r="H52" s="794"/>
      <c r="I52" s="794"/>
      <c r="J52" s="794"/>
      <c r="K52" s="794"/>
      <c r="L52" s="794"/>
      <c r="M52" s="794"/>
      <c r="N52" s="794"/>
      <c r="O52" s="794"/>
      <c r="P52" s="795"/>
      <c r="Q52" s="848"/>
      <c r="R52" s="849"/>
      <c r="S52" s="849"/>
      <c r="T52" s="849"/>
      <c r="U52" s="849"/>
      <c r="V52" s="849"/>
      <c r="W52" s="849"/>
      <c r="X52" s="849"/>
      <c r="Y52" s="849"/>
      <c r="Z52" s="849"/>
      <c r="AA52" s="849"/>
      <c r="AB52" s="849"/>
      <c r="AC52" s="849"/>
      <c r="AD52" s="849"/>
      <c r="AE52" s="850"/>
      <c r="AF52" s="799"/>
      <c r="AG52" s="800"/>
      <c r="AH52" s="800"/>
      <c r="AI52" s="800"/>
      <c r="AJ52" s="801"/>
      <c r="AK52" s="852"/>
      <c r="AL52" s="849"/>
      <c r="AM52" s="849"/>
      <c r="AN52" s="849"/>
      <c r="AO52" s="849"/>
      <c r="AP52" s="849"/>
      <c r="AQ52" s="849"/>
      <c r="AR52" s="849"/>
      <c r="AS52" s="849"/>
      <c r="AT52" s="849"/>
      <c r="AU52" s="849"/>
      <c r="AV52" s="849"/>
      <c r="AW52" s="849"/>
      <c r="AX52" s="849"/>
      <c r="AY52" s="849"/>
      <c r="AZ52" s="851"/>
      <c r="BA52" s="851"/>
      <c r="BB52" s="851"/>
      <c r="BC52" s="851"/>
      <c r="BD52" s="851"/>
      <c r="BE52" s="845"/>
      <c r="BF52" s="845"/>
      <c r="BG52" s="845"/>
      <c r="BH52" s="845"/>
      <c r="BI52" s="846"/>
      <c r="BJ52" s="214"/>
      <c r="BK52" s="214"/>
      <c r="BL52" s="214"/>
      <c r="BM52" s="214"/>
      <c r="BN52" s="214"/>
      <c r="BO52" s="223"/>
      <c r="BP52" s="223"/>
      <c r="BQ52" s="220">
        <v>46</v>
      </c>
      <c r="BR52" s="221"/>
      <c r="BS52" s="786"/>
      <c r="BT52" s="787"/>
      <c r="BU52" s="787"/>
      <c r="BV52" s="787"/>
      <c r="BW52" s="787"/>
      <c r="BX52" s="787"/>
      <c r="BY52" s="787"/>
      <c r="BZ52" s="787"/>
      <c r="CA52" s="787"/>
      <c r="CB52" s="787"/>
      <c r="CC52" s="787"/>
      <c r="CD52" s="787"/>
      <c r="CE52" s="787"/>
      <c r="CF52" s="787"/>
      <c r="CG52" s="788"/>
      <c r="CH52" s="789"/>
      <c r="CI52" s="790"/>
      <c r="CJ52" s="790"/>
      <c r="CK52" s="790"/>
      <c r="CL52" s="791"/>
      <c r="CM52" s="789"/>
      <c r="CN52" s="790"/>
      <c r="CO52" s="790"/>
      <c r="CP52" s="790"/>
      <c r="CQ52" s="791"/>
      <c r="CR52" s="789"/>
      <c r="CS52" s="790"/>
      <c r="CT52" s="790"/>
      <c r="CU52" s="790"/>
      <c r="CV52" s="791"/>
      <c r="CW52" s="789"/>
      <c r="CX52" s="790"/>
      <c r="CY52" s="790"/>
      <c r="CZ52" s="790"/>
      <c r="DA52" s="791"/>
      <c r="DB52" s="789"/>
      <c r="DC52" s="790"/>
      <c r="DD52" s="790"/>
      <c r="DE52" s="790"/>
      <c r="DF52" s="791"/>
      <c r="DG52" s="789"/>
      <c r="DH52" s="790"/>
      <c r="DI52" s="790"/>
      <c r="DJ52" s="790"/>
      <c r="DK52" s="791"/>
      <c r="DL52" s="789"/>
      <c r="DM52" s="790"/>
      <c r="DN52" s="790"/>
      <c r="DO52" s="790"/>
      <c r="DP52" s="791"/>
      <c r="DQ52" s="789"/>
      <c r="DR52" s="790"/>
      <c r="DS52" s="790"/>
      <c r="DT52" s="790"/>
      <c r="DU52" s="791"/>
      <c r="DV52" s="786"/>
      <c r="DW52" s="787"/>
      <c r="DX52" s="787"/>
      <c r="DY52" s="787"/>
      <c r="DZ52" s="792"/>
      <c r="EA52" s="212"/>
    </row>
    <row r="53" spans="1:131" ht="26.25" customHeight="1" x14ac:dyDescent="0.2">
      <c r="A53" s="220">
        <v>26</v>
      </c>
      <c r="B53" s="793"/>
      <c r="C53" s="794"/>
      <c r="D53" s="794"/>
      <c r="E53" s="794"/>
      <c r="F53" s="794"/>
      <c r="G53" s="794"/>
      <c r="H53" s="794"/>
      <c r="I53" s="794"/>
      <c r="J53" s="794"/>
      <c r="K53" s="794"/>
      <c r="L53" s="794"/>
      <c r="M53" s="794"/>
      <c r="N53" s="794"/>
      <c r="O53" s="794"/>
      <c r="P53" s="795"/>
      <c r="Q53" s="848"/>
      <c r="R53" s="849"/>
      <c r="S53" s="849"/>
      <c r="T53" s="849"/>
      <c r="U53" s="849"/>
      <c r="V53" s="849"/>
      <c r="W53" s="849"/>
      <c r="X53" s="849"/>
      <c r="Y53" s="849"/>
      <c r="Z53" s="849"/>
      <c r="AA53" s="849"/>
      <c r="AB53" s="849"/>
      <c r="AC53" s="849"/>
      <c r="AD53" s="849"/>
      <c r="AE53" s="850"/>
      <c r="AF53" s="799"/>
      <c r="AG53" s="800"/>
      <c r="AH53" s="800"/>
      <c r="AI53" s="800"/>
      <c r="AJ53" s="801"/>
      <c r="AK53" s="852"/>
      <c r="AL53" s="849"/>
      <c r="AM53" s="849"/>
      <c r="AN53" s="849"/>
      <c r="AO53" s="849"/>
      <c r="AP53" s="849"/>
      <c r="AQ53" s="849"/>
      <c r="AR53" s="849"/>
      <c r="AS53" s="849"/>
      <c r="AT53" s="849"/>
      <c r="AU53" s="849"/>
      <c r="AV53" s="849"/>
      <c r="AW53" s="849"/>
      <c r="AX53" s="849"/>
      <c r="AY53" s="849"/>
      <c r="AZ53" s="851"/>
      <c r="BA53" s="851"/>
      <c r="BB53" s="851"/>
      <c r="BC53" s="851"/>
      <c r="BD53" s="851"/>
      <c r="BE53" s="845"/>
      <c r="BF53" s="845"/>
      <c r="BG53" s="845"/>
      <c r="BH53" s="845"/>
      <c r="BI53" s="846"/>
      <c r="BJ53" s="214"/>
      <c r="BK53" s="214"/>
      <c r="BL53" s="214"/>
      <c r="BM53" s="214"/>
      <c r="BN53" s="214"/>
      <c r="BO53" s="223"/>
      <c r="BP53" s="223"/>
      <c r="BQ53" s="220">
        <v>47</v>
      </c>
      <c r="BR53" s="221"/>
      <c r="BS53" s="786"/>
      <c r="BT53" s="787"/>
      <c r="BU53" s="787"/>
      <c r="BV53" s="787"/>
      <c r="BW53" s="787"/>
      <c r="BX53" s="787"/>
      <c r="BY53" s="787"/>
      <c r="BZ53" s="787"/>
      <c r="CA53" s="787"/>
      <c r="CB53" s="787"/>
      <c r="CC53" s="787"/>
      <c r="CD53" s="787"/>
      <c r="CE53" s="787"/>
      <c r="CF53" s="787"/>
      <c r="CG53" s="788"/>
      <c r="CH53" s="789"/>
      <c r="CI53" s="790"/>
      <c r="CJ53" s="790"/>
      <c r="CK53" s="790"/>
      <c r="CL53" s="791"/>
      <c r="CM53" s="789"/>
      <c r="CN53" s="790"/>
      <c r="CO53" s="790"/>
      <c r="CP53" s="790"/>
      <c r="CQ53" s="791"/>
      <c r="CR53" s="789"/>
      <c r="CS53" s="790"/>
      <c r="CT53" s="790"/>
      <c r="CU53" s="790"/>
      <c r="CV53" s="791"/>
      <c r="CW53" s="789"/>
      <c r="CX53" s="790"/>
      <c r="CY53" s="790"/>
      <c r="CZ53" s="790"/>
      <c r="DA53" s="791"/>
      <c r="DB53" s="789"/>
      <c r="DC53" s="790"/>
      <c r="DD53" s="790"/>
      <c r="DE53" s="790"/>
      <c r="DF53" s="791"/>
      <c r="DG53" s="789"/>
      <c r="DH53" s="790"/>
      <c r="DI53" s="790"/>
      <c r="DJ53" s="790"/>
      <c r="DK53" s="791"/>
      <c r="DL53" s="789"/>
      <c r="DM53" s="790"/>
      <c r="DN53" s="790"/>
      <c r="DO53" s="790"/>
      <c r="DP53" s="791"/>
      <c r="DQ53" s="789"/>
      <c r="DR53" s="790"/>
      <c r="DS53" s="790"/>
      <c r="DT53" s="790"/>
      <c r="DU53" s="791"/>
      <c r="DV53" s="786"/>
      <c r="DW53" s="787"/>
      <c r="DX53" s="787"/>
      <c r="DY53" s="787"/>
      <c r="DZ53" s="792"/>
      <c r="EA53" s="212"/>
    </row>
    <row r="54" spans="1:131" ht="26.25" customHeight="1" x14ac:dyDescent="0.2">
      <c r="A54" s="220">
        <v>27</v>
      </c>
      <c r="B54" s="793"/>
      <c r="C54" s="794"/>
      <c r="D54" s="794"/>
      <c r="E54" s="794"/>
      <c r="F54" s="794"/>
      <c r="G54" s="794"/>
      <c r="H54" s="794"/>
      <c r="I54" s="794"/>
      <c r="J54" s="794"/>
      <c r="K54" s="794"/>
      <c r="L54" s="794"/>
      <c r="M54" s="794"/>
      <c r="N54" s="794"/>
      <c r="O54" s="794"/>
      <c r="P54" s="795"/>
      <c r="Q54" s="848"/>
      <c r="R54" s="849"/>
      <c r="S54" s="849"/>
      <c r="T54" s="849"/>
      <c r="U54" s="849"/>
      <c r="V54" s="849"/>
      <c r="W54" s="849"/>
      <c r="X54" s="849"/>
      <c r="Y54" s="849"/>
      <c r="Z54" s="849"/>
      <c r="AA54" s="849"/>
      <c r="AB54" s="849"/>
      <c r="AC54" s="849"/>
      <c r="AD54" s="849"/>
      <c r="AE54" s="850"/>
      <c r="AF54" s="799"/>
      <c r="AG54" s="800"/>
      <c r="AH54" s="800"/>
      <c r="AI54" s="800"/>
      <c r="AJ54" s="801"/>
      <c r="AK54" s="852"/>
      <c r="AL54" s="849"/>
      <c r="AM54" s="849"/>
      <c r="AN54" s="849"/>
      <c r="AO54" s="849"/>
      <c r="AP54" s="849"/>
      <c r="AQ54" s="849"/>
      <c r="AR54" s="849"/>
      <c r="AS54" s="849"/>
      <c r="AT54" s="849"/>
      <c r="AU54" s="849"/>
      <c r="AV54" s="849"/>
      <c r="AW54" s="849"/>
      <c r="AX54" s="849"/>
      <c r="AY54" s="849"/>
      <c r="AZ54" s="851"/>
      <c r="BA54" s="851"/>
      <c r="BB54" s="851"/>
      <c r="BC54" s="851"/>
      <c r="BD54" s="851"/>
      <c r="BE54" s="845"/>
      <c r="BF54" s="845"/>
      <c r="BG54" s="845"/>
      <c r="BH54" s="845"/>
      <c r="BI54" s="846"/>
      <c r="BJ54" s="214"/>
      <c r="BK54" s="214"/>
      <c r="BL54" s="214"/>
      <c r="BM54" s="214"/>
      <c r="BN54" s="214"/>
      <c r="BO54" s="223"/>
      <c r="BP54" s="223"/>
      <c r="BQ54" s="220">
        <v>48</v>
      </c>
      <c r="BR54" s="221"/>
      <c r="BS54" s="786"/>
      <c r="BT54" s="787"/>
      <c r="BU54" s="787"/>
      <c r="BV54" s="787"/>
      <c r="BW54" s="787"/>
      <c r="BX54" s="787"/>
      <c r="BY54" s="787"/>
      <c r="BZ54" s="787"/>
      <c r="CA54" s="787"/>
      <c r="CB54" s="787"/>
      <c r="CC54" s="787"/>
      <c r="CD54" s="787"/>
      <c r="CE54" s="787"/>
      <c r="CF54" s="787"/>
      <c r="CG54" s="788"/>
      <c r="CH54" s="789"/>
      <c r="CI54" s="790"/>
      <c r="CJ54" s="790"/>
      <c r="CK54" s="790"/>
      <c r="CL54" s="791"/>
      <c r="CM54" s="789"/>
      <c r="CN54" s="790"/>
      <c r="CO54" s="790"/>
      <c r="CP54" s="790"/>
      <c r="CQ54" s="791"/>
      <c r="CR54" s="789"/>
      <c r="CS54" s="790"/>
      <c r="CT54" s="790"/>
      <c r="CU54" s="790"/>
      <c r="CV54" s="791"/>
      <c r="CW54" s="789"/>
      <c r="CX54" s="790"/>
      <c r="CY54" s="790"/>
      <c r="CZ54" s="790"/>
      <c r="DA54" s="791"/>
      <c r="DB54" s="789"/>
      <c r="DC54" s="790"/>
      <c r="DD54" s="790"/>
      <c r="DE54" s="790"/>
      <c r="DF54" s="791"/>
      <c r="DG54" s="789"/>
      <c r="DH54" s="790"/>
      <c r="DI54" s="790"/>
      <c r="DJ54" s="790"/>
      <c r="DK54" s="791"/>
      <c r="DL54" s="789"/>
      <c r="DM54" s="790"/>
      <c r="DN54" s="790"/>
      <c r="DO54" s="790"/>
      <c r="DP54" s="791"/>
      <c r="DQ54" s="789"/>
      <c r="DR54" s="790"/>
      <c r="DS54" s="790"/>
      <c r="DT54" s="790"/>
      <c r="DU54" s="791"/>
      <c r="DV54" s="786"/>
      <c r="DW54" s="787"/>
      <c r="DX54" s="787"/>
      <c r="DY54" s="787"/>
      <c r="DZ54" s="792"/>
      <c r="EA54" s="212"/>
    </row>
    <row r="55" spans="1:131" ht="26.25" customHeight="1" x14ac:dyDescent="0.2">
      <c r="A55" s="220">
        <v>28</v>
      </c>
      <c r="B55" s="793"/>
      <c r="C55" s="794"/>
      <c r="D55" s="794"/>
      <c r="E55" s="794"/>
      <c r="F55" s="794"/>
      <c r="G55" s="794"/>
      <c r="H55" s="794"/>
      <c r="I55" s="794"/>
      <c r="J55" s="794"/>
      <c r="K55" s="794"/>
      <c r="L55" s="794"/>
      <c r="M55" s="794"/>
      <c r="N55" s="794"/>
      <c r="O55" s="794"/>
      <c r="P55" s="795"/>
      <c r="Q55" s="848"/>
      <c r="R55" s="849"/>
      <c r="S55" s="849"/>
      <c r="T55" s="849"/>
      <c r="U55" s="849"/>
      <c r="V55" s="849"/>
      <c r="W55" s="849"/>
      <c r="X55" s="849"/>
      <c r="Y55" s="849"/>
      <c r="Z55" s="849"/>
      <c r="AA55" s="849"/>
      <c r="AB55" s="849"/>
      <c r="AC55" s="849"/>
      <c r="AD55" s="849"/>
      <c r="AE55" s="850"/>
      <c r="AF55" s="799"/>
      <c r="AG55" s="800"/>
      <c r="AH55" s="800"/>
      <c r="AI55" s="800"/>
      <c r="AJ55" s="801"/>
      <c r="AK55" s="852"/>
      <c r="AL55" s="849"/>
      <c r="AM55" s="849"/>
      <c r="AN55" s="849"/>
      <c r="AO55" s="849"/>
      <c r="AP55" s="849"/>
      <c r="AQ55" s="849"/>
      <c r="AR55" s="849"/>
      <c r="AS55" s="849"/>
      <c r="AT55" s="849"/>
      <c r="AU55" s="849"/>
      <c r="AV55" s="849"/>
      <c r="AW55" s="849"/>
      <c r="AX55" s="849"/>
      <c r="AY55" s="849"/>
      <c r="AZ55" s="851"/>
      <c r="BA55" s="851"/>
      <c r="BB55" s="851"/>
      <c r="BC55" s="851"/>
      <c r="BD55" s="851"/>
      <c r="BE55" s="845"/>
      <c r="BF55" s="845"/>
      <c r="BG55" s="845"/>
      <c r="BH55" s="845"/>
      <c r="BI55" s="846"/>
      <c r="BJ55" s="214"/>
      <c r="BK55" s="214"/>
      <c r="BL55" s="214"/>
      <c r="BM55" s="214"/>
      <c r="BN55" s="214"/>
      <c r="BO55" s="223"/>
      <c r="BP55" s="223"/>
      <c r="BQ55" s="220">
        <v>49</v>
      </c>
      <c r="BR55" s="221"/>
      <c r="BS55" s="786"/>
      <c r="BT55" s="787"/>
      <c r="BU55" s="787"/>
      <c r="BV55" s="787"/>
      <c r="BW55" s="787"/>
      <c r="BX55" s="787"/>
      <c r="BY55" s="787"/>
      <c r="BZ55" s="787"/>
      <c r="CA55" s="787"/>
      <c r="CB55" s="787"/>
      <c r="CC55" s="787"/>
      <c r="CD55" s="787"/>
      <c r="CE55" s="787"/>
      <c r="CF55" s="787"/>
      <c r="CG55" s="788"/>
      <c r="CH55" s="789"/>
      <c r="CI55" s="790"/>
      <c r="CJ55" s="790"/>
      <c r="CK55" s="790"/>
      <c r="CL55" s="791"/>
      <c r="CM55" s="789"/>
      <c r="CN55" s="790"/>
      <c r="CO55" s="790"/>
      <c r="CP55" s="790"/>
      <c r="CQ55" s="791"/>
      <c r="CR55" s="789"/>
      <c r="CS55" s="790"/>
      <c r="CT55" s="790"/>
      <c r="CU55" s="790"/>
      <c r="CV55" s="791"/>
      <c r="CW55" s="789"/>
      <c r="CX55" s="790"/>
      <c r="CY55" s="790"/>
      <c r="CZ55" s="790"/>
      <c r="DA55" s="791"/>
      <c r="DB55" s="789"/>
      <c r="DC55" s="790"/>
      <c r="DD55" s="790"/>
      <c r="DE55" s="790"/>
      <c r="DF55" s="791"/>
      <c r="DG55" s="789"/>
      <c r="DH55" s="790"/>
      <c r="DI55" s="790"/>
      <c r="DJ55" s="790"/>
      <c r="DK55" s="791"/>
      <c r="DL55" s="789"/>
      <c r="DM55" s="790"/>
      <c r="DN55" s="790"/>
      <c r="DO55" s="790"/>
      <c r="DP55" s="791"/>
      <c r="DQ55" s="789"/>
      <c r="DR55" s="790"/>
      <c r="DS55" s="790"/>
      <c r="DT55" s="790"/>
      <c r="DU55" s="791"/>
      <c r="DV55" s="786"/>
      <c r="DW55" s="787"/>
      <c r="DX55" s="787"/>
      <c r="DY55" s="787"/>
      <c r="DZ55" s="792"/>
      <c r="EA55" s="212"/>
    </row>
    <row r="56" spans="1:131" ht="26.25" customHeight="1" x14ac:dyDescent="0.2">
      <c r="A56" s="220">
        <v>29</v>
      </c>
      <c r="B56" s="793"/>
      <c r="C56" s="794"/>
      <c r="D56" s="794"/>
      <c r="E56" s="794"/>
      <c r="F56" s="794"/>
      <c r="G56" s="794"/>
      <c r="H56" s="794"/>
      <c r="I56" s="794"/>
      <c r="J56" s="794"/>
      <c r="K56" s="794"/>
      <c r="L56" s="794"/>
      <c r="M56" s="794"/>
      <c r="N56" s="794"/>
      <c r="O56" s="794"/>
      <c r="P56" s="795"/>
      <c r="Q56" s="848"/>
      <c r="R56" s="849"/>
      <c r="S56" s="849"/>
      <c r="T56" s="849"/>
      <c r="U56" s="849"/>
      <c r="V56" s="849"/>
      <c r="W56" s="849"/>
      <c r="X56" s="849"/>
      <c r="Y56" s="849"/>
      <c r="Z56" s="849"/>
      <c r="AA56" s="849"/>
      <c r="AB56" s="849"/>
      <c r="AC56" s="849"/>
      <c r="AD56" s="849"/>
      <c r="AE56" s="850"/>
      <c r="AF56" s="799"/>
      <c r="AG56" s="800"/>
      <c r="AH56" s="800"/>
      <c r="AI56" s="800"/>
      <c r="AJ56" s="801"/>
      <c r="AK56" s="852"/>
      <c r="AL56" s="849"/>
      <c r="AM56" s="849"/>
      <c r="AN56" s="849"/>
      <c r="AO56" s="849"/>
      <c r="AP56" s="849"/>
      <c r="AQ56" s="849"/>
      <c r="AR56" s="849"/>
      <c r="AS56" s="849"/>
      <c r="AT56" s="849"/>
      <c r="AU56" s="849"/>
      <c r="AV56" s="849"/>
      <c r="AW56" s="849"/>
      <c r="AX56" s="849"/>
      <c r="AY56" s="849"/>
      <c r="AZ56" s="851"/>
      <c r="BA56" s="851"/>
      <c r="BB56" s="851"/>
      <c r="BC56" s="851"/>
      <c r="BD56" s="851"/>
      <c r="BE56" s="845"/>
      <c r="BF56" s="845"/>
      <c r="BG56" s="845"/>
      <c r="BH56" s="845"/>
      <c r="BI56" s="846"/>
      <c r="BJ56" s="214"/>
      <c r="BK56" s="214"/>
      <c r="BL56" s="214"/>
      <c r="BM56" s="214"/>
      <c r="BN56" s="214"/>
      <c r="BO56" s="223"/>
      <c r="BP56" s="223"/>
      <c r="BQ56" s="220">
        <v>50</v>
      </c>
      <c r="BR56" s="221"/>
      <c r="BS56" s="786"/>
      <c r="BT56" s="787"/>
      <c r="BU56" s="787"/>
      <c r="BV56" s="787"/>
      <c r="BW56" s="787"/>
      <c r="BX56" s="787"/>
      <c r="BY56" s="787"/>
      <c r="BZ56" s="787"/>
      <c r="CA56" s="787"/>
      <c r="CB56" s="787"/>
      <c r="CC56" s="787"/>
      <c r="CD56" s="787"/>
      <c r="CE56" s="787"/>
      <c r="CF56" s="787"/>
      <c r="CG56" s="788"/>
      <c r="CH56" s="789"/>
      <c r="CI56" s="790"/>
      <c r="CJ56" s="790"/>
      <c r="CK56" s="790"/>
      <c r="CL56" s="791"/>
      <c r="CM56" s="789"/>
      <c r="CN56" s="790"/>
      <c r="CO56" s="790"/>
      <c r="CP56" s="790"/>
      <c r="CQ56" s="791"/>
      <c r="CR56" s="789"/>
      <c r="CS56" s="790"/>
      <c r="CT56" s="790"/>
      <c r="CU56" s="790"/>
      <c r="CV56" s="791"/>
      <c r="CW56" s="789"/>
      <c r="CX56" s="790"/>
      <c r="CY56" s="790"/>
      <c r="CZ56" s="790"/>
      <c r="DA56" s="791"/>
      <c r="DB56" s="789"/>
      <c r="DC56" s="790"/>
      <c r="DD56" s="790"/>
      <c r="DE56" s="790"/>
      <c r="DF56" s="791"/>
      <c r="DG56" s="789"/>
      <c r="DH56" s="790"/>
      <c r="DI56" s="790"/>
      <c r="DJ56" s="790"/>
      <c r="DK56" s="791"/>
      <c r="DL56" s="789"/>
      <c r="DM56" s="790"/>
      <c r="DN56" s="790"/>
      <c r="DO56" s="790"/>
      <c r="DP56" s="791"/>
      <c r="DQ56" s="789"/>
      <c r="DR56" s="790"/>
      <c r="DS56" s="790"/>
      <c r="DT56" s="790"/>
      <c r="DU56" s="791"/>
      <c r="DV56" s="786"/>
      <c r="DW56" s="787"/>
      <c r="DX56" s="787"/>
      <c r="DY56" s="787"/>
      <c r="DZ56" s="792"/>
      <c r="EA56" s="212"/>
    </row>
    <row r="57" spans="1:131" ht="26.25" customHeight="1" x14ac:dyDescent="0.2">
      <c r="A57" s="220">
        <v>30</v>
      </c>
      <c r="B57" s="793"/>
      <c r="C57" s="794"/>
      <c r="D57" s="794"/>
      <c r="E57" s="794"/>
      <c r="F57" s="794"/>
      <c r="G57" s="794"/>
      <c r="H57" s="794"/>
      <c r="I57" s="794"/>
      <c r="J57" s="794"/>
      <c r="K57" s="794"/>
      <c r="L57" s="794"/>
      <c r="M57" s="794"/>
      <c r="N57" s="794"/>
      <c r="O57" s="794"/>
      <c r="P57" s="795"/>
      <c r="Q57" s="848"/>
      <c r="R57" s="849"/>
      <c r="S57" s="849"/>
      <c r="T57" s="849"/>
      <c r="U57" s="849"/>
      <c r="V57" s="849"/>
      <c r="W57" s="849"/>
      <c r="X57" s="849"/>
      <c r="Y57" s="849"/>
      <c r="Z57" s="849"/>
      <c r="AA57" s="849"/>
      <c r="AB57" s="849"/>
      <c r="AC57" s="849"/>
      <c r="AD57" s="849"/>
      <c r="AE57" s="850"/>
      <c r="AF57" s="799"/>
      <c r="AG57" s="800"/>
      <c r="AH57" s="800"/>
      <c r="AI57" s="800"/>
      <c r="AJ57" s="801"/>
      <c r="AK57" s="852"/>
      <c r="AL57" s="849"/>
      <c r="AM57" s="849"/>
      <c r="AN57" s="849"/>
      <c r="AO57" s="849"/>
      <c r="AP57" s="849"/>
      <c r="AQ57" s="849"/>
      <c r="AR57" s="849"/>
      <c r="AS57" s="849"/>
      <c r="AT57" s="849"/>
      <c r="AU57" s="849"/>
      <c r="AV57" s="849"/>
      <c r="AW57" s="849"/>
      <c r="AX57" s="849"/>
      <c r="AY57" s="849"/>
      <c r="AZ57" s="851"/>
      <c r="BA57" s="851"/>
      <c r="BB57" s="851"/>
      <c r="BC57" s="851"/>
      <c r="BD57" s="851"/>
      <c r="BE57" s="845"/>
      <c r="BF57" s="845"/>
      <c r="BG57" s="845"/>
      <c r="BH57" s="845"/>
      <c r="BI57" s="846"/>
      <c r="BJ57" s="214"/>
      <c r="BK57" s="214"/>
      <c r="BL57" s="214"/>
      <c r="BM57" s="214"/>
      <c r="BN57" s="214"/>
      <c r="BO57" s="223"/>
      <c r="BP57" s="223"/>
      <c r="BQ57" s="220">
        <v>51</v>
      </c>
      <c r="BR57" s="221"/>
      <c r="BS57" s="786"/>
      <c r="BT57" s="787"/>
      <c r="BU57" s="787"/>
      <c r="BV57" s="787"/>
      <c r="BW57" s="787"/>
      <c r="BX57" s="787"/>
      <c r="BY57" s="787"/>
      <c r="BZ57" s="787"/>
      <c r="CA57" s="787"/>
      <c r="CB57" s="787"/>
      <c r="CC57" s="787"/>
      <c r="CD57" s="787"/>
      <c r="CE57" s="787"/>
      <c r="CF57" s="787"/>
      <c r="CG57" s="788"/>
      <c r="CH57" s="789"/>
      <c r="CI57" s="790"/>
      <c r="CJ57" s="790"/>
      <c r="CK57" s="790"/>
      <c r="CL57" s="791"/>
      <c r="CM57" s="789"/>
      <c r="CN57" s="790"/>
      <c r="CO57" s="790"/>
      <c r="CP57" s="790"/>
      <c r="CQ57" s="791"/>
      <c r="CR57" s="789"/>
      <c r="CS57" s="790"/>
      <c r="CT57" s="790"/>
      <c r="CU57" s="790"/>
      <c r="CV57" s="791"/>
      <c r="CW57" s="789"/>
      <c r="CX57" s="790"/>
      <c r="CY57" s="790"/>
      <c r="CZ57" s="790"/>
      <c r="DA57" s="791"/>
      <c r="DB57" s="789"/>
      <c r="DC57" s="790"/>
      <c r="DD57" s="790"/>
      <c r="DE57" s="790"/>
      <c r="DF57" s="791"/>
      <c r="DG57" s="789"/>
      <c r="DH57" s="790"/>
      <c r="DI57" s="790"/>
      <c r="DJ57" s="790"/>
      <c r="DK57" s="791"/>
      <c r="DL57" s="789"/>
      <c r="DM57" s="790"/>
      <c r="DN57" s="790"/>
      <c r="DO57" s="790"/>
      <c r="DP57" s="791"/>
      <c r="DQ57" s="789"/>
      <c r="DR57" s="790"/>
      <c r="DS57" s="790"/>
      <c r="DT57" s="790"/>
      <c r="DU57" s="791"/>
      <c r="DV57" s="786"/>
      <c r="DW57" s="787"/>
      <c r="DX57" s="787"/>
      <c r="DY57" s="787"/>
      <c r="DZ57" s="792"/>
      <c r="EA57" s="212"/>
    </row>
    <row r="58" spans="1:131" ht="26.25" customHeight="1" x14ac:dyDescent="0.2">
      <c r="A58" s="220">
        <v>31</v>
      </c>
      <c r="B58" s="793"/>
      <c r="C58" s="794"/>
      <c r="D58" s="794"/>
      <c r="E58" s="794"/>
      <c r="F58" s="794"/>
      <c r="G58" s="794"/>
      <c r="H58" s="794"/>
      <c r="I58" s="794"/>
      <c r="J58" s="794"/>
      <c r="K58" s="794"/>
      <c r="L58" s="794"/>
      <c r="M58" s="794"/>
      <c r="N58" s="794"/>
      <c r="O58" s="794"/>
      <c r="P58" s="795"/>
      <c r="Q58" s="848"/>
      <c r="R58" s="849"/>
      <c r="S58" s="849"/>
      <c r="T58" s="849"/>
      <c r="U58" s="849"/>
      <c r="V58" s="849"/>
      <c r="W58" s="849"/>
      <c r="X58" s="849"/>
      <c r="Y58" s="849"/>
      <c r="Z58" s="849"/>
      <c r="AA58" s="849"/>
      <c r="AB58" s="849"/>
      <c r="AC58" s="849"/>
      <c r="AD58" s="849"/>
      <c r="AE58" s="850"/>
      <c r="AF58" s="799"/>
      <c r="AG58" s="800"/>
      <c r="AH58" s="800"/>
      <c r="AI58" s="800"/>
      <c r="AJ58" s="801"/>
      <c r="AK58" s="852"/>
      <c r="AL58" s="849"/>
      <c r="AM58" s="849"/>
      <c r="AN58" s="849"/>
      <c r="AO58" s="849"/>
      <c r="AP58" s="849"/>
      <c r="AQ58" s="849"/>
      <c r="AR58" s="849"/>
      <c r="AS58" s="849"/>
      <c r="AT58" s="849"/>
      <c r="AU58" s="849"/>
      <c r="AV58" s="849"/>
      <c r="AW58" s="849"/>
      <c r="AX58" s="849"/>
      <c r="AY58" s="849"/>
      <c r="AZ58" s="851"/>
      <c r="BA58" s="851"/>
      <c r="BB58" s="851"/>
      <c r="BC58" s="851"/>
      <c r="BD58" s="851"/>
      <c r="BE58" s="845"/>
      <c r="BF58" s="845"/>
      <c r="BG58" s="845"/>
      <c r="BH58" s="845"/>
      <c r="BI58" s="846"/>
      <c r="BJ58" s="214"/>
      <c r="BK58" s="214"/>
      <c r="BL58" s="214"/>
      <c r="BM58" s="214"/>
      <c r="BN58" s="214"/>
      <c r="BO58" s="223"/>
      <c r="BP58" s="223"/>
      <c r="BQ58" s="220">
        <v>52</v>
      </c>
      <c r="BR58" s="221"/>
      <c r="BS58" s="786"/>
      <c r="BT58" s="787"/>
      <c r="BU58" s="787"/>
      <c r="BV58" s="787"/>
      <c r="BW58" s="787"/>
      <c r="BX58" s="787"/>
      <c r="BY58" s="787"/>
      <c r="BZ58" s="787"/>
      <c r="CA58" s="787"/>
      <c r="CB58" s="787"/>
      <c r="CC58" s="787"/>
      <c r="CD58" s="787"/>
      <c r="CE58" s="787"/>
      <c r="CF58" s="787"/>
      <c r="CG58" s="788"/>
      <c r="CH58" s="789"/>
      <c r="CI58" s="790"/>
      <c r="CJ58" s="790"/>
      <c r="CK58" s="790"/>
      <c r="CL58" s="791"/>
      <c r="CM58" s="789"/>
      <c r="CN58" s="790"/>
      <c r="CO58" s="790"/>
      <c r="CP58" s="790"/>
      <c r="CQ58" s="791"/>
      <c r="CR58" s="789"/>
      <c r="CS58" s="790"/>
      <c r="CT58" s="790"/>
      <c r="CU58" s="790"/>
      <c r="CV58" s="791"/>
      <c r="CW58" s="789"/>
      <c r="CX58" s="790"/>
      <c r="CY58" s="790"/>
      <c r="CZ58" s="790"/>
      <c r="DA58" s="791"/>
      <c r="DB58" s="789"/>
      <c r="DC58" s="790"/>
      <c r="DD58" s="790"/>
      <c r="DE58" s="790"/>
      <c r="DF58" s="791"/>
      <c r="DG58" s="789"/>
      <c r="DH58" s="790"/>
      <c r="DI58" s="790"/>
      <c r="DJ58" s="790"/>
      <c r="DK58" s="791"/>
      <c r="DL58" s="789"/>
      <c r="DM58" s="790"/>
      <c r="DN58" s="790"/>
      <c r="DO58" s="790"/>
      <c r="DP58" s="791"/>
      <c r="DQ58" s="789"/>
      <c r="DR58" s="790"/>
      <c r="DS58" s="790"/>
      <c r="DT58" s="790"/>
      <c r="DU58" s="791"/>
      <c r="DV58" s="786"/>
      <c r="DW58" s="787"/>
      <c r="DX58" s="787"/>
      <c r="DY58" s="787"/>
      <c r="DZ58" s="792"/>
      <c r="EA58" s="212"/>
    </row>
    <row r="59" spans="1:131" ht="26.25" customHeight="1" x14ac:dyDescent="0.2">
      <c r="A59" s="220">
        <v>32</v>
      </c>
      <c r="B59" s="793"/>
      <c r="C59" s="794"/>
      <c r="D59" s="794"/>
      <c r="E59" s="794"/>
      <c r="F59" s="794"/>
      <c r="G59" s="794"/>
      <c r="H59" s="794"/>
      <c r="I59" s="794"/>
      <c r="J59" s="794"/>
      <c r="K59" s="794"/>
      <c r="L59" s="794"/>
      <c r="M59" s="794"/>
      <c r="N59" s="794"/>
      <c r="O59" s="794"/>
      <c r="P59" s="795"/>
      <c r="Q59" s="848"/>
      <c r="R59" s="849"/>
      <c r="S59" s="849"/>
      <c r="T59" s="849"/>
      <c r="U59" s="849"/>
      <c r="V59" s="849"/>
      <c r="W59" s="849"/>
      <c r="X59" s="849"/>
      <c r="Y59" s="849"/>
      <c r="Z59" s="849"/>
      <c r="AA59" s="849"/>
      <c r="AB59" s="849"/>
      <c r="AC59" s="849"/>
      <c r="AD59" s="849"/>
      <c r="AE59" s="850"/>
      <c r="AF59" s="799"/>
      <c r="AG59" s="800"/>
      <c r="AH59" s="800"/>
      <c r="AI59" s="800"/>
      <c r="AJ59" s="801"/>
      <c r="AK59" s="852"/>
      <c r="AL59" s="849"/>
      <c r="AM59" s="849"/>
      <c r="AN59" s="849"/>
      <c r="AO59" s="849"/>
      <c r="AP59" s="849"/>
      <c r="AQ59" s="849"/>
      <c r="AR59" s="849"/>
      <c r="AS59" s="849"/>
      <c r="AT59" s="849"/>
      <c r="AU59" s="849"/>
      <c r="AV59" s="849"/>
      <c r="AW59" s="849"/>
      <c r="AX59" s="849"/>
      <c r="AY59" s="849"/>
      <c r="AZ59" s="851"/>
      <c r="BA59" s="851"/>
      <c r="BB59" s="851"/>
      <c r="BC59" s="851"/>
      <c r="BD59" s="851"/>
      <c r="BE59" s="845"/>
      <c r="BF59" s="845"/>
      <c r="BG59" s="845"/>
      <c r="BH59" s="845"/>
      <c r="BI59" s="846"/>
      <c r="BJ59" s="214"/>
      <c r="BK59" s="214"/>
      <c r="BL59" s="214"/>
      <c r="BM59" s="214"/>
      <c r="BN59" s="214"/>
      <c r="BO59" s="223"/>
      <c r="BP59" s="223"/>
      <c r="BQ59" s="220">
        <v>53</v>
      </c>
      <c r="BR59" s="221"/>
      <c r="BS59" s="786"/>
      <c r="BT59" s="787"/>
      <c r="BU59" s="787"/>
      <c r="BV59" s="787"/>
      <c r="BW59" s="787"/>
      <c r="BX59" s="787"/>
      <c r="BY59" s="787"/>
      <c r="BZ59" s="787"/>
      <c r="CA59" s="787"/>
      <c r="CB59" s="787"/>
      <c r="CC59" s="787"/>
      <c r="CD59" s="787"/>
      <c r="CE59" s="787"/>
      <c r="CF59" s="787"/>
      <c r="CG59" s="788"/>
      <c r="CH59" s="789"/>
      <c r="CI59" s="790"/>
      <c r="CJ59" s="790"/>
      <c r="CK59" s="790"/>
      <c r="CL59" s="791"/>
      <c r="CM59" s="789"/>
      <c r="CN59" s="790"/>
      <c r="CO59" s="790"/>
      <c r="CP59" s="790"/>
      <c r="CQ59" s="791"/>
      <c r="CR59" s="789"/>
      <c r="CS59" s="790"/>
      <c r="CT59" s="790"/>
      <c r="CU59" s="790"/>
      <c r="CV59" s="791"/>
      <c r="CW59" s="789"/>
      <c r="CX59" s="790"/>
      <c r="CY59" s="790"/>
      <c r="CZ59" s="790"/>
      <c r="DA59" s="791"/>
      <c r="DB59" s="789"/>
      <c r="DC59" s="790"/>
      <c r="DD59" s="790"/>
      <c r="DE59" s="790"/>
      <c r="DF59" s="791"/>
      <c r="DG59" s="789"/>
      <c r="DH59" s="790"/>
      <c r="DI59" s="790"/>
      <c r="DJ59" s="790"/>
      <c r="DK59" s="791"/>
      <c r="DL59" s="789"/>
      <c r="DM59" s="790"/>
      <c r="DN59" s="790"/>
      <c r="DO59" s="790"/>
      <c r="DP59" s="791"/>
      <c r="DQ59" s="789"/>
      <c r="DR59" s="790"/>
      <c r="DS59" s="790"/>
      <c r="DT59" s="790"/>
      <c r="DU59" s="791"/>
      <c r="DV59" s="786"/>
      <c r="DW59" s="787"/>
      <c r="DX59" s="787"/>
      <c r="DY59" s="787"/>
      <c r="DZ59" s="792"/>
      <c r="EA59" s="212"/>
    </row>
    <row r="60" spans="1:131" ht="26.25" customHeight="1" x14ac:dyDescent="0.2">
      <c r="A60" s="220">
        <v>33</v>
      </c>
      <c r="B60" s="793"/>
      <c r="C60" s="794"/>
      <c r="D60" s="794"/>
      <c r="E60" s="794"/>
      <c r="F60" s="794"/>
      <c r="G60" s="794"/>
      <c r="H60" s="794"/>
      <c r="I60" s="794"/>
      <c r="J60" s="794"/>
      <c r="K60" s="794"/>
      <c r="L60" s="794"/>
      <c r="M60" s="794"/>
      <c r="N60" s="794"/>
      <c r="O60" s="794"/>
      <c r="P60" s="795"/>
      <c r="Q60" s="848"/>
      <c r="R60" s="849"/>
      <c r="S60" s="849"/>
      <c r="T60" s="849"/>
      <c r="U60" s="849"/>
      <c r="V60" s="849"/>
      <c r="W60" s="849"/>
      <c r="X60" s="849"/>
      <c r="Y60" s="849"/>
      <c r="Z60" s="849"/>
      <c r="AA60" s="849"/>
      <c r="AB60" s="849"/>
      <c r="AC60" s="849"/>
      <c r="AD60" s="849"/>
      <c r="AE60" s="850"/>
      <c r="AF60" s="799"/>
      <c r="AG60" s="800"/>
      <c r="AH60" s="800"/>
      <c r="AI60" s="800"/>
      <c r="AJ60" s="801"/>
      <c r="AK60" s="852"/>
      <c r="AL60" s="849"/>
      <c r="AM60" s="849"/>
      <c r="AN60" s="849"/>
      <c r="AO60" s="849"/>
      <c r="AP60" s="849"/>
      <c r="AQ60" s="849"/>
      <c r="AR60" s="849"/>
      <c r="AS60" s="849"/>
      <c r="AT60" s="849"/>
      <c r="AU60" s="849"/>
      <c r="AV60" s="849"/>
      <c r="AW60" s="849"/>
      <c r="AX60" s="849"/>
      <c r="AY60" s="849"/>
      <c r="AZ60" s="851"/>
      <c r="BA60" s="851"/>
      <c r="BB60" s="851"/>
      <c r="BC60" s="851"/>
      <c r="BD60" s="851"/>
      <c r="BE60" s="845"/>
      <c r="BF60" s="845"/>
      <c r="BG60" s="845"/>
      <c r="BH60" s="845"/>
      <c r="BI60" s="846"/>
      <c r="BJ60" s="214"/>
      <c r="BK60" s="214"/>
      <c r="BL60" s="214"/>
      <c r="BM60" s="214"/>
      <c r="BN60" s="214"/>
      <c r="BO60" s="223"/>
      <c r="BP60" s="223"/>
      <c r="BQ60" s="220">
        <v>54</v>
      </c>
      <c r="BR60" s="221"/>
      <c r="BS60" s="786"/>
      <c r="BT60" s="787"/>
      <c r="BU60" s="787"/>
      <c r="BV60" s="787"/>
      <c r="BW60" s="787"/>
      <c r="BX60" s="787"/>
      <c r="BY60" s="787"/>
      <c r="BZ60" s="787"/>
      <c r="CA60" s="787"/>
      <c r="CB60" s="787"/>
      <c r="CC60" s="787"/>
      <c r="CD60" s="787"/>
      <c r="CE60" s="787"/>
      <c r="CF60" s="787"/>
      <c r="CG60" s="788"/>
      <c r="CH60" s="789"/>
      <c r="CI60" s="790"/>
      <c r="CJ60" s="790"/>
      <c r="CK60" s="790"/>
      <c r="CL60" s="791"/>
      <c r="CM60" s="789"/>
      <c r="CN60" s="790"/>
      <c r="CO60" s="790"/>
      <c r="CP60" s="790"/>
      <c r="CQ60" s="791"/>
      <c r="CR60" s="789"/>
      <c r="CS60" s="790"/>
      <c r="CT60" s="790"/>
      <c r="CU60" s="790"/>
      <c r="CV60" s="791"/>
      <c r="CW60" s="789"/>
      <c r="CX60" s="790"/>
      <c r="CY60" s="790"/>
      <c r="CZ60" s="790"/>
      <c r="DA60" s="791"/>
      <c r="DB60" s="789"/>
      <c r="DC60" s="790"/>
      <c r="DD60" s="790"/>
      <c r="DE60" s="790"/>
      <c r="DF60" s="791"/>
      <c r="DG60" s="789"/>
      <c r="DH60" s="790"/>
      <c r="DI60" s="790"/>
      <c r="DJ60" s="790"/>
      <c r="DK60" s="791"/>
      <c r="DL60" s="789"/>
      <c r="DM60" s="790"/>
      <c r="DN60" s="790"/>
      <c r="DO60" s="790"/>
      <c r="DP60" s="791"/>
      <c r="DQ60" s="789"/>
      <c r="DR60" s="790"/>
      <c r="DS60" s="790"/>
      <c r="DT60" s="790"/>
      <c r="DU60" s="791"/>
      <c r="DV60" s="786"/>
      <c r="DW60" s="787"/>
      <c r="DX60" s="787"/>
      <c r="DY60" s="787"/>
      <c r="DZ60" s="792"/>
      <c r="EA60" s="212"/>
    </row>
    <row r="61" spans="1:131" ht="26.25" customHeight="1" thickBot="1" x14ac:dyDescent="0.25">
      <c r="A61" s="220">
        <v>34</v>
      </c>
      <c r="B61" s="793"/>
      <c r="C61" s="794"/>
      <c r="D61" s="794"/>
      <c r="E61" s="794"/>
      <c r="F61" s="794"/>
      <c r="G61" s="794"/>
      <c r="H61" s="794"/>
      <c r="I61" s="794"/>
      <c r="J61" s="794"/>
      <c r="K61" s="794"/>
      <c r="L61" s="794"/>
      <c r="M61" s="794"/>
      <c r="N61" s="794"/>
      <c r="O61" s="794"/>
      <c r="P61" s="795"/>
      <c r="Q61" s="848"/>
      <c r="R61" s="849"/>
      <c r="S61" s="849"/>
      <c r="T61" s="849"/>
      <c r="U61" s="849"/>
      <c r="V61" s="849"/>
      <c r="W61" s="849"/>
      <c r="X61" s="849"/>
      <c r="Y61" s="849"/>
      <c r="Z61" s="849"/>
      <c r="AA61" s="849"/>
      <c r="AB61" s="849"/>
      <c r="AC61" s="849"/>
      <c r="AD61" s="849"/>
      <c r="AE61" s="850"/>
      <c r="AF61" s="799"/>
      <c r="AG61" s="800"/>
      <c r="AH61" s="800"/>
      <c r="AI61" s="800"/>
      <c r="AJ61" s="801"/>
      <c r="AK61" s="852"/>
      <c r="AL61" s="849"/>
      <c r="AM61" s="849"/>
      <c r="AN61" s="849"/>
      <c r="AO61" s="849"/>
      <c r="AP61" s="849"/>
      <c r="AQ61" s="849"/>
      <c r="AR61" s="849"/>
      <c r="AS61" s="849"/>
      <c r="AT61" s="849"/>
      <c r="AU61" s="849"/>
      <c r="AV61" s="849"/>
      <c r="AW61" s="849"/>
      <c r="AX61" s="849"/>
      <c r="AY61" s="849"/>
      <c r="AZ61" s="851"/>
      <c r="BA61" s="851"/>
      <c r="BB61" s="851"/>
      <c r="BC61" s="851"/>
      <c r="BD61" s="851"/>
      <c r="BE61" s="845"/>
      <c r="BF61" s="845"/>
      <c r="BG61" s="845"/>
      <c r="BH61" s="845"/>
      <c r="BI61" s="846"/>
      <c r="BJ61" s="214"/>
      <c r="BK61" s="214"/>
      <c r="BL61" s="214"/>
      <c r="BM61" s="214"/>
      <c r="BN61" s="214"/>
      <c r="BO61" s="223"/>
      <c r="BP61" s="223"/>
      <c r="BQ61" s="220">
        <v>55</v>
      </c>
      <c r="BR61" s="221"/>
      <c r="BS61" s="786"/>
      <c r="BT61" s="787"/>
      <c r="BU61" s="787"/>
      <c r="BV61" s="787"/>
      <c r="BW61" s="787"/>
      <c r="BX61" s="787"/>
      <c r="BY61" s="787"/>
      <c r="BZ61" s="787"/>
      <c r="CA61" s="787"/>
      <c r="CB61" s="787"/>
      <c r="CC61" s="787"/>
      <c r="CD61" s="787"/>
      <c r="CE61" s="787"/>
      <c r="CF61" s="787"/>
      <c r="CG61" s="788"/>
      <c r="CH61" s="789"/>
      <c r="CI61" s="790"/>
      <c r="CJ61" s="790"/>
      <c r="CK61" s="790"/>
      <c r="CL61" s="791"/>
      <c r="CM61" s="789"/>
      <c r="CN61" s="790"/>
      <c r="CO61" s="790"/>
      <c r="CP61" s="790"/>
      <c r="CQ61" s="791"/>
      <c r="CR61" s="789"/>
      <c r="CS61" s="790"/>
      <c r="CT61" s="790"/>
      <c r="CU61" s="790"/>
      <c r="CV61" s="791"/>
      <c r="CW61" s="789"/>
      <c r="CX61" s="790"/>
      <c r="CY61" s="790"/>
      <c r="CZ61" s="790"/>
      <c r="DA61" s="791"/>
      <c r="DB61" s="789"/>
      <c r="DC61" s="790"/>
      <c r="DD61" s="790"/>
      <c r="DE61" s="790"/>
      <c r="DF61" s="791"/>
      <c r="DG61" s="789"/>
      <c r="DH61" s="790"/>
      <c r="DI61" s="790"/>
      <c r="DJ61" s="790"/>
      <c r="DK61" s="791"/>
      <c r="DL61" s="789"/>
      <c r="DM61" s="790"/>
      <c r="DN61" s="790"/>
      <c r="DO61" s="790"/>
      <c r="DP61" s="791"/>
      <c r="DQ61" s="789"/>
      <c r="DR61" s="790"/>
      <c r="DS61" s="790"/>
      <c r="DT61" s="790"/>
      <c r="DU61" s="791"/>
      <c r="DV61" s="786"/>
      <c r="DW61" s="787"/>
      <c r="DX61" s="787"/>
      <c r="DY61" s="787"/>
      <c r="DZ61" s="792"/>
      <c r="EA61" s="212"/>
    </row>
    <row r="62" spans="1:131" ht="26.25" customHeight="1" x14ac:dyDescent="0.2">
      <c r="A62" s="220">
        <v>35</v>
      </c>
      <c r="B62" s="793"/>
      <c r="C62" s="794"/>
      <c r="D62" s="794"/>
      <c r="E62" s="794"/>
      <c r="F62" s="794"/>
      <c r="G62" s="794"/>
      <c r="H62" s="794"/>
      <c r="I62" s="794"/>
      <c r="J62" s="794"/>
      <c r="K62" s="794"/>
      <c r="L62" s="794"/>
      <c r="M62" s="794"/>
      <c r="N62" s="794"/>
      <c r="O62" s="794"/>
      <c r="P62" s="795"/>
      <c r="Q62" s="848"/>
      <c r="R62" s="849"/>
      <c r="S62" s="849"/>
      <c r="T62" s="849"/>
      <c r="U62" s="849"/>
      <c r="V62" s="849"/>
      <c r="W62" s="849"/>
      <c r="X62" s="849"/>
      <c r="Y62" s="849"/>
      <c r="Z62" s="849"/>
      <c r="AA62" s="849"/>
      <c r="AB62" s="849"/>
      <c r="AC62" s="849"/>
      <c r="AD62" s="849"/>
      <c r="AE62" s="850"/>
      <c r="AF62" s="799"/>
      <c r="AG62" s="800"/>
      <c r="AH62" s="800"/>
      <c r="AI62" s="800"/>
      <c r="AJ62" s="801"/>
      <c r="AK62" s="852"/>
      <c r="AL62" s="849"/>
      <c r="AM62" s="849"/>
      <c r="AN62" s="849"/>
      <c r="AO62" s="849"/>
      <c r="AP62" s="849"/>
      <c r="AQ62" s="849"/>
      <c r="AR62" s="849"/>
      <c r="AS62" s="849"/>
      <c r="AT62" s="849"/>
      <c r="AU62" s="849"/>
      <c r="AV62" s="849"/>
      <c r="AW62" s="849"/>
      <c r="AX62" s="849"/>
      <c r="AY62" s="849"/>
      <c r="AZ62" s="851"/>
      <c r="BA62" s="851"/>
      <c r="BB62" s="851"/>
      <c r="BC62" s="851"/>
      <c r="BD62" s="851"/>
      <c r="BE62" s="845"/>
      <c r="BF62" s="845"/>
      <c r="BG62" s="845"/>
      <c r="BH62" s="845"/>
      <c r="BI62" s="846"/>
      <c r="BJ62" s="860" t="s">
        <v>395</v>
      </c>
      <c r="BK62" s="819"/>
      <c r="BL62" s="819"/>
      <c r="BM62" s="819"/>
      <c r="BN62" s="820"/>
      <c r="BO62" s="223"/>
      <c r="BP62" s="223"/>
      <c r="BQ62" s="220">
        <v>56</v>
      </c>
      <c r="BR62" s="221"/>
      <c r="BS62" s="786"/>
      <c r="BT62" s="787"/>
      <c r="BU62" s="787"/>
      <c r="BV62" s="787"/>
      <c r="BW62" s="787"/>
      <c r="BX62" s="787"/>
      <c r="BY62" s="787"/>
      <c r="BZ62" s="787"/>
      <c r="CA62" s="787"/>
      <c r="CB62" s="787"/>
      <c r="CC62" s="787"/>
      <c r="CD62" s="787"/>
      <c r="CE62" s="787"/>
      <c r="CF62" s="787"/>
      <c r="CG62" s="788"/>
      <c r="CH62" s="789"/>
      <c r="CI62" s="790"/>
      <c r="CJ62" s="790"/>
      <c r="CK62" s="790"/>
      <c r="CL62" s="791"/>
      <c r="CM62" s="789"/>
      <c r="CN62" s="790"/>
      <c r="CO62" s="790"/>
      <c r="CP62" s="790"/>
      <c r="CQ62" s="791"/>
      <c r="CR62" s="789"/>
      <c r="CS62" s="790"/>
      <c r="CT62" s="790"/>
      <c r="CU62" s="790"/>
      <c r="CV62" s="791"/>
      <c r="CW62" s="789"/>
      <c r="CX62" s="790"/>
      <c r="CY62" s="790"/>
      <c r="CZ62" s="790"/>
      <c r="DA62" s="791"/>
      <c r="DB62" s="789"/>
      <c r="DC62" s="790"/>
      <c r="DD62" s="790"/>
      <c r="DE62" s="790"/>
      <c r="DF62" s="791"/>
      <c r="DG62" s="789"/>
      <c r="DH62" s="790"/>
      <c r="DI62" s="790"/>
      <c r="DJ62" s="790"/>
      <c r="DK62" s="791"/>
      <c r="DL62" s="789"/>
      <c r="DM62" s="790"/>
      <c r="DN62" s="790"/>
      <c r="DO62" s="790"/>
      <c r="DP62" s="791"/>
      <c r="DQ62" s="789"/>
      <c r="DR62" s="790"/>
      <c r="DS62" s="790"/>
      <c r="DT62" s="790"/>
      <c r="DU62" s="791"/>
      <c r="DV62" s="786"/>
      <c r="DW62" s="787"/>
      <c r="DX62" s="787"/>
      <c r="DY62" s="787"/>
      <c r="DZ62" s="792"/>
      <c r="EA62" s="212"/>
    </row>
    <row r="63" spans="1:131" ht="26.25" customHeight="1" thickBot="1" x14ac:dyDescent="0.25">
      <c r="A63" s="222" t="s">
        <v>375</v>
      </c>
      <c r="B63" s="802" t="s">
        <v>396</v>
      </c>
      <c r="C63" s="803"/>
      <c r="D63" s="803"/>
      <c r="E63" s="803"/>
      <c r="F63" s="803"/>
      <c r="G63" s="803"/>
      <c r="H63" s="803"/>
      <c r="I63" s="803"/>
      <c r="J63" s="803"/>
      <c r="K63" s="803"/>
      <c r="L63" s="803"/>
      <c r="M63" s="803"/>
      <c r="N63" s="803"/>
      <c r="O63" s="803"/>
      <c r="P63" s="804"/>
      <c r="Q63" s="853"/>
      <c r="R63" s="854"/>
      <c r="S63" s="854"/>
      <c r="T63" s="854"/>
      <c r="U63" s="854"/>
      <c r="V63" s="854"/>
      <c r="W63" s="854"/>
      <c r="X63" s="854"/>
      <c r="Y63" s="854"/>
      <c r="Z63" s="854"/>
      <c r="AA63" s="854"/>
      <c r="AB63" s="854"/>
      <c r="AC63" s="854"/>
      <c r="AD63" s="854"/>
      <c r="AE63" s="855"/>
      <c r="AF63" s="856">
        <v>783</v>
      </c>
      <c r="AG63" s="857"/>
      <c r="AH63" s="857"/>
      <c r="AI63" s="857"/>
      <c r="AJ63" s="858"/>
      <c r="AK63" s="859"/>
      <c r="AL63" s="854"/>
      <c r="AM63" s="854"/>
      <c r="AN63" s="854"/>
      <c r="AO63" s="854"/>
      <c r="AP63" s="857">
        <v>947</v>
      </c>
      <c r="AQ63" s="857"/>
      <c r="AR63" s="857"/>
      <c r="AS63" s="857"/>
      <c r="AT63" s="857"/>
      <c r="AU63" s="857">
        <v>769</v>
      </c>
      <c r="AV63" s="857"/>
      <c r="AW63" s="857"/>
      <c r="AX63" s="857"/>
      <c r="AY63" s="857"/>
      <c r="AZ63" s="861"/>
      <c r="BA63" s="861"/>
      <c r="BB63" s="861"/>
      <c r="BC63" s="861"/>
      <c r="BD63" s="861"/>
      <c r="BE63" s="862"/>
      <c r="BF63" s="862"/>
      <c r="BG63" s="862"/>
      <c r="BH63" s="862"/>
      <c r="BI63" s="863"/>
      <c r="BJ63" s="864" t="s">
        <v>122</v>
      </c>
      <c r="BK63" s="865"/>
      <c r="BL63" s="865"/>
      <c r="BM63" s="865"/>
      <c r="BN63" s="866"/>
      <c r="BO63" s="223"/>
      <c r="BP63" s="223"/>
      <c r="BQ63" s="220">
        <v>57</v>
      </c>
      <c r="BR63" s="221"/>
      <c r="BS63" s="786"/>
      <c r="BT63" s="787"/>
      <c r="BU63" s="787"/>
      <c r="BV63" s="787"/>
      <c r="BW63" s="787"/>
      <c r="BX63" s="787"/>
      <c r="BY63" s="787"/>
      <c r="BZ63" s="787"/>
      <c r="CA63" s="787"/>
      <c r="CB63" s="787"/>
      <c r="CC63" s="787"/>
      <c r="CD63" s="787"/>
      <c r="CE63" s="787"/>
      <c r="CF63" s="787"/>
      <c r="CG63" s="788"/>
      <c r="CH63" s="789"/>
      <c r="CI63" s="790"/>
      <c r="CJ63" s="790"/>
      <c r="CK63" s="790"/>
      <c r="CL63" s="791"/>
      <c r="CM63" s="789"/>
      <c r="CN63" s="790"/>
      <c r="CO63" s="790"/>
      <c r="CP63" s="790"/>
      <c r="CQ63" s="791"/>
      <c r="CR63" s="789"/>
      <c r="CS63" s="790"/>
      <c r="CT63" s="790"/>
      <c r="CU63" s="790"/>
      <c r="CV63" s="791"/>
      <c r="CW63" s="789"/>
      <c r="CX63" s="790"/>
      <c r="CY63" s="790"/>
      <c r="CZ63" s="790"/>
      <c r="DA63" s="791"/>
      <c r="DB63" s="789"/>
      <c r="DC63" s="790"/>
      <c r="DD63" s="790"/>
      <c r="DE63" s="790"/>
      <c r="DF63" s="791"/>
      <c r="DG63" s="789"/>
      <c r="DH63" s="790"/>
      <c r="DI63" s="790"/>
      <c r="DJ63" s="790"/>
      <c r="DK63" s="791"/>
      <c r="DL63" s="789"/>
      <c r="DM63" s="790"/>
      <c r="DN63" s="790"/>
      <c r="DO63" s="790"/>
      <c r="DP63" s="791"/>
      <c r="DQ63" s="789"/>
      <c r="DR63" s="790"/>
      <c r="DS63" s="790"/>
      <c r="DT63" s="790"/>
      <c r="DU63" s="791"/>
      <c r="DV63" s="786"/>
      <c r="DW63" s="787"/>
      <c r="DX63" s="787"/>
      <c r="DY63" s="787"/>
      <c r="DZ63" s="792"/>
      <c r="EA63" s="212"/>
    </row>
    <row r="64" spans="1:131" ht="26.25" customHeight="1" x14ac:dyDescent="0.2">
      <c r="A64" s="223"/>
      <c r="B64" s="223"/>
      <c r="C64" s="223"/>
      <c r="D64" s="223"/>
      <c r="E64" s="223"/>
      <c r="F64" s="223"/>
      <c r="G64" s="223"/>
      <c r="H64" s="223"/>
      <c r="I64" s="223"/>
      <c r="J64" s="223"/>
      <c r="K64" s="223"/>
      <c r="L64" s="223"/>
      <c r="M64" s="223"/>
      <c r="N64" s="223"/>
      <c r="O64" s="223"/>
      <c r="P64" s="223"/>
      <c r="Q64" s="223"/>
      <c r="R64" s="223"/>
      <c r="S64" s="223"/>
      <c r="T64" s="223"/>
      <c r="U64" s="223"/>
      <c r="V64" s="223"/>
      <c r="W64" s="223"/>
      <c r="X64" s="223"/>
      <c r="Y64" s="223"/>
      <c r="Z64" s="223"/>
      <c r="AA64" s="223"/>
      <c r="AB64" s="223"/>
      <c r="AC64" s="223"/>
      <c r="AD64" s="223"/>
      <c r="AE64" s="223"/>
      <c r="AF64" s="223"/>
      <c r="AG64" s="223"/>
      <c r="AH64" s="223"/>
      <c r="AI64" s="223"/>
      <c r="AJ64" s="223"/>
      <c r="AK64" s="223"/>
      <c r="AL64" s="223"/>
      <c r="AM64" s="223"/>
      <c r="AN64" s="223"/>
      <c r="AO64" s="223"/>
      <c r="AP64" s="223"/>
      <c r="AQ64" s="223"/>
      <c r="AR64" s="223"/>
      <c r="AS64" s="223"/>
      <c r="AT64" s="223"/>
      <c r="AU64" s="223"/>
      <c r="AV64" s="223"/>
      <c r="AW64" s="223"/>
      <c r="AX64" s="223"/>
      <c r="AY64" s="223"/>
      <c r="AZ64" s="223"/>
      <c r="BA64" s="223"/>
      <c r="BB64" s="223"/>
      <c r="BC64" s="223"/>
      <c r="BD64" s="223"/>
      <c r="BE64" s="223"/>
      <c r="BF64" s="223"/>
      <c r="BG64" s="223"/>
      <c r="BH64" s="223"/>
      <c r="BI64" s="223"/>
      <c r="BJ64" s="223"/>
      <c r="BK64" s="223"/>
      <c r="BL64" s="223"/>
      <c r="BM64" s="223"/>
      <c r="BN64" s="223"/>
      <c r="BO64" s="223"/>
      <c r="BP64" s="223"/>
      <c r="BQ64" s="220">
        <v>58</v>
      </c>
      <c r="BR64" s="221"/>
      <c r="BS64" s="786"/>
      <c r="BT64" s="787"/>
      <c r="BU64" s="787"/>
      <c r="BV64" s="787"/>
      <c r="BW64" s="787"/>
      <c r="BX64" s="787"/>
      <c r="BY64" s="787"/>
      <c r="BZ64" s="787"/>
      <c r="CA64" s="787"/>
      <c r="CB64" s="787"/>
      <c r="CC64" s="787"/>
      <c r="CD64" s="787"/>
      <c r="CE64" s="787"/>
      <c r="CF64" s="787"/>
      <c r="CG64" s="788"/>
      <c r="CH64" s="789"/>
      <c r="CI64" s="790"/>
      <c r="CJ64" s="790"/>
      <c r="CK64" s="790"/>
      <c r="CL64" s="791"/>
      <c r="CM64" s="789"/>
      <c r="CN64" s="790"/>
      <c r="CO64" s="790"/>
      <c r="CP64" s="790"/>
      <c r="CQ64" s="791"/>
      <c r="CR64" s="789"/>
      <c r="CS64" s="790"/>
      <c r="CT64" s="790"/>
      <c r="CU64" s="790"/>
      <c r="CV64" s="791"/>
      <c r="CW64" s="789"/>
      <c r="CX64" s="790"/>
      <c r="CY64" s="790"/>
      <c r="CZ64" s="790"/>
      <c r="DA64" s="791"/>
      <c r="DB64" s="789"/>
      <c r="DC64" s="790"/>
      <c r="DD64" s="790"/>
      <c r="DE64" s="790"/>
      <c r="DF64" s="791"/>
      <c r="DG64" s="789"/>
      <c r="DH64" s="790"/>
      <c r="DI64" s="790"/>
      <c r="DJ64" s="790"/>
      <c r="DK64" s="791"/>
      <c r="DL64" s="789"/>
      <c r="DM64" s="790"/>
      <c r="DN64" s="790"/>
      <c r="DO64" s="790"/>
      <c r="DP64" s="791"/>
      <c r="DQ64" s="789"/>
      <c r="DR64" s="790"/>
      <c r="DS64" s="790"/>
      <c r="DT64" s="790"/>
      <c r="DU64" s="791"/>
      <c r="DV64" s="786"/>
      <c r="DW64" s="787"/>
      <c r="DX64" s="787"/>
      <c r="DY64" s="787"/>
      <c r="DZ64" s="792"/>
      <c r="EA64" s="212"/>
    </row>
    <row r="65" spans="1:131" ht="26.25" customHeight="1" thickBot="1" x14ac:dyDescent="0.25">
      <c r="A65" s="214" t="s">
        <v>397</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3"/>
      <c r="BF65" s="223"/>
      <c r="BG65" s="223"/>
      <c r="BH65" s="223"/>
      <c r="BI65" s="223"/>
      <c r="BJ65" s="223"/>
      <c r="BK65" s="223"/>
      <c r="BL65" s="223"/>
      <c r="BM65" s="223"/>
      <c r="BN65" s="223"/>
      <c r="BO65" s="223"/>
      <c r="BP65" s="223"/>
      <c r="BQ65" s="220">
        <v>59</v>
      </c>
      <c r="BR65" s="221"/>
      <c r="BS65" s="786"/>
      <c r="BT65" s="787"/>
      <c r="BU65" s="787"/>
      <c r="BV65" s="787"/>
      <c r="BW65" s="787"/>
      <c r="BX65" s="787"/>
      <c r="BY65" s="787"/>
      <c r="BZ65" s="787"/>
      <c r="CA65" s="787"/>
      <c r="CB65" s="787"/>
      <c r="CC65" s="787"/>
      <c r="CD65" s="787"/>
      <c r="CE65" s="787"/>
      <c r="CF65" s="787"/>
      <c r="CG65" s="788"/>
      <c r="CH65" s="789"/>
      <c r="CI65" s="790"/>
      <c r="CJ65" s="790"/>
      <c r="CK65" s="790"/>
      <c r="CL65" s="791"/>
      <c r="CM65" s="789"/>
      <c r="CN65" s="790"/>
      <c r="CO65" s="790"/>
      <c r="CP65" s="790"/>
      <c r="CQ65" s="791"/>
      <c r="CR65" s="789"/>
      <c r="CS65" s="790"/>
      <c r="CT65" s="790"/>
      <c r="CU65" s="790"/>
      <c r="CV65" s="791"/>
      <c r="CW65" s="789"/>
      <c r="CX65" s="790"/>
      <c r="CY65" s="790"/>
      <c r="CZ65" s="790"/>
      <c r="DA65" s="791"/>
      <c r="DB65" s="789"/>
      <c r="DC65" s="790"/>
      <c r="DD65" s="790"/>
      <c r="DE65" s="790"/>
      <c r="DF65" s="791"/>
      <c r="DG65" s="789"/>
      <c r="DH65" s="790"/>
      <c r="DI65" s="790"/>
      <c r="DJ65" s="790"/>
      <c r="DK65" s="791"/>
      <c r="DL65" s="789"/>
      <c r="DM65" s="790"/>
      <c r="DN65" s="790"/>
      <c r="DO65" s="790"/>
      <c r="DP65" s="791"/>
      <c r="DQ65" s="789"/>
      <c r="DR65" s="790"/>
      <c r="DS65" s="790"/>
      <c r="DT65" s="790"/>
      <c r="DU65" s="791"/>
      <c r="DV65" s="786"/>
      <c r="DW65" s="787"/>
      <c r="DX65" s="787"/>
      <c r="DY65" s="787"/>
      <c r="DZ65" s="792"/>
      <c r="EA65" s="212"/>
    </row>
    <row r="66" spans="1:131" ht="26.25" customHeight="1" x14ac:dyDescent="0.2">
      <c r="A66" s="740" t="s">
        <v>398</v>
      </c>
      <c r="B66" s="741"/>
      <c r="C66" s="741"/>
      <c r="D66" s="741"/>
      <c r="E66" s="741"/>
      <c r="F66" s="741"/>
      <c r="G66" s="741"/>
      <c r="H66" s="741"/>
      <c r="I66" s="741"/>
      <c r="J66" s="741"/>
      <c r="K66" s="741"/>
      <c r="L66" s="741"/>
      <c r="M66" s="741"/>
      <c r="N66" s="741"/>
      <c r="O66" s="741"/>
      <c r="P66" s="742"/>
      <c r="Q66" s="746" t="s">
        <v>379</v>
      </c>
      <c r="R66" s="747"/>
      <c r="S66" s="747"/>
      <c r="T66" s="747"/>
      <c r="U66" s="748"/>
      <c r="V66" s="746" t="s">
        <v>380</v>
      </c>
      <c r="W66" s="747"/>
      <c r="X66" s="747"/>
      <c r="Y66" s="747"/>
      <c r="Z66" s="748"/>
      <c r="AA66" s="746" t="s">
        <v>381</v>
      </c>
      <c r="AB66" s="747"/>
      <c r="AC66" s="747"/>
      <c r="AD66" s="747"/>
      <c r="AE66" s="748"/>
      <c r="AF66" s="867" t="s">
        <v>382</v>
      </c>
      <c r="AG66" s="828"/>
      <c r="AH66" s="828"/>
      <c r="AI66" s="828"/>
      <c r="AJ66" s="868"/>
      <c r="AK66" s="746" t="s">
        <v>383</v>
      </c>
      <c r="AL66" s="741"/>
      <c r="AM66" s="741"/>
      <c r="AN66" s="741"/>
      <c r="AO66" s="742"/>
      <c r="AP66" s="746" t="s">
        <v>384</v>
      </c>
      <c r="AQ66" s="747"/>
      <c r="AR66" s="747"/>
      <c r="AS66" s="747"/>
      <c r="AT66" s="748"/>
      <c r="AU66" s="746" t="s">
        <v>399</v>
      </c>
      <c r="AV66" s="747"/>
      <c r="AW66" s="747"/>
      <c r="AX66" s="747"/>
      <c r="AY66" s="748"/>
      <c r="AZ66" s="746" t="s">
        <v>363</v>
      </c>
      <c r="BA66" s="747"/>
      <c r="BB66" s="747"/>
      <c r="BC66" s="747"/>
      <c r="BD66" s="753"/>
      <c r="BE66" s="223"/>
      <c r="BF66" s="223"/>
      <c r="BG66" s="223"/>
      <c r="BH66" s="223"/>
      <c r="BI66" s="223"/>
      <c r="BJ66" s="223"/>
      <c r="BK66" s="223"/>
      <c r="BL66" s="223"/>
      <c r="BM66" s="223"/>
      <c r="BN66" s="223"/>
      <c r="BO66" s="223"/>
      <c r="BP66" s="223"/>
      <c r="BQ66" s="220">
        <v>60</v>
      </c>
      <c r="BR66" s="225"/>
      <c r="BS66" s="872"/>
      <c r="BT66" s="873"/>
      <c r="BU66" s="873"/>
      <c r="BV66" s="873"/>
      <c r="BW66" s="873"/>
      <c r="BX66" s="873"/>
      <c r="BY66" s="873"/>
      <c r="BZ66" s="873"/>
      <c r="CA66" s="873"/>
      <c r="CB66" s="873"/>
      <c r="CC66" s="873"/>
      <c r="CD66" s="873"/>
      <c r="CE66" s="873"/>
      <c r="CF66" s="873"/>
      <c r="CG66" s="878"/>
      <c r="CH66" s="875"/>
      <c r="CI66" s="876"/>
      <c r="CJ66" s="876"/>
      <c r="CK66" s="876"/>
      <c r="CL66" s="877"/>
      <c r="CM66" s="875"/>
      <c r="CN66" s="876"/>
      <c r="CO66" s="876"/>
      <c r="CP66" s="876"/>
      <c r="CQ66" s="877"/>
      <c r="CR66" s="875"/>
      <c r="CS66" s="876"/>
      <c r="CT66" s="876"/>
      <c r="CU66" s="876"/>
      <c r="CV66" s="877"/>
      <c r="CW66" s="875"/>
      <c r="CX66" s="876"/>
      <c r="CY66" s="876"/>
      <c r="CZ66" s="876"/>
      <c r="DA66" s="877"/>
      <c r="DB66" s="875"/>
      <c r="DC66" s="876"/>
      <c r="DD66" s="876"/>
      <c r="DE66" s="876"/>
      <c r="DF66" s="877"/>
      <c r="DG66" s="875"/>
      <c r="DH66" s="876"/>
      <c r="DI66" s="876"/>
      <c r="DJ66" s="876"/>
      <c r="DK66" s="877"/>
      <c r="DL66" s="875"/>
      <c r="DM66" s="876"/>
      <c r="DN66" s="876"/>
      <c r="DO66" s="876"/>
      <c r="DP66" s="877"/>
      <c r="DQ66" s="875"/>
      <c r="DR66" s="876"/>
      <c r="DS66" s="876"/>
      <c r="DT66" s="876"/>
      <c r="DU66" s="877"/>
      <c r="DV66" s="872"/>
      <c r="DW66" s="873"/>
      <c r="DX66" s="873"/>
      <c r="DY66" s="873"/>
      <c r="DZ66" s="874"/>
      <c r="EA66" s="212"/>
    </row>
    <row r="67" spans="1:131" ht="26.25" customHeight="1" thickBot="1" x14ac:dyDescent="0.25">
      <c r="A67" s="743"/>
      <c r="B67" s="744"/>
      <c r="C67" s="744"/>
      <c r="D67" s="744"/>
      <c r="E67" s="744"/>
      <c r="F67" s="744"/>
      <c r="G67" s="744"/>
      <c r="H67" s="744"/>
      <c r="I67" s="744"/>
      <c r="J67" s="744"/>
      <c r="K67" s="744"/>
      <c r="L67" s="744"/>
      <c r="M67" s="744"/>
      <c r="N67" s="744"/>
      <c r="O67" s="744"/>
      <c r="P67" s="745"/>
      <c r="Q67" s="749"/>
      <c r="R67" s="750"/>
      <c r="S67" s="750"/>
      <c r="T67" s="750"/>
      <c r="U67" s="751"/>
      <c r="V67" s="749"/>
      <c r="W67" s="750"/>
      <c r="X67" s="750"/>
      <c r="Y67" s="750"/>
      <c r="Z67" s="751"/>
      <c r="AA67" s="749"/>
      <c r="AB67" s="750"/>
      <c r="AC67" s="750"/>
      <c r="AD67" s="750"/>
      <c r="AE67" s="751"/>
      <c r="AF67" s="869"/>
      <c r="AG67" s="831"/>
      <c r="AH67" s="831"/>
      <c r="AI67" s="831"/>
      <c r="AJ67" s="870"/>
      <c r="AK67" s="871"/>
      <c r="AL67" s="744"/>
      <c r="AM67" s="744"/>
      <c r="AN67" s="744"/>
      <c r="AO67" s="745"/>
      <c r="AP67" s="749"/>
      <c r="AQ67" s="750"/>
      <c r="AR67" s="750"/>
      <c r="AS67" s="750"/>
      <c r="AT67" s="751"/>
      <c r="AU67" s="749"/>
      <c r="AV67" s="750"/>
      <c r="AW67" s="750"/>
      <c r="AX67" s="750"/>
      <c r="AY67" s="751"/>
      <c r="AZ67" s="749"/>
      <c r="BA67" s="750"/>
      <c r="BB67" s="750"/>
      <c r="BC67" s="750"/>
      <c r="BD67" s="755"/>
      <c r="BE67" s="223"/>
      <c r="BF67" s="223"/>
      <c r="BG67" s="223"/>
      <c r="BH67" s="223"/>
      <c r="BI67" s="223"/>
      <c r="BJ67" s="223"/>
      <c r="BK67" s="223"/>
      <c r="BL67" s="223"/>
      <c r="BM67" s="223"/>
      <c r="BN67" s="223"/>
      <c r="BO67" s="223"/>
      <c r="BP67" s="223"/>
      <c r="BQ67" s="220">
        <v>61</v>
      </c>
      <c r="BR67" s="225"/>
      <c r="BS67" s="872"/>
      <c r="BT67" s="873"/>
      <c r="BU67" s="873"/>
      <c r="BV67" s="873"/>
      <c r="BW67" s="873"/>
      <c r="BX67" s="873"/>
      <c r="BY67" s="873"/>
      <c r="BZ67" s="873"/>
      <c r="CA67" s="873"/>
      <c r="CB67" s="873"/>
      <c r="CC67" s="873"/>
      <c r="CD67" s="873"/>
      <c r="CE67" s="873"/>
      <c r="CF67" s="873"/>
      <c r="CG67" s="878"/>
      <c r="CH67" s="875"/>
      <c r="CI67" s="876"/>
      <c r="CJ67" s="876"/>
      <c r="CK67" s="876"/>
      <c r="CL67" s="877"/>
      <c r="CM67" s="875"/>
      <c r="CN67" s="876"/>
      <c r="CO67" s="876"/>
      <c r="CP67" s="876"/>
      <c r="CQ67" s="877"/>
      <c r="CR67" s="875"/>
      <c r="CS67" s="876"/>
      <c r="CT67" s="876"/>
      <c r="CU67" s="876"/>
      <c r="CV67" s="877"/>
      <c r="CW67" s="875"/>
      <c r="CX67" s="876"/>
      <c r="CY67" s="876"/>
      <c r="CZ67" s="876"/>
      <c r="DA67" s="877"/>
      <c r="DB67" s="875"/>
      <c r="DC67" s="876"/>
      <c r="DD67" s="876"/>
      <c r="DE67" s="876"/>
      <c r="DF67" s="877"/>
      <c r="DG67" s="875"/>
      <c r="DH67" s="876"/>
      <c r="DI67" s="876"/>
      <c r="DJ67" s="876"/>
      <c r="DK67" s="877"/>
      <c r="DL67" s="875"/>
      <c r="DM67" s="876"/>
      <c r="DN67" s="876"/>
      <c r="DO67" s="876"/>
      <c r="DP67" s="877"/>
      <c r="DQ67" s="875"/>
      <c r="DR67" s="876"/>
      <c r="DS67" s="876"/>
      <c r="DT67" s="876"/>
      <c r="DU67" s="877"/>
      <c r="DV67" s="872"/>
      <c r="DW67" s="873"/>
      <c r="DX67" s="873"/>
      <c r="DY67" s="873"/>
      <c r="DZ67" s="874"/>
      <c r="EA67" s="212"/>
    </row>
    <row r="68" spans="1:131" ht="26.25" customHeight="1" thickTop="1" x14ac:dyDescent="0.2">
      <c r="A68" s="218">
        <v>1</v>
      </c>
      <c r="B68" s="882" t="s">
        <v>547</v>
      </c>
      <c r="C68" s="883"/>
      <c r="D68" s="883"/>
      <c r="E68" s="883"/>
      <c r="F68" s="883"/>
      <c r="G68" s="883"/>
      <c r="H68" s="883"/>
      <c r="I68" s="883"/>
      <c r="J68" s="883"/>
      <c r="K68" s="883"/>
      <c r="L68" s="883"/>
      <c r="M68" s="883"/>
      <c r="N68" s="883"/>
      <c r="O68" s="883"/>
      <c r="P68" s="884"/>
      <c r="Q68" s="885">
        <v>1895</v>
      </c>
      <c r="R68" s="879"/>
      <c r="S68" s="879"/>
      <c r="T68" s="879"/>
      <c r="U68" s="879"/>
      <c r="V68" s="879">
        <v>1887</v>
      </c>
      <c r="W68" s="879"/>
      <c r="X68" s="879"/>
      <c r="Y68" s="879"/>
      <c r="Z68" s="879"/>
      <c r="AA68" s="879">
        <v>9</v>
      </c>
      <c r="AB68" s="879"/>
      <c r="AC68" s="879"/>
      <c r="AD68" s="879"/>
      <c r="AE68" s="879"/>
      <c r="AF68" s="879">
        <v>9</v>
      </c>
      <c r="AG68" s="879"/>
      <c r="AH68" s="879"/>
      <c r="AI68" s="879"/>
      <c r="AJ68" s="879"/>
      <c r="AK68" s="879">
        <v>24</v>
      </c>
      <c r="AL68" s="879"/>
      <c r="AM68" s="879"/>
      <c r="AN68" s="879"/>
      <c r="AO68" s="879"/>
      <c r="AP68" s="879" t="s">
        <v>558</v>
      </c>
      <c r="AQ68" s="879"/>
      <c r="AR68" s="879"/>
      <c r="AS68" s="879"/>
      <c r="AT68" s="879"/>
      <c r="AU68" s="879" t="s">
        <v>558</v>
      </c>
      <c r="AV68" s="879"/>
      <c r="AW68" s="879"/>
      <c r="AX68" s="879"/>
      <c r="AY68" s="879"/>
      <c r="AZ68" s="880"/>
      <c r="BA68" s="880"/>
      <c r="BB68" s="880"/>
      <c r="BC68" s="880"/>
      <c r="BD68" s="881"/>
      <c r="BE68" s="223"/>
      <c r="BF68" s="223"/>
      <c r="BG68" s="223"/>
      <c r="BH68" s="223"/>
      <c r="BI68" s="223"/>
      <c r="BJ68" s="223"/>
      <c r="BK68" s="223"/>
      <c r="BL68" s="223"/>
      <c r="BM68" s="223"/>
      <c r="BN68" s="223"/>
      <c r="BO68" s="223"/>
      <c r="BP68" s="223"/>
      <c r="BQ68" s="220">
        <v>62</v>
      </c>
      <c r="BR68" s="225"/>
      <c r="BS68" s="872"/>
      <c r="BT68" s="873"/>
      <c r="BU68" s="873"/>
      <c r="BV68" s="873"/>
      <c r="BW68" s="873"/>
      <c r="BX68" s="873"/>
      <c r="BY68" s="873"/>
      <c r="BZ68" s="873"/>
      <c r="CA68" s="873"/>
      <c r="CB68" s="873"/>
      <c r="CC68" s="873"/>
      <c r="CD68" s="873"/>
      <c r="CE68" s="873"/>
      <c r="CF68" s="873"/>
      <c r="CG68" s="878"/>
      <c r="CH68" s="875"/>
      <c r="CI68" s="876"/>
      <c r="CJ68" s="876"/>
      <c r="CK68" s="876"/>
      <c r="CL68" s="877"/>
      <c r="CM68" s="875"/>
      <c r="CN68" s="876"/>
      <c r="CO68" s="876"/>
      <c r="CP68" s="876"/>
      <c r="CQ68" s="877"/>
      <c r="CR68" s="875"/>
      <c r="CS68" s="876"/>
      <c r="CT68" s="876"/>
      <c r="CU68" s="876"/>
      <c r="CV68" s="877"/>
      <c r="CW68" s="875"/>
      <c r="CX68" s="876"/>
      <c r="CY68" s="876"/>
      <c r="CZ68" s="876"/>
      <c r="DA68" s="877"/>
      <c r="DB68" s="875"/>
      <c r="DC68" s="876"/>
      <c r="DD68" s="876"/>
      <c r="DE68" s="876"/>
      <c r="DF68" s="877"/>
      <c r="DG68" s="875"/>
      <c r="DH68" s="876"/>
      <c r="DI68" s="876"/>
      <c r="DJ68" s="876"/>
      <c r="DK68" s="877"/>
      <c r="DL68" s="875"/>
      <c r="DM68" s="876"/>
      <c r="DN68" s="876"/>
      <c r="DO68" s="876"/>
      <c r="DP68" s="877"/>
      <c r="DQ68" s="875"/>
      <c r="DR68" s="876"/>
      <c r="DS68" s="876"/>
      <c r="DT68" s="876"/>
      <c r="DU68" s="877"/>
      <c r="DV68" s="872"/>
      <c r="DW68" s="873"/>
      <c r="DX68" s="873"/>
      <c r="DY68" s="873"/>
      <c r="DZ68" s="874"/>
      <c r="EA68" s="212"/>
    </row>
    <row r="69" spans="1:131" ht="26.25" customHeight="1" x14ac:dyDescent="0.2">
      <c r="A69" s="220">
        <v>2</v>
      </c>
      <c r="B69" s="886" t="s">
        <v>548</v>
      </c>
      <c r="C69" s="887"/>
      <c r="D69" s="887"/>
      <c r="E69" s="887"/>
      <c r="F69" s="887"/>
      <c r="G69" s="887"/>
      <c r="H69" s="887"/>
      <c r="I69" s="887"/>
      <c r="J69" s="887"/>
      <c r="K69" s="887"/>
      <c r="L69" s="887"/>
      <c r="M69" s="887"/>
      <c r="N69" s="887"/>
      <c r="O69" s="887"/>
      <c r="P69" s="888"/>
      <c r="Q69" s="889">
        <v>25</v>
      </c>
      <c r="R69" s="843"/>
      <c r="S69" s="843"/>
      <c r="T69" s="843"/>
      <c r="U69" s="843"/>
      <c r="V69" s="843">
        <v>23</v>
      </c>
      <c r="W69" s="843"/>
      <c r="X69" s="843"/>
      <c r="Y69" s="843"/>
      <c r="Z69" s="843"/>
      <c r="AA69" s="843">
        <v>1</v>
      </c>
      <c r="AB69" s="843"/>
      <c r="AC69" s="843"/>
      <c r="AD69" s="843"/>
      <c r="AE69" s="843"/>
      <c r="AF69" s="843">
        <v>1</v>
      </c>
      <c r="AG69" s="843"/>
      <c r="AH69" s="843"/>
      <c r="AI69" s="843"/>
      <c r="AJ69" s="843"/>
      <c r="AK69" s="843">
        <v>9</v>
      </c>
      <c r="AL69" s="843"/>
      <c r="AM69" s="843"/>
      <c r="AN69" s="843"/>
      <c r="AO69" s="843"/>
      <c r="AP69" s="843" t="s">
        <v>558</v>
      </c>
      <c r="AQ69" s="843"/>
      <c r="AR69" s="843"/>
      <c r="AS69" s="843"/>
      <c r="AT69" s="843"/>
      <c r="AU69" s="843" t="s">
        <v>558</v>
      </c>
      <c r="AV69" s="843"/>
      <c r="AW69" s="843"/>
      <c r="AX69" s="843"/>
      <c r="AY69" s="843"/>
      <c r="AZ69" s="845"/>
      <c r="BA69" s="845"/>
      <c r="BB69" s="845"/>
      <c r="BC69" s="845"/>
      <c r="BD69" s="846"/>
      <c r="BE69" s="223"/>
      <c r="BF69" s="223"/>
      <c r="BG69" s="223"/>
      <c r="BH69" s="223"/>
      <c r="BI69" s="223"/>
      <c r="BJ69" s="223"/>
      <c r="BK69" s="223"/>
      <c r="BL69" s="223"/>
      <c r="BM69" s="223"/>
      <c r="BN69" s="223"/>
      <c r="BO69" s="223"/>
      <c r="BP69" s="223"/>
      <c r="BQ69" s="220">
        <v>63</v>
      </c>
      <c r="BR69" s="225"/>
      <c r="BS69" s="872"/>
      <c r="BT69" s="873"/>
      <c r="BU69" s="873"/>
      <c r="BV69" s="873"/>
      <c r="BW69" s="873"/>
      <c r="BX69" s="873"/>
      <c r="BY69" s="873"/>
      <c r="BZ69" s="873"/>
      <c r="CA69" s="873"/>
      <c r="CB69" s="873"/>
      <c r="CC69" s="873"/>
      <c r="CD69" s="873"/>
      <c r="CE69" s="873"/>
      <c r="CF69" s="873"/>
      <c r="CG69" s="878"/>
      <c r="CH69" s="875"/>
      <c r="CI69" s="876"/>
      <c r="CJ69" s="876"/>
      <c r="CK69" s="876"/>
      <c r="CL69" s="877"/>
      <c r="CM69" s="875"/>
      <c r="CN69" s="876"/>
      <c r="CO69" s="876"/>
      <c r="CP69" s="876"/>
      <c r="CQ69" s="877"/>
      <c r="CR69" s="875"/>
      <c r="CS69" s="876"/>
      <c r="CT69" s="876"/>
      <c r="CU69" s="876"/>
      <c r="CV69" s="877"/>
      <c r="CW69" s="875"/>
      <c r="CX69" s="876"/>
      <c r="CY69" s="876"/>
      <c r="CZ69" s="876"/>
      <c r="DA69" s="877"/>
      <c r="DB69" s="875"/>
      <c r="DC69" s="876"/>
      <c r="DD69" s="876"/>
      <c r="DE69" s="876"/>
      <c r="DF69" s="877"/>
      <c r="DG69" s="875"/>
      <c r="DH69" s="876"/>
      <c r="DI69" s="876"/>
      <c r="DJ69" s="876"/>
      <c r="DK69" s="877"/>
      <c r="DL69" s="875"/>
      <c r="DM69" s="876"/>
      <c r="DN69" s="876"/>
      <c r="DO69" s="876"/>
      <c r="DP69" s="877"/>
      <c r="DQ69" s="875"/>
      <c r="DR69" s="876"/>
      <c r="DS69" s="876"/>
      <c r="DT69" s="876"/>
      <c r="DU69" s="877"/>
      <c r="DV69" s="872"/>
      <c r="DW69" s="873"/>
      <c r="DX69" s="873"/>
      <c r="DY69" s="873"/>
      <c r="DZ69" s="874"/>
      <c r="EA69" s="212"/>
    </row>
    <row r="70" spans="1:131" ht="26.25" customHeight="1" x14ac:dyDescent="0.2">
      <c r="A70" s="220">
        <v>3</v>
      </c>
      <c r="B70" s="886" t="s">
        <v>549</v>
      </c>
      <c r="C70" s="887"/>
      <c r="D70" s="887"/>
      <c r="E70" s="887"/>
      <c r="F70" s="887"/>
      <c r="G70" s="887"/>
      <c r="H70" s="887"/>
      <c r="I70" s="887"/>
      <c r="J70" s="887"/>
      <c r="K70" s="887"/>
      <c r="L70" s="887"/>
      <c r="M70" s="887"/>
      <c r="N70" s="887"/>
      <c r="O70" s="887"/>
      <c r="P70" s="888"/>
      <c r="Q70" s="889">
        <v>22</v>
      </c>
      <c r="R70" s="843"/>
      <c r="S70" s="843"/>
      <c r="T70" s="843"/>
      <c r="U70" s="843"/>
      <c r="V70" s="843">
        <v>20</v>
      </c>
      <c r="W70" s="843"/>
      <c r="X70" s="843"/>
      <c r="Y70" s="843"/>
      <c r="Z70" s="843"/>
      <c r="AA70" s="843">
        <v>2</v>
      </c>
      <c r="AB70" s="843"/>
      <c r="AC70" s="843"/>
      <c r="AD70" s="843"/>
      <c r="AE70" s="843"/>
      <c r="AF70" s="843">
        <v>2</v>
      </c>
      <c r="AG70" s="843"/>
      <c r="AH70" s="843"/>
      <c r="AI70" s="843"/>
      <c r="AJ70" s="843"/>
      <c r="AK70" s="843" t="s">
        <v>558</v>
      </c>
      <c r="AL70" s="843"/>
      <c r="AM70" s="843"/>
      <c r="AN70" s="843"/>
      <c r="AO70" s="843"/>
      <c r="AP70" s="843" t="s">
        <v>558</v>
      </c>
      <c r="AQ70" s="843"/>
      <c r="AR70" s="843"/>
      <c r="AS70" s="843"/>
      <c r="AT70" s="843"/>
      <c r="AU70" s="843" t="s">
        <v>558</v>
      </c>
      <c r="AV70" s="843"/>
      <c r="AW70" s="843"/>
      <c r="AX70" s="843"/>
      <c r="AY70" s="843"/>
      <c r="AZ70" s="845"/>
      <c r="BA70" s="845"/>
      <c r="BB70" s="845"/>
      <c r="BC70" s="845"/>
      <c r="BD70" s="846"/>
      <c r="BE70" s="223"/>
      <c r="BF70" s="223"/>
      <c r="BG70" s="223"/>
      <c r="BH70" s="223"/>
      <c r="BI70" s="223"/>
      <c r="BJ70" s="223"/>
      <c r="BK70" s="223"/>
      <c r="BL70" s="223"/>
      <c r="BM70" s="223"/>
      <c r="BN70" s="223"/>
      <c r="BO70" s="223"/>
      <c r="BP70" s="223"/>
      <c r="BQ70" s="220">
        <v>64</v>
      </c>
      <c r="BR70" s="225"/>
      <c r="BS70" s="872"/>
      <c r="BT70" s="873"/>
      <c r="BU70" s="873"/>
      <c r="BV70" s="873"/>
      <c r="BW70" s="873"/>
      <c r="BX70" s="873"/>
      <c r="BY70" s="873"/>
      <c r="BZ70" s="873"/>
      <c r="CA70" s="873"/>
      <c r="CB70" s="873"/>
      <c r="CC70" s="873"/>
      <c r="CD70" s="873"/>
      <c r="CE70" s="873"/>
      <c r="CF70" s="873"/>
      <c r="CG70" s="878"/>
      <c r="CH70" s="875"/>
      <c r="CI70" s="876"/>
      <c r="CJ70" s="876"/>
      <c r="CK70" s="876"/>
      <c r="CL70" s="877"/>
      <c r="CM70" s="875"/>
      <c r="CN70" s="876"/>
      <c r="CO70" s="876"/>
      <c r="CP70" s="876"/>
      <c r="CQ70" s="877"/>
      <c r="CR70" s="875"/>
      <c r="CS70" s="876"/>
      <c r="CT70" s="876"/>
      <c r="CU70" s="876"/>
      <c r="CV70" s="877"/>
      <c r="CW70" s="875"/>
      <c r="CX70" s="876"/>
      <c r="CY70" s="876"/>
      <c r="CZ70" s="876"/>
      <c r="DA70" s="877"/>
      <c r="DB70" s="875"/>
      <c r="DC70" s="876"/>
      <c r="DD70" s="876"/>
      <c r="DE70" s="876"/>
      <c r="DF70" s="877"/>
      <c r="DG70" s="875"/>
      <c r="DH70" s="876"/>
      <c r="DI70" s="876"/>
      <c r="DJ70" s="876"/>
      <c r="DK70" s="877"/>
      <c r="DL70" s="875"/>
      <c r="DM70" s="876"/>
      <c r="DN70" s="876"/>
      <c r="DO70" s="876"/>
      <c r="DP70" s="877"/>
      <c r="DQ70" s="875"/>
      <c r="DR70" s="876"/>
      <c r="DS70" s="876"/>
      <c r="DT70" s="876"/>
      <c r="DU70" s="877"/>
      <c r="DV70" s="872"/>
      <c r="DW70" s="873"/>
      <c r="DX70" s="873"/>
      <c r="DY70" s="873"/>
      <c r="DZ70" s="874"/>
      <c r="EA70" s="212"/>
    </row>
    <row r="71" spans="1:131" ht="26.25" customHeight="1" x14ac:dyDescent="0.2">
      <c r="A71" s="220">
        <v>4</v>
      </c>
      <c r="B71" s="886" t="s">
        <v>550</v>
      </c>
      <c r="C71" s="887"/>
      <c r="D71" s="887"/>
      <c r="E71" s="887"/>
      <c r="F71" s="887"/>
      <c r="G71" s="887"/>
      <c r="H71" s="887"/>
      <c r="I71" s="887"/>
      <c r="J71" s="887"/>
      <c r="K71" s="887"/>
      <c r="L71" s="887"/>
      <c r="M71" s="887"/>
      <c r="N71" s="887"/>
      <c r="O71" s="887"/>
      <c r="P71" s="888"/>
      <c r="Q71" s="889">
        <v>222</v>
      </c>
      <c r="R71" s="843"/>
      <c r="S71" s="843"/>
      <c r="T71" s="843"/>
      <c r="U71" s="843"/>
      <c r="V71" s="843">
        <v>215</v>
      </c>
      <c r="W71" s="843"/>
      <c r="X71" s="843"/>
      <c r="Y71" s="843"/>
      <c r="Z71" s="843"/>
      <c r="AA71" s="843">
        <v>7</v>
      </c>
      <c r="AB71" s="843"/>
      <c r="AC71" s="843"/>
      <c r="AD71" s="843"/>
      <c r="AE71" s="843"/>
      <c r="AF71" s="843">
        <v>7</v>
      </c>
      <c r="AG71" s="843"/>
      <c r="AH71" s="843"/>
      <c r="AI71" s="843"/>
      <c r="AJ71" s="843"/>
      <c r="AK71" s="843">
        <v>6</v>
      </c>
      <c r="AL71" s="843"/>
      <c r="AM71" s="843"/>
      <c r="AN71" s="843"/>
      <c r="AO71" s="843"/>
      <c r="AP71" s="843" t="s">
        <v>558</v>
      </c>
      <c r="AQ71" s="843"/>
      <c r="AR71" s="843"/>
      <c r="AS71" s="843"/>
      <c r="AT71" s="843"/>
      <c r="AU71" s="843" t="s">
        <v>558</v>
      </c>
      <c r="AV71" s="843"/>
      <c r="AW71" s="843"/>
      <c r="AX71" s="843"/>
      <c r="AY71" s="843"/>
      <c r="AZ71" s="845"/>
      <c r="BA71" s="845"/>
      <c r="BB71" s="845"/>
      <c r="BC71" s="845"/>
      <c r="BD71" s="846"/>
      <c r="BE71" s="223"/>
      <c r="BF71" s="223"/>
      <c r="BG71" s="223"/>
      <c r="BH71" s="223"/>
      <c r="BI71" s="223"/>
      <c r="BJ71" s="223"/>
      <c r="BK71" s="223"/>
      <c r="BL71" s="223"/>
      <c r="BM71" s="223"/>
      <c r="BN71" s="223"/>
      <c r="BO71" s="223"/>
      <c r="BP71" s="223"/>
      <c r="BQ71" s="220">
        <v>65</v>
      </c>
      <c r="BR71" s="225"/>
      <c r="BS71" s="872"/>
      <c r="BT71" s="873"/>
      <c r="BU71" s="873"/>
      <c r="BV71" s="873"/>
      <c r="BW71" s="873"/>
      <c r="BX71" s="873"/>
      <c r="BY71" s="873"/>
      <c r="BZ71" s="873"/>
      <c r="CA71" s="873"/>
      <c r="CB71" s="873"/>
      <c r="CC71" s="873"/>
      <c r="CD71" s="873"/>
      <c r="CE71" s="873"/>
      <c r="CF71" s="873"/>
      <c r="CG71" s="878"/>
      <c r="CH71" s="875"/>
      <c r="CI71" s="876"/>
      <c r="CJ71" s="876"/>
      <c r="CK71" s="876"/>
      <c r="CL71" s="877"/>
      <c r="CM71" s="875"/>
      <c r="CN71" s="876"/>
      <c r="CO71" s="876"/>
      <c r="CP71" s="876"/>
      <c r="CQ71" s="877"/>
      <c r="CR71" s="875"/>
      <c r="CS71" s="876"/>
      <c r="CT71" s="876"/>
      <c r="CU71" s="876"/>
      <c r="CV71" s="877"/>
      <c r="CW71" s="875"/>
      <c r="CX71" s="876"/>
      <c r="CY71" s="876"/>
      <c r="CZ71" s="876"/>
      <c r="DA71" s="877"/>
      <c r="DB71" s="875"/>
      <c r="DC71" s="876"/>
      <c r="DD71" s="876"/>
      <c r="DE71" s="876"/>
      <c r="DF71" s="877"/>
      <c r="DG71" s="875"/>
      <c r="DH71" s="876"/>
      <c r="DI71" s="876"/>
      <c r="DJ71" s="876"/>
      <c r="DK71" s="877"/>
      <c r="DL71" s="875"/>
      <c r="DM71" s="876"/>
      <c r="DN71" s="876"/>
      <c r="DO71" s="876"/>
      <c r="DP71" s="877"/>
      <c r="DQ71" s="875"/>
      <c r="DR71" s="876"/>
      <c r="DS71" s="876"/>
      <c r="DT71" s="876"/>
      <c r="DU71" s="877"/>
      <c r="DV71" s="872"/>
      <c r="DW71" s="873"/>
      <c r="DX71" s="873"/>
      <c r="DY71" s="873"/>
      <c r="DZ71" s="874"/>
      <c r="EA71" s="212"/>
    </row>
    <row r="72" spans="1:131" ht="26.25" customHeight="1" x14ac:dyDescent="0.2">
      <c r="A72" s="220">
        <v>5</v>
      </c>
      <c r="B72" s="886" t="s">
        <v>551</v>
      </c>
      <c r="C72" s="887"/>
      <c r="D72" s="887"/>
      <c r="E72" s="887"/>
      <c r="F72" s="887"/>
      <c r="G72" s="887"/>
      <c r="H72" s="887"/>
      <c r="I72" s="887"/>
      <c r="J72" s="887"/>
      <c r="K72" s="887"/>
      <c r="L72" s="887"/>
      <c r="M72" s="887"/>
      <c r="N72" s="887"/>
      <c r="O72" s="887"/>
      <c r="P72" s="888"/>
      <c r="Q72" s="889">
        <v>176722</v>
      </c>
      <c r="R72" s="843"/>
      <c r="S72" s="843"/>
      <c r="T72" s="843"/>
      <c r="U72" s="843"/>
      <c r="V72" s="843">
        <v>170611</v>
      </c>
      <c r="W72" s="843"/>
      <c r="X72" s="843"/>
      <c r="Y72" s="843"/>
      <c r="Z72" s="843"/>
      <c r="AA72" s="843">
        <v>6110</v>
      </c>
      <c r="AB72" s="843"/>
      <c r="AC72" s="843"/>
      <c r="AD72" s="843"/>
      <c r="AE72" s="843"/>
      <c r="AF72" s="843">
        <v>6110</v>
      </c>
      <c r="AG72" s="843"/>
      <c r="AH72" s="843"/>
      <c r="AI72" s="843"/>
      <c r="AJ72" s="843"/>
      <c r="AK72" s="843">
        <v>2165</v>
      </c>
      <c r="AL72" s="843"/>
      <c r="AM72" s="843"/>
      <c r="AN72" s="843"/>
      <c r="AO72" s="843"/>
      <c r="AP72" s="843" t="s">
        <v>558</v>
      </c>
      <c r="AQ72" s="843"/>
      <c r="AR72" s="843"/>
      <c r="AS72" s="843"/>
      <c r="AT72" s="843"/>
      <c r="AU72" s="843" t="s">
        <v>558</v>
      </c>
      <c r="AV72" s="843"/>
      <c r="AW72" s="843"/>
      <c r="AX72" s="843"/>
      <c r="AY72" s="843"/>
      <c r="AZ72" s="845"/>
      <c r="BA72" s="845"/>
      <c r="BB72" s="845"/>
      <c r="BC72" s="845"/>
      <c r="BD72" s="846"/>
      <c r="BE72" s="223"/>
      <c r="BF72" s="223"/>
      <c r="BG72" s="223"/>
      <c r="BH72" s="223"/>
      <c r="BI72" s="223"/>
      <c r="BJ72" s="223"/>
      <c r="BK72" s="223"/>
      <c r="BL72" s="223"/>
      <c r="BM72" s="223"/>
      <c r="BN72" s="223"/>
      <c r="BO72" s="223"/>
      <c r="BP72" s="223"/>
      <c r="BQ72" s="220">
        <v>66</v>
      </c>
      <c r="BR72" s="225"/>
      <c r="BS72" s="872"/>
      <c r="BT72" s="873"/>
      <c r="BU72" s="873"/>
      <c r="BV72" s="873"/>
      <c r="BW72" s="873"/>
      <c r="BX72" s="873"/>
      <c r="BY72" s="873"/>
      <c r="BZ72" s="873"/>
      <c r="CA72" s="873"/>
      <c r="CB72" s="873"/>
      <c r="CC72" s="873"/>
      <c r="CD72" s="873"/>
      <c r="CE72" s="873"/>
      <c r="CF72" s="873"/>
      <c r="CG72" s="878"/>
      <c r="CH72" s="875"/>
      <c r="CI72" s="876"/>
      <c r="CJ72" s="876"/>
      <c r="CK72" s="876"/>
      <c r="CL72" s="877"/>
      <c r="CM72" s="875"/>
      <c r="CN72" s="876"/>
      <c r="CO72" s="876"/>
      <c r="CP72" s="876"/>
      <c r="CQ72" s="877"/>
      <c r="CR72" s="875"/>
      <c r="CS72" s="876"/>
      <c r="CT72" s="876"/>
      <c r="CU72" s="876"/>
      <c r="CV72" s="877"/>
      <c r="CW72" s="875"/>
      <c r="CX72" s="876"/>
      <c r="CY72" s="876"/>
      <c r="CZ72" s="876"/>
      <c r="DA72" s="877"/>
      <c r="DB72" s="875"/>
      <c r="DC72" s="876"/>
      <c r="DD72" s="876"/>
      <c r="DE72" s="876"/>
      <c r="DF72" s="877"/>
      <c r="DG72" s="875"/>
      <c r="DH72" s="876"/>
      <c r="DI72" s="876"/>
      <c r="DJ72" s="876"/>
      <c r="DK72" s="877"/>
      <c r="DL72" s="875"/>
      <c r="DM72" s="876"/>
      <c r="DN72" s="876"/>
      <c r="DO72" s="876"/>
      <c r="DP72" s="877"/>
      <c r="DQ72" s="875"/>
      <c r="DR72" s="876"/>
      <c r="DS72" s="876"/>
      <c r="DT72" s="876"/>
      <c r="DU72" s="877"/>
      <c r="DV72" s="872"/>
      <c r="DW72" s="873"/>
      <c r="DX72" s="873"/>
      <c r="DY72" s="873"/>
      <c r="DZ72" s="874"/>
      <c r="EA72" s="212"/>
    </row>
    <row r="73" spans="1:131" ht="26.25" customHeight="1" x14ac:dyDescent="0.2">
      <c r="A73" s="220">
        <v>6</v>
      </c>
      <c r="B73" s="886" t="s">
        <v>552</v>
      </c>
      <c r="C73" s="887"/>
      <c r="D73" s="887"/>
      <c r="E73" s="887"/>
      <c r="F73" s="887"/>
      <c r="G73" s="887"/>
      <c r="H73" s="887"/>
      <c r="I73" s="887"/>
      <c r="J73" s="887"/>
      <c r="K73" s="887"/>
      <c r="L73" s="887"/>
      <c r="M73" s="887"/>
      <c r="N73" s="887"/>
      <c r="O73" s="887"/>
      <c r="P73" s="888"/>
      <c r="Q73" s="889">
        <v>3</v>
      </c>
      <c r="R73" s="843"/>
      <c r="S73" s="843"/>
      <c r="T73" s="843"/>
      <c r="U73" s="843"/>
      <c r="V73" s="843">
        <v>3</v>
      </c>
      <c r="W73" s="843"/>
      <c r="X73" s="843"/>
      <c r="Y73" s="843"/>
      <c r="Z73" s="843"/>
      <c r="AA73" s="843">
        <v>0</v>
      </c>
      <c r="AB73" s="843"/>
      <c r="AC73" s="843"/>
      <c r="AD73" s="843"/>
      <c r="AE73" s="843"/>
      <c r="AF73" s="843">
        <v>0</v>
      </c>
      <c r="AG73" s="843"/>
      <c r="AH73" s="843"/>
      <c r="AI73" s="843"/>
      <c r="AJ73" s="843"/>
      <c r="AK73" s="843" t="s">
        <v>558</v>
      </c>
      <c r="AL73" s="843"/>
      <c r="AM73" s="843"/>
      <c r="AN73" s="843"/>
      <c r="AO73" s="843"/>
      <c r="AP73" s="843" t="s">
        <v>558</v>
      </c>
      <c r="AQ73" s="843"/>
      <c r="AR73" s="843"/>
      <c r="AS73" s="843"/>
      <c r="AT73" s="843"/>
      <c r="AU73" s="843" t="s">
        <v>558</v>
      </c>
      <c r="AV73" s="843"/>
      <c r="AW73" s="843"/>
      <c r="AX73" s="843"/>
      <c r="AY73" s="843"/>
      <c r="AZ73" s="845"/>
      <c r="BA73" s="845"/>
      <c r="BB73" s="845"/>
      <c r="BC73" s="845"/>
      <c r="BD73" s="846"/>
      <c r="BE73" s="223"/>
      <c r="BF73" s="223"/>
      <c r="BG73" s="223"/>
      <c r="BH73" s="223"/>
      <c r="BI73" s="223"/>
      <c r="BJ73" s="223"/>
      <c r="BK73" s="223"/>
      <c r="BL73" s="223"/>
      <c r="BM73" s="223"/>
      <c r="BN73" s="223"/>
      <c r="BO73" s="223"/>
      <c r="BP73" s="223"/>
      <c r="BQ73" s="220">
        <v>67</v>
      </c>
      <c r="BR73" s="225"/>
      <c r="BS73" s="872"/>
      <c r="BT73" s="873"/>
      <c r="BU73" s="873"/>
      <c r="BV73" s="873"/>
      <c r="BW73" s="873"/>
      <c r="BX73" s="873"/>
      <c r="BY73" s="873"/>
      <c r="BZ73" s="873"/>
      <c r="CA73" s="873"/>
      <c r="CB73" s="873"/>
      <c r="CC73" s="873"/>
      <c r="CD73" s="873"/>
      <c r="CE73" s="873"/>
      <c r="CF73" s="873"/>
      <c r="CG73" s="878"/>
      <c r="CH73" s="875"/>
      <c r="CI73" s="876"/>
      <c r="CJ73" s="876"/>
      <c r="CK73" s="876"/>
      <c r="CL73" s="877"/>
      <c r="CM73" s="875"/>
      <c r="CN73" s="876"/>
      <c r="CO73" s="876"/>
      <c r="CP73" s="876"/>
      <c r="CQ73" s="877"/>
      <c r="CR73" s="875"/>
      <c r="CS73" s="876"/>
      <c r="CT73" s="876"/>
      <c r="CU73" s="876"/>
      <c r="CV73" s="877"/>
      <c r="CW73" s="875"/>
      <c r="CX73" s="876"/>
      <c r="CY73" s="876"/>
      <c r="CZ73" s="876"/>
      <c r="DA73" s="877"/>
      <c r="DB73" s="875"/>
      <c r="DC73" s="876"/>
      <c r="DD73" s="876"/>
      <c r="DE73" s="876"/>
      <c r="DF73" s="877"/>
      <c r="DG73" s="875"/>
      <c r="DH73" s="876"/>
      <c r="DI73" s="876"/>
      <c r="DJ73" s="876"/>
      <c r="DK73" s="877"/>
      <c r="DL73" s="875"/>
      <c r="DM73" s="876"/>
      <c r="DN73" s="876"/>
      <c r="DO73" s="876"/>
      <c r="DP73" s="877"/>
      <c r="DQ73" s="875"/>
      <c r="DR73" s="876"/>
      <c r="DS73" s="876"/>
      <c r="DT73" s="876"/>
      <c r="DU73" s="877"/>
      <c r="DV73" s="872"/>
      <c r="DW73" s="873"/>
      <c r="DX73" s="873"/>
      <c r="DY73" s="873"/>
      <c r="DZ73" s="874"/>
      <c r="EA73" s="212"/>
    </row>
    <row r="74" spans="1:131" ht="26.25" customHeight="1" x14ac:dyDescent="0.2">
      <c r="A74" s="220">
        <v>7</v>
      </c>
      <c r="B74" s="886" t="s">
        <v>553</v>
      </c>
      <c r="C74" s="887"/>
      <c r="D74" s="887"/>
      <c r="E74" s="887"/>
      <c r="F74" s="887"/>
      <c r="G74" s="887"/>
      <c r="H74" s="887"/>
      <c r="I74" s="887"/>
      <c r="J74" s="887"/>
      <c r="K74" s="887"/>
      <c r="L74" s="887"/>
      <c r="M74" s="887"/>
      <c r="N74" s="887"/>
      <c r="O74" s="887"/>
      <c r="P74" s="888"/>
      <c r="Q74" s="889">
        <v>38</v>
      </c>
      <c r="R74" s="843"/>
      <c r="S74" s="843"/>
      <c r="T74" s="843"/>
      <c r="U74" s="843"/>
      <c r="V74" s="843">
        <v>34</v>
      </c>
      <c r="W74" s="843"/>
      <c r="X74" s="843"/>
      <c r="Y74" s="843"/>
      <c r="Z74" s="843"/>
      <c r="AA74" s="843">
        <v>5</v>
      </c>
      <c r="AB74" s="843"/>
      <c r="AC74" s="843"/>
      <c r="AD74" s="843"/>
      <c r="AE74" s="843"/>
      <c r="AF74" s="843">
        <v>5</v>
      </c>
      <c r="AG74" s="843"/>
      <c r="AH74" s="843"/>
      <c r="AI74" s="843"/>
      <c r="AJ74" s="843"/>
      <c r="AK74" s="843">
        <v>32</v>
      </c>
      <c r="AL74" s="843"/>
      <c r="AM74" s="843"/>
      <c r="AN74" s="843"/>
      <c r="AO74" s="843"/>
      <c r="AP74" s="843" t="s">
        <v>558</v>
      </c>
      <c r="AQ74" s="843"/>
      <c r="AR74" s="843"/>
      <c r="AS74" s="843"/>
      <c r="AT74" s="843"/>
      <c r="AU74" s="843" t="s">
        <v>558</v>
      </c>
      <c r="AV74" s="843"/>
      <c r="AW74" s="843"/>
      <c r="AX74" s="843"/>
      <c r="AY74" s="843"/>
      <c r="AZ74" s="845"/>
      <c r="BA74" s="845"/>
      <c r="BB74" s="845"/>
      <c r="BC74" s="845"/>
      <c r="BD74" s="846"/>
      <c r="BE74" s="223"/>
      <c r="BF74" s="223"/>
      <c r="BG74" s="223"/>
      <c r="BH74" s="223"/>
      <c r="BI74" s="223"/>
      <c r="BJ74" s="223"/>
      <c r="BK74" s="223"/>
      <c r="BL74" s="223"/>
      <c r="BM74" s="223"/>
      <c r="BN74" s="223"/>
      <c r="BO74" s="223"/>
      <c r="BP74" s="223"/>
      <c r="BQ74" s="220">
        <v>68</v>
      </c>
      <c r="BR74" s="225"/>
      <c r="BS74" s="872"/>
      <c r="BT74" s="873"/>
      <c r="BU74" s="873"/>
      <c r="BV74" s="873"/>
      <c r="BW74" s="873"/>
      <c r="BX74" s="873"/>
      <c r="BY74" s="873"/>
      <c r="BZ74" s="873"/>
      <c r="CA74" s="873"/>
      <c r="CB74" s="873"/>
      <c r="CC74" s="873"/>
      <c r="CD74" s="873"/>
      <c r="CE74" s="873"/>
      <c r="CF74" s="873"/>
      <c r="CG74" s="878"/>
      <c r="CH74" s="875"/>
      <c r="CI74" s="876"/>
      <c r="CJ74" s="876"/>
      <c r="CK74" s="876"/>
      <c r="CL74" s="877"/>
      <c r="CM74" s="875"/>
      <c r="CN74" s="876"/>
      <c r="CO74" s="876"/>
      <c r="CP74" s="876"/>
      <c r="CQ74" s="877"/>
      <c r="CR74" s="875"/>
      <c r="CS74" s="876"/>
      <c r="CT74" s="876"/>
      <c r="CU74" s="876"/>
      <c r="CV74" s="877"/>
      <c r="CW74" s="875"/>
      <c r="CX74" s="876"/>
      <c r="CY74" s="876"/>
      <c r="CZ74" s="876"/>
      <c r="DA74" s="877"/>
      <c r="DB74" s="875"/>
      <c r="DC74" s="876"/>
      <c r="DD74" s="876"/>
      <c r="DE74" s="876"/>
      <c r="DF74" s="877"/>
      <c r="DG74" s="875"/>
      <c r="DH74" s="876"/>
      <c r="DI74" s="876"/>
      <c r="DJ74" s="876"/>
      <c r="DK74" s="877"/>
      <c r="DL74" s="875"/>
      <c r="DM74" s="876"/>
      <c r="DN74" s="876"/>
      <c r="DO74" s="876"/>
      <c r="DP74" s="877"/>
      <c r="DQ74" s="875"/>
      <c r="DR74" s="876"/>
      <c r="DS74" s="876"/>
      <c r="DT74" s="876"/>
      <c r="DU74" s="877"/>
      <c r="DV74" s="872"/>
      <c r="DW74" s="873"/>
      <c r="DX74" s="873"/>
      <c r="DY74" s="873"/>
      <c r="DZ74" s="874"/>
      <c r="EA74" s="212"/>
    </row>
    <row r="75" spans="1:131" ht="26.25" customHeight="1" x14ac:dyDescent="0.2">
      <c r="A75" s="220">
        <v>8</v>
      </c>
      <c r="B75" s="886" t="s">
        <v>554</v>
      </c>
      <c r="C75" s="887"/>
      <c r="D75" s="887"/>
      <c r="E75" s="887"/>
      <c r="F75" s="887"/>
      <c r="G75" s="887"/>
      <c r="H75" s="887"/>
      <c r="I75" s="887"/>
      <c r="J75" s="887"/>
      <c r="K75" s="887"/>
      <c r="L75" s="887"/>
      <c r="M75" s="887"/>
      <c r="N75" s="887"/>
      <c r="O75" s="887"/>
      <c r="P75" s="888"/>
      <c r="Q75" s="890">
        <v>1091</v>
      </c>
      <c r="R75" s="891"/>
      <c r="S75" s="891"/>
      <c r="T75" s="891"/>
      <c r="U75" s="847"/>
      <c r="V75" s="892">
        <v>1066</v>
      </c>
      <c r="W75" s="891"/>
      <c r="X75" s="891"/>
      <c r="Y75" s="891"/>
      <c r="Z75" s="847"/>
      <c r="AA75" s="892">
        <v>25</v>
      </c>
      <c r="AB75" s="891"/>
      <c r="AC75" s="891"/>
      <c r="AD75" s="891"/>
      <c r="AE75" s="847"/>
      <c r="AF75" s="892">
        <v>25</v>
      </c>
      <c r="AG75" s="891"/>
      <c r="AH75" s="891"/>
      <c r="AI75" s="891"/>
      <c r="AJ75" s="847"/>
      <c r="AK75" s="892">
        <v>49</v>
      </c>
      <c r="AL75" s="891"/>
      <c r="AM75" s="891"/>
      <c r="AN75" s="891"/>
      <c r="AO75" s="847"/>
      <c r="AP75" s="892">
        <v>424</v>
      </c>
      <c r="AQ75" s="891"/>
      <c r="AR75" s="891"/>
      <c r="AS75" s="891"/>
      <c r="AT75" s="847"/>
      <c r="AU75" s="892">
        <v>31</v>
      </c>
      <c r="AV75" s="891"/>
      <c r="AW75" s="891"/>
      <c r="AX75" s="891"/>
      <c r="AY75" s="847"/>
      <c r="AZ75" s="845"/>
      <c r="BA75" s="845"/>
      <c r="BB75" s="845"/>
      <c r="BC75" s="845"/>
      <c r="BD75" s="846"/>
      <c r="BE75" s="223"/>
      <c r="BF75" s="223"/>
      <c r="BG75" s="223"/>
      <c r="BH75" s="223"/>
      <c r="BI75" s="223"/>
      <c r="BJ75" s="223"/>
      <c r="BK75" s="223"/>
      <c r="BL75" s="223"/>
      <c r="BM75" s="223"/>
      <c r="BN75" s="223"/>
      <c r="BO75" s="223"/>
      <c r="BP75" s="223"/>
      <c r="BQ75" s="220">
        <v>69</v>
      </c>
      <c r="BR75" s="225"/>
      <c r="BS75" s="872"/>
      <c r="BT75" s="873"/>
      <c r="BU75" s="873"/>
      <c r="BV75" s="873"/>
      <c r="BW75" s="873"/>
      <c r="BX75" s="873"/>
      <c r="BY75" s="873"/>
      <c r="BZ75" s="873"/>
      <c r="CA75" s="873"/>
      <c r="CB75" s="873"/>
      <c r="CC75" s="873"/>
      <c r="CD75" s="873"/>
      <c r="CE75" s="873"/>
      <c r="CF75" s="873"/>
      <c r="CG75" s="878"/>
      <c r="CH75" s="875"/>
      <c r="CI75" s="876"/>
      <c r="CJ75" s="876"/>
      <c r="CK75" s="876"/>
      <c r="CL75" s="877"/>
      <c r="CM75" s="875"/>
      <c r="CN75" s="876"/>
      <c r="CO75" s="876"/>
      <c r="CP75" s="876"/>
      <c r="CQ75" s="877"/>
      <c r="CR75" s="875"/>
      <c r="CS75" s="876"/>
      <c r="CT75" s="876"/>
      <c r="CU75" s="876"/>
      <c r="CV75" s="877"/>
      <c r="CW75" s="875"/>
      <c r="CX75" s="876"/>
      <c r="CY75" s="876"/>
      <c r="CZ75" s="876"/>
      <c r="DA75" s="877"/>
      <c r="DB75" s="875"/>
      <c r="DC75" s="876"/>
      <c r="DD75" s="876"/>
      <c r="DE75" s="876"/>
      <c r="DF75" s="877"/>
      <c r="DG75" s="875"/>
      <c r="DH75" s="876"/>
      <c r="DI75" s="876"/>
      <c r="DJ75" s="876"/>
      <c r="DK75" s="877"/>
      <c r="DL75" s="875"/>
      <c r="DM75" s="876"/>
      <c r="DN75" s="876"/>
      <c r="DO75" s="876"/>
      <c r="DP75" s="877"/>
      <c r="DQ75" s="875"/>
      <c r="DR75" s="876"/>
      <c r="DS75" s="876"/>
      <c r="DT75" s="876"/>
      <c r="DU75" s="877"/>
      <c r="DV75" s="872"/>
      <c r="DW75" s="873"/>
      <c r="DX75" s="873"/>
      <c r="DY75" s="873"/>
      <c r="DZ75" s="874"/>
      <c r="EA75" s="212"/>
    </row>
    <row r="76" spans="1:131" ht="26.25" customHeight="1" x14ac:dyDescent="0.2">
      <c r="A76" s="220">
        <v>9</v>
      </c>
      <c r="B76" s="886" t="s">
        <v>555</v>
      </c>
      <c r="C76" s="887"/>
      <c r="D76" s="887"/>
      <c r="E76" s="887"/>
      <c r="F76" s="887"/>
      <c r="G76" s="887"/>
      <c r="H76" s="887"/>
      <c r="I76" s="887"/>
      <c r="J76" s="887"/>
      <c r="K76" s="887"/>
      <c r="L76" s="887"/>
      <c r="M76" s="887"/>
      <c r="N76" s="887"/>
      <c r="O76" s="887"/>
      <c r="P76" s="888"/>
      <c r="Q76" s="890">
        <v>124</v>
      </c>
      <c r="R76" s="891"/>
      <c r="S76" s="891"/>
      <c r="T76" s="891"/>
      <c r="U76" s="847"/>
      <c r="V76" s="892">
        <v>107</v>
      </c>
      <c r="W76" s="891"/>
      <c r="X76" s="891"/>
      <c r="Y76" s="891"/>
      <c r="Z76" s="847"/>
      <c r="AA76" s="892">
        <v>18</v>
      </c>
      <c r="AB76" s="891"/>
      <c r="AC76" s="891"/>
      <c r="AD76" s="891"/>
      <c r="AE76" s="847"/>
      <c r="AF76" s="892">
        <v>18</v>
      </c>
      <c r="AG76" s="891"/>
      <c r="AH76" s="891"/>
      <c r="AI76" s="891"/>
      <c r="AJ76" s="847"/>
      <c r="AK76" s="892" t="s">
        <v>558</v>
      </c>
      <c r="AL76" s="891"/>
      <c r="AM76" s="891"/>
      <c r="AN76" s="891"/>
      <c r="AO76" s="847"/>
      <c r="AP76" s="892" t="s">
        <v>558</v>
      </c>
      <c r="AQ76" s="891"/>
      <c r="AR76" s="891"/>
      <c r="AS76" s="891"/>
      <c r="AT76" s="847"/>
      <c r="AU76" s="892" t="s">
        <v>558</v>
      </c>
      <c r="AV76" s="891"/>
      <c r="AW76" s="891"/>
      <c r="AX76" s="891"/>
      <c r="AY76" s="847"/>
      <c r="AZ76" s="845"/>
      <c r="BA76" s="845"/>
      <c r="BB76" s="845"/>
      <c r="BC76" s="845"/>
      <c r="BD76" s="846"/>
      <c r="BE76" s="223"/>
      <c r="BF76" s="223"/>
      <c r="BG76" s="223"/>
      <c r="BH76" s="223"/>
      <c r="BI76" s="223"/>
      <c r="BJ76" s="223"/>
      <c r="BK76" s="223"/>
      <c r="BL76" s="223"/>
      <c r="BM76" s="223"/>
      <c r="BN76" s="223"/>
      <c r="BO76" s="223"/>
      <c r="BP76" s="223"/>
      <c r="BQ76" s="220">
        <v>70</v>
      </c>
      <c r="BR76" s="225"/>
      <c r="BS76" s="872"/>
      <c r="BT76" s="873"/>
      <c r="BU76" s="873"/>
      <c r="BV76" s="873"/>
      <c r="BW76" s="873"/>
      <c r="BX76" s="873"/>
      <c r="BY76" s="873"/>
      <c r="BZ76" s="873"/>
      <c r="CA76" s="873"/>
      <c r="CB76" s="873"/>
      <c r="CC76" s="873"/>
      <c r="CD76" s="873"/>
      <c r="CE76" s="873"/>
      <c r="CF76" s="873"/>
      <c r="CG76" s="878"/>
      <c r="CH76" s="875"/>
      <c r="CI76" s="876"/>
      <c r="CJ76" s="876"/>
      <c r="CK76" s="876"/>
      <c r="CL76" s="877"/>
      <c r="CM76" s="875"/>
      <c r="CN76" s="876"/>
      <c r="CO76" s="876"/>
      <c r="CP76" s="876"/>
      <c r="CQ76" s="877"/>
      <c r="CR76" s="875"/>
      <c r="CS76" s="876"/>
      <c r="CT76" s="876"/>
      <c r="CU76" s="876"/>
      <c r="CV76" s="877"/>
      <c r="CW76" s="875"/>
      <c r="CX76" s="876"/>
      <c r="CY76" s="876"/>
      <c r="CZ76" s="876"/>
      <c r="DA76" s="877"/>
      <c r="DB76" s="875"/>
      <c r="DC76" s="876"/>
      <c r="DD76" s="876"/>
      <c r="DE76" s="876"/>
      <c r="DF76" s="877"/>
      <c r="DG76" s="875"/>
      <c r="DH76" s="876"/>
      <c r="DI76" s="876"/>
      <c r="DJ76" s="876"/>
      <c r="DK76" s="877"/>
      <c r="DL76" s="875"/>
      <c r="DM76" s="876"/>
      <c r="DN76" s="876"/>
      <c r="DO76" s="876"/>
      <c r="DP76" s="877"/>
      <c r="DQ76" s="875"/>
      <c r="DR76" s="876"/>
      <c r="DS76" s="876"/>
      <c r="DT76" s="876"/>
      <c r="DU76" s="877"/>
      <c r="DV76" s="872"/>
      <c r="DW76" s="873"/>
      <c r="DX76" s="873"/>
      <c r="DY76" s="873"/>
      <c r="DZ76" s="874"/>
      <c r="EA76" s="212"/>
    </row>
    <row r="77" spans="1:131" ht="26.25" customHeight="1" x14ac:dyDescent="0.2">
      <c r="A77" s="220">
        <v>10</v>
      </c>
      <c r="B77" s="886"/>
      <c r="C77" s="887"/>
      <c r="D77" s="887"/>
      <c r="E77" s="887"/>
      <c r="F77" s="887"/>
      <c r="G77" s="887"/>
      <c r="H77" s="887"/>
      <c r="I77" s="887"/>
      <c r="J77" s="887"/>
      <c r="K77" s="887"/>
      <c r="L77" s="887"/>
      <c r="M77" s="887"/>
      <c r="N77" s="887"/>
      <c r="O77" s="887"/>
      <c r="P77" s="888"/>
      <c r="Q77" s="890"/>
      <c r="R77" s="891"/>
      <c r="S77" s="891"/>
      <c r="T77" s="891"/>
      <c r="U77" s="847"/>
      <c r="V77" s="892"/>
      <c r="W77" s="891"/>
      <c r="X77" s="891"/>
      <c r="Y77" s="891"/>
      <c r="Z77" s="847"/>
      <c r="AA77" s="892"/>
      <c r="AB77" s="891"/>
      <c r="AC77" s="891"/>
      <c r="AD77" s="891"/>
      <c r="AE77" s="847"/>
      <c r="AF77" s="892"/>
      <c r="AG77" s="891"/>
      <c r="AH77" s="891"/>
      <c r="AI77" s="891"/>
      <c r="AJ77" s="847"/>
      <c r="AK77" s="892"/>
      <c r="AL77" s="891"/>
      <c r="AM77" s="891"/>
      <c r="AN77" s="891"/>
      <c r="AO77" s="847"/>
      <c r="AP77" s="892"/>
      <c r="AQ77" s="891"/>
      <c r="AR77" s="891"/>
      <c r="AS77" s="891"/>
      <c r="AT77" s="847"/>
      <c r="AU77" s="892"/>
      <c r="AV77" s="891"/>
      <c r="AW77" s="891"/>
      <c r="AX77" s="891"/>
      <c r="AY77" s="847"/>
      <c r="AZ77" s="845"/>
      <c r="BA77" s="845"/>
      <c r="BB77" s="845"/>
      <c r="BC77" s="845"/>
      <c r="BD77" s="846"/>
      <c r="BE77" s="223"/>
      <c r="BF77" s="223"/>
      <c r="BG77" s="223"/>
      <c r="BH77" s="223"/>
      <c r="BI77" s="223"/>
      <c r="BJ77" s="223"/>
      <c r="BK77" s="223"/>
      <c r="BL77" s="223"/>
      <c r="BM77" s="223"/>
      <c r="BN77" s="223"/>
      <c r="BO77" s="223"/>
      <c r="BP77" s="223"/>
      <c r="BQ77" s="220">
        <v>71</v>
      </c>
      <c r="BR77" s="225"/>
      <c r="BS77" s="872"/>
      <c r="BT77" s="873"/>
      <c r="BU77" s="873"/>
      <c r="BV77" s="873"/>
      <c r="BW77" s="873"/>
      <c r="BX77" s="873"/>
      <c r="BY77" s="873"/>
      <c r="BZ77" s="873"/>
      <c r="CA77" s="873"/>
      <c r="CB77" s="873"/>
      <c r="CC77" s="873"/>
      <c r="CD77" s="873"/>
      <c r="CE77" s="873"/>
      <c r="CF77" s="873"/>
      <c r="CG77" s="878"/>
      <c r="CH77" s="875"/>
      <c r="CI77" s="876"/>
      <c r="CJ77" s="876"/>
      <c r="CK77" s="876"/>
      <c r="CL77" s="877"/>
      <c r="CM77" s="875"/>
      <c r="CN77" s="876"/>
      <c r="CO77" s="876"/>
      <c r="CP77" s="876"/>
      <c r="CQ77" s="877"/>
      <c r="CR77" s="875"/>
      <c r="CS77" s="876"/>
      <c r="CT77" s="876"/>
      <c r="CU77" s="876"/>
      <c r="CV77" s="877"/>
      <c r="CW77" s="875"/>
      <c r="CX77" s="876"/>
      <c r="CY77" s="876"/>
      <c r="CZ77" s="876"/>
      <c r="DA77" s="877"/>
      <c r="DB77" s="875"/>
      <c r="DC77" s="876"/>
      <c r="DD77" s="876"/>
      <c r="DE77" s="876"/>
      <c r="DF77" s="877"/>
      <c r="DG77" s="875"/>
      <c r="DH77" s="876"/>
      <c r="DI77" s="876"/>
      <c r="DJ77" s="876"/>
      <c r="DK77" s="877"/>
      <c r="DL77" s="875"/>
      <c r="DM77" s="876"/>
      <c r="DN77" s="876"/>
      <c r="DO77" s="876"/>
      <c r="DP77" s="877"/>
      <c r="DQ77" s="875"/>
      <c r="DR77" s="876"/>
      <c r="DS77" s="876"/>
      <c r="DT77" s="876"/>
      <c r="DU77" s="877"/>
      <c r="DV77" s="872"/>
      <c r="DW77" s="873"/>
      <c r="DX77" s="873"/>
      <c r="DY77" s="873"/>
      <c r="DZ77" s="874"/>
      <c r="EA77" s="212"/>
    </row>
    <row r="78" spans="1:131" ht="26.25" customHeight="1" x14ac:dyDescent="0.2">
      <c r="A78" s="220">
        <v>11</v>
      </c>
      <c r="B78" s="886"/>
      <c r="C78" s="887"/>
      <c r="D78" s="887"/>
      <c r="E78" s="887"/>
      <c r="F78" s="887"/>
      <c r="G78" s="887"/>
      <c r="H78" s="887"/>
      <c r="I78" s="887"/>
      <c r="J78" s="887"/>
      <c r="K78" s="887"/>
      <c r="L78" s="887"/>
      <c r="M78" s="887"/>
      <c r="N78" s="887"/>
      <c r="O78" s="887"/>
      <c r="P78" s="888"/>
      <c r="Q78" s="889"/>
      <c r="R78" s="843"/>
      <c r="S78" s="843"/>
      <c r="T78" s="843"/>
      <c r="U78" s="843"/>
      <c r="V78" s="843"/>
      <c r="W78" s="843"/>
      <c r="X78" s="843"/>
      <c r="Y78" s="843"/>
      <c r="Z78" s="843"/>
      <c r="AA78" s="843"/>
      <c r="AB78" s="843"/>
      <c r="AC78" s="843"/>
      <c r="AD78" s="843"/>
      <c r="AE78" s="843"/>
      <c r="AF78" s="843"/>
      <c r="AG78" s="843"/>
      <c r="AH78" s="843"/>
      <c r="AI78" s="843"/>
      <c r="AJ78" s="843"/>
      <c r="AK78" s="843"/>
      <c r="AL78" s="843"/>
      <c r="AM78" s="843"/>
      <c r="AN78" s="843"/>
      <c r="AO78" s="843"/>
      <c r="AP78" s="843"/>
      <c r="AQ78" s="843"/>
      <c r="AR78" s="843"/>
      <c r="AS78" s="843"/>
      <c r="AT78" s="843"/>
      <c r="AU78" s="843"/>
      <c r="AV78" s="843"/>
      <c r="AW78" s="843"/>
      <c r="AX78" s="843"/>
      <c r="AY78" s="843"/>
      <c r="AZ78" s="845"/>
      <c r="BA78" s="845"/>
      <c r="BB78" s="845"/>
      <c r="BC78" s="845"/>
      <c r="BD78" s="846"/>
      <c r="BE78" s="223"/>
      <c r="BF78" s="223"/>
      <c r="BG78" s="223"/>
      <c r="BH78" s="223"/>
      <c r="BI78" s="223"/>
      <c r="BJ78" s="212"/>
      <c r="BK78" s="212"/>
      <c r="BL78" s="212"/>
      <c r="BM78" s="212"/>
      <c r="BN78" s="212"/>
      <c r="BO78" s="223"/>
      <c r="BP78" s="223"/>
      <c r="BQ78" s="220">
        <v>72</v>
      </c>
      <c r="BR78" s="225"/>
      <c r="BS78" s="872"/>
      <c r="BT78" s="873"/>
      <c r="BU78" s="873"/>
      <c r="BV78" s="873"/>
      <c r="BW78" s="873"/>
      <c r="BX78" s="873"/>
      <c r="BY78" s="873"/>
      <c r="BZ78" s="873"/>
      <c r="CA78" s="873"/>
      <c r="CB78" s="873"/>
      <c r="CC78" s="873"/>
      <c r="CD78" s="873"/>
      <c r="CE78" s="873"/>
      <c r="CF78" s="873"/>
      <c r="CG78" s="878"/>
      <c r="CH78" s="875"/>
      <c r="CI78" s="876"/>
      <c r="CJ78" s="876"/>
      <c r="CK78" s="876"/>
      <c r="CL78" s="877"/>
      <c r="CM78" s="875"/>
      <c r="CN78" s="876"/>
      <c r="CO78" s="876"/>
      <c r="CP78" s="876"/>
      <c r="CQ78" s="877"/>
      <c r="CR78" s="875"/>
      <c r="CS78" s="876"/>
      <c r="CT78" s="876"/>
      <c r="CU78" s="876"/>
      <c r="CV78" s="877"/>
      <c r="CW78" s="875"/>
      <c r="CX78" s="876"/>
      <c r="CY78" s="876"/>
      <c r="CZ78" s="876"/>
      <c r="DA78" s="877"/>
      <c r="DB78" s="875"/>
      <c r="DC78" s="876"/>
      <c r="DD78" s="876"/>
      <c r="DE78" s="876"/>
      <c r="DF78" s="877"/>
      <c r="DG78" s="875"/>
      <c r="DH78" s="876"/>
      <c r="DI78" s="876"/>
      <c r="DJ78" s="876"/>
      <c r="DK78" s="877"/>
      <c r="DL78" s="875"/>
      <c r="DM78" s="876"/>
      <c r="DN78" s="876"/>
      <c r="DO78" s="876"/>
      <c r="DP78" s="877"/>
      <c r="DQ78" s="875"/>
      <c r="DR78" s="876"/>
      <c r="DS78" s="876"/>
      <c r="DT78" s="876"/>
      <c r="DU78" s="877"/>
      <c r="DV78" s="872"/>
      <c r="DW78" s="873"/>
      <c r="DX78" s="873"/>
      <c r="DY78" s="873"/>
      <c r="DZ78" s="874"/>
      <c r="EA78" s="212"/>
    </row>
    <row r="79" spans="1:131" ht="26.25" customHeight="1" x14ac:dyDescent="0.2">
      <c r="A79" s="220">
        <v>12</v>
      </c>
      <c r="B79" s="886"/>
      <c r="C79" s="887"/>
      <c r="D79" s="887"/>
      <c r="E79" s="887"/>
      <c r="F79" s="887"/>
      <c r="G79" s="887"/>
      <c r="H79" s="887"/>
      <c r="I79" s="887"/>
      <c r="J79" s="887"/>
      <c r="K79" s="887"/>
      <c r="L79" s="887"/>
      <c r="M79" s="887"/>
      <c r="N79" s="887"/>
      <c r="O79" s="887"/>
      <c r="P79" s="888"/>
      <c r="Q79" s="889"/>
      <c r="R79" s="843"/>
      <c r="S79" s="843"/>
      <c r="T79" s="843"/>
      <c r="U79" s="843"/>
      <c r="V79" s="843"/>
      <c r="W79" s="843"/>
      <c r="X79" s="843"/>
      <c r="Y79" s="843"/>
      <c r="Z79" s="843"/>
      <c r="AA79" s="843"/>
      <c r="AB79" s="843"/>
      <c r="AC79" s="843"/>
      <c r="AD79" s="843"/>
      <c r="AE79" s="843"/>
      <c r="AF79" s="843"/>
      <c r="AG79" s="843"/>
      <c r="AH79" s="843"/>
      <c r="AI79" s="843"/>
      <c r="AJ79" s="843"/>
      <c r="AK79" s="843"/>
      <c r="AL79" s="843"/>
      <c r="AM79" s="843"/>
      <c r="AN79" s="843"/>
      <c r="AO79" s="843"/>
      <c r="AP79" s="843"/>
      <c r="AQ79" s="843"/>
      <c r="AR79" s="843"/>
      <c r="AS79" s="843"/>
      <c r="AT79" s="843"/>
      <c r="AU79" s="843"/>
      <c r="AV79" s="843"/>
      <c r="AW79" s="843"/>
      <c r="AX79" s="843"/>
      <c r="AY79" s="843"/>
      <c r="AZ79" s="845"/>
      <c r="BA79" s="845"/>
      <c r="BB79" s="845"/>
      <c r="BC79" s="845"/>
      <c r="BD79" s="846"/>
      <c r="BE79" s="223"/>
      <c r="BF79" s="223"/>
      <c r="BG79" s="223"/>
      <c r="BH79" s="223"/>
      <c r="BI79" s="223"/>
      <c r="BJ79" s="212"/>
      <c r="BK79" s="212"/>
      <c r="BL79" s="212"/>
      <c r="BM79" s="212"/>
      <c r="BN79" s="212"/>
      <c r="BO79" s="223"/>
      <c r="BP79" s="223"/>
      <c r="BQ79" s="220">
        <v>73</v>
      </c>
      <c r="BR79" s="225"/>
      <c r="BS79" s="872"/>
      <c r="BT79" s="873"/>
      <c r="BU79" s="873"/>
      <c r="BV79" s="873"/>
      <c r="BW79" s="873"/>
      <c r="BX79" s="873"/>
      <c r="BY79" s="873"/>
      <c r="BZ79" s="873"/>
      <c r="CA79" s="873"/>
      <c r="CB79" s="873"/>
      <c r="CC79" s="873"/>
      <c r="CD79" s="873"/>
      <c r="CE79" s="873"/>
      <c r="CF79" s="873"/>
      <c r="CG79" s="878"/>
      <c r="CH79" s="875"/>
      <c r="CI79" s="876"/>
      <c r="CJ79" s="876"/>
      <c r="CK79" s="876"/>
      <c r="CL79" s="877"/>
      <c r="CM79" s="875"/>
      <c r="CN79" s="876"/>
      <c r="CO79" s="876"/>
      <c r="CP79" s="876"/>
      <c r="CQ79" s="877"/>
      <c r="CR79" s="875"/>
      <c r="CS79" s="876"/>
      <c r="CT79" s="876"/>
      <c r="CU79" s="876"/>
      <c r="CV79" s="877"/>
      <c r="CW79" s="875"/>
      <c r="CX79" s="876"/>
      <c r="CY79" s="876"/>
      <c r="CZ79" s="876"/>
      <c r="DA79" s="877"/>
      <c r="DB79" s="875"/>
      <c r="DC79" s="876"/>
      <c r="DD79" s="876"/>
      <c r="DE79" s="876"/>
      <c r="DF79" s="877"/>
      <c r="DG79" s="875"/>
      <c r="DH79" s="876"/>
      <c r="DI79" s="876"/>
      <c r="DJ79" s="876"/>
      <c r="DK79" s="877"/>
      <c r="DL79" s="875"/>
      <c r="DM79" s="876"/>
      <c r="DN79" s="876"/>
      <c r="DO79" s="876"/>
      <c r="DP79" s="877"/>
      <c r="DQ79" s="875"/>
      <c r="DR79" s="876"/>
      <c r="DS79" s="876"/>
      <c r="DT79" s="876"/>
      <c r="DU79" s="877"/>
      <c r="DV79" s="872"/>
      <c r="DW79" s="873"/>
      <c r="DX79" s="873"/>
      <c r="DY79" s="873"/>
      <c r="DZ79" s="874"/>
      <c r="EA79" s="212"/>
    </row>
    <row r="80" spans="1:131" ht="26.25" customHeight="1" x14ac:dyDescent="0.2">
      <c r="A80" s="220">
        <v>13</v>
      </c>
      <c r="B80" s="886"/>
      <c r="C80" s="887"/>
      <c r="D80" s="887"/>
      <c r="E80" s="887"/>
      <c r="F80" s="887"/>
      <c r="G80" s="887"/>
      <c r="H80" s="887"/>
      <c r="I80" s="887"/>
      <c r="J80" s="887"/>
      <c r="K80" s="887"/>
      <c r="L80" s="887"/>
      <c r="M80" s="887"/>
      <c r="N80" s="887"/>
      <c r="O80" s="887"/>
      <c r="P80" s="888"/>
      <c r="Q80" s="889"/>
      <c r="R80" s="843"/>
      <c r="S80" s="843"/>
      <c r="T80" s="843"/>
      <c r="U80" s="843"/>
      <c r="V80" s="843"/>
      <c r="W80" s="843"/>
      <c r="X80" s="843"/>
      <c r="Y80" s="843"/>
      <c r="Z80" s="843"/>
      <c r="AA80" s="843"/>
      <c r="AB80" s="843"/>
      <c r="AC80" s="843"/>
      <c r="AD80" s="843"/>
      <c r="AE80" s="843"/>
      <c r="AF80" s="843"/>
      <c r="AG80" s="843"/>
      <c r="AH80" s="843"/>
      <c r="AI80" s="843"/>
      <c r="AJ80" s="843"/>
      <c r="AK80" s="843"/>
      <c r="AL80" s="843"/>
      <c r="AM80" s="843"/>
      <c r="AN80" s="843"/>
      <c r="AO80" s="843"/>
      <c r="AP80" s="843"/>
      <c r="AQ80" s="843"/>
      <c r="AR80" s="843"/>
      <c r="AS80" s="843"/>
      <c r="AT80" s="843"/>
      <c r="AU80" s="843"/>
      <c r="AV80" s="843"/>
      <c r="AW80" s="843"/>
      <c r="AX80" s="843"/>
      <c r="AY80" s="843"/>
      <c r="AZ80" s="845"/>
      <c r="BA80" s="845"/>
      <c r="BB80" s="845"/>
      <c r="BC80" s="845"/>
      <c r="BD80" s="846"/>
      <c r="BE80" s="223"/>
      <c r="BF80" s="223"/>
      <c r="BG80" s="223"/>
      <c r="BH80" s="223"/>
      <c r="BI80" s="223"/>
      <c r="BJ80" s="223"/>
      <c r="BK80" s="223"/>
      <c r="BL80" s="223"/>
      <c r="BM80" s="223"/>
      <c r="BN80" s="223"/>
      <c r="BO80" s="223"/>
      <c r="BP80" s="223"/>
      <c r="BQ80" s="220">
        <v>74</v>
      </c>
      <c r="BR80" s="225"/>
      <c r="BS80" s="872"/>
      <c r="BT80" s="873"/>
      <c r="BU80" s="873"/>
      <c r="BV80" s="873"/>
      <c r="BW80" s="873"/>
      <c r="BX80" s="873"/>
      <c r="BY80" s="873"/>
      <c r="BZ80" s="873"/>
      <c r="CA80" s="873"/>
      <c r="CB80" s="873"/>
      <c r="CC80" s="873"/>
      <c r="CD80" s="873"/>
      <c r="CE80" s="873"/>
      <c r="CF80" s="873"/>
      <c r="CG80" s="878"/>
      <c r="CH80" s="875"/>
      <c r="CI80" s="876"/>
      <c r="CJ80" s="876"/>
      <c r="CK80" s="876"/>
      <c r="CL80" s="877"/>
      <c r="CM80" s="875"/>
      <c r="CN80" s="876"/>
      <c r="CO80" s="876"/>
      <c r="CP80" s="876"/>
      <c r="CQ80" s="877"/>
      <c r="CR80" s="875"/>
      <c r="CS80" s="876"/>
      <c r="CT80" s="876"/>
      <c r="CU80" s="876"/>
      <c r="CV80" s="877"/>
      <c r="CW80" s="875"/>
      <c r="CX80" s="876"/>
      <c r="CY80" s="876"/>
      <c r="CZ80" s="876"/>
      <c r="DA80" s="877"/>
      <c r="DB80" s="875"/>
      <c r="DC80" s="876"/>
      <c r="DD80" s="876"/>
      <c r="DE80" s="876"/>
      <c r="DF80" s="877"/>
      <c r="DG80" s="875"/>
      <c r="DH80" s="876"/>
      <c r="DI80" s="876"/>
      <c r="DJ80" s="876"/>
      <c r="DK80" s="877"/>
      <c r="DL80" s="875"/>
      <c r="DM80" s="876"/>
      <c r="DN80" s="876"/>
      <c r="DO80" s="876"/>
      <c r="DP80" s="877"/>
      <c r="DQ80" s="875"/>
      <c r="DR80" s="876"/>
      <c r="DS80" s="876"/>
      <c r="DT80" s="876"/>
      <c r="DU80" s="877"/>
      <c r="DV80" s="872"/>
      <c r="DW80" s="873"/>
      <c r="DX80" s="873"/>
      <c r="DY80" s="873"/>
      <c r="DZ80" s="874"/>
      <c r="EA80" s="212"/>
    </row>
    <row r="81" spans="1:131" ht="26.25" customHeight="1" x14ac:dyDescent="0.2">
      <c r="A81" s="220">
        <v>14</v>
      </c>
      <c r="B81" s="886"/>
      <c r="C81" s="887"/>
      <c r="D81" s="887"/>
      <c r="E81" s="887"/>
      <c r="F81" s="887"/>
      <c r="G81" s="887"/>
      <c r="H81" s="887"/>
      <c r="I81" s="887"/>
      <c r="J81" s="887"/>
      <c r="K81" s="887"/>
      <c r="L81" s="887"/>
      <c r="M81" s="887"/>
      <c r="N81" s="887"/>
      <c r="O81" s="887"/>
      <c r="P81" s="888"/>
      <c r="Q81" s="889"/>
      <c r="R81" s="843"/>
      <c r="S81" s="843"/>
      <c r="T81" s="843"/>
      <c r="U81" s="843"/>
      <c r="V81" s="843"/>
      <c r="W81" s="843"/>
      <c r="X81" s="843"/>
      <c r="Y81" s="843"/>
      <c r="Z81" s="843"/>
      <c r="AA81" s="843"/>
      <c r="AB81" s="843"/>
      <c r="AC81" s="843"/>
      <c r="AD81" s="843"/>
      <c r="AE81" s="843"/>
      <c r="AF81" s="843"/>
      <c r="AG81" s="843"/>
      <c r="AH81" s="843"/>
      <c r="AI81" s="843"/>
      <c r="AJ81" s="843"/>
      <c r="AK81" s="843"/>
      <c r="AL81" s="843"/>
      <c r="AM81" s="843"/>
      <c r="AN81" s="843"/>
      <c r="AO81" s="843"/>
      <c r="AP81" s="843"/>
      <c r="AQ81" s="843"/>
      <c r="AR81" s="843"/>
      <c r="AS81" s="843"/>
      <c r="AT81" s="843"/>
      <c r="AU81" s="843"/>
      <c r="AV81" s="843"/>
      <c r="AW81" s="843"/>
      <c r="AX81" s="843"/>
      <c r="AY81" s="843"/>
      <c r="AZ81" s="845"/>
      <c r="BA81" s="845"/>
      <c r="BB81" s="845"/>
      <c r="BC81" s="845"/>
      <c r="BD81" s="846"/>
      <c r="BE81" s="223"/>
      <c r="BF81" s="223"/>
      <c r="BG81" s="223"/>
      <c r="BH81" s="223"/>
      <c r="BI81" s="223"/>
      <c r="BJ81" s="223"/>
      <c r="BK81" s="223"/>
      <c r="BL81" s="223"/>
      <c r="BM81" s="223"/>
      <c r="BN81" s="223"/>
      <c r="BO81" s="223"/>
      <c r="BP81" s="223"/>
      <c r="BQ81" s="220">
        <v>75</v>
      </c>
      <c r="BR81" s="225"/>
      <c r="BS81" s="872"/>
      <c r="BT81" s="873"/>
      <c r="BU81" s="873"/>
      <c r="BV81" s="873"/>
      <c r="BW81" s="873"/>
      <c r="BX81" s="873"/>
      <c r="BY81" s="873"/>
      <c r="BZ81" s="873"/>
      <c r="CA81" s="873"/>
      <c r="CB81" s="873"/>
      <c r="CC81" s="873"/>
      <c r="CD81" s="873"/>
      <c r="CE81" s="873"/>
      <c r="CF81" s="873"/>
      <c r="CG81" s="878"/>
      <c r="CH81" s="875"/>
      <c r="CI81" s="876"/>
      <c r="CJ81" s="876"/>
      <c r="CK81" s="876"/>
      <c r="CL81" s="877"/>
      <c r="CM81" s="875"/>
      <c r="CN81" s="876"/>
      <c r="CO81" s="876"/>
      <c r="CP81" s="876"/>
      <c r="CQ81" s="877"/>
      <c r="CR81" s="875"/>
      <c r="CS81" s="876"/>
      <c r="CT81" s="876"/>
      <c r="CU81" s="876"/>
      <c r="CV81" s="877"/>
      <c r="CW81" s="875"/>
      <c r="CX81" s="876"/>
      <c r="CY81" s="876"/>
      <c r="CZ81" s="876"/>
      <c r="DA81" s="877"/>
      <c r="DB81" s="875"/>
      <c r="DC81" s="876"/>
      <c r="DD81" s="876"/>
      <c r="DE81" s="876"/>
      <c r="DF81" s="877"/>
      <c r="DG81" s="875"/>
      <c r="DH81" s="876"/>
      <c r="DI81" s="876"/>
      <c r="DJ81" s="876"/>
      <c r="DK81" s="877"/>
      <c r="DL81" s="875"/>
      <c r="DM81" s="876"/>
      <c r="DN81" s="876"/>
      <c r="DO81" s="876"/>
      <c r="DP81" s="877"/>
      <c r="DQ81" s="875"/>
      <c r="DR81" s="876"/>
      <c r="DS81" s="876"/>
      <c r="DT81" s="876"/>
      <c r="DU81" s="877"/>
      <c r="DV81" s="872"/>
      <c r="DW81" s="873"/>
      <c r="DX81" s="873"/>
      <c r="DY81" s="873"/>
      <c r="DZ81" s="874"/>
      <c r="EA81" s="212"/>
    </row>
    <row r="82" spans="1:131" ht="26.25" customHeight="1" x14ac:dyDescent="0.2">
      <c r="A82" s="220">
        <v>15</v>
      </c>
      <c r="B82" s="886"/>
      <c r="C82" s="887"/>
      <c r="D82" s="887"/>
      <c r="E82" s="887"/>
      <c r="F82" s="887"/>
      <c r="G82" s="887"/>
      <c r="H82" s="887"/>
      <c r="I82" s="887"/>
      <c r="J82" s="887"/>
      <c r="K82" s="887"/>
      <c r="L82" s="887"/>
      <c r="M82" s="887"/>
      <c r="N82" s="887"/>
      <c r="O82" s="887"/>
      <c r="P82" s="888"/>
      <c r="Q82" s="889"/>
      <c r="R82" s="843"/>
      <c r="S82" s="843"/>
      <c r="T82" s="843"/>
      <c r="U82" s="843"/>
      <c r="V82" s="843"/>
      <c r="W82" s="843"/>
      <c r="X82" s="843"/>
      <c r="Y82" s="843"/>
      <c r="Z82" s="843"/>
      <c r="AA82" s="843"/>
      <c r="AB82" s="843"/>
      <c r="AC82" s="843"/>
      <c r="AD82" s="843"/>
      <c r="AE82" s="843"/>
      <c r="AF82" s="843"/>
      <c r="AG82" s="843"/>
      <c r="AH82" s="843"/>
      <c r="AI82" s="843"/>
      <c r="AJ82" s="843"/>
      <c r="AK82" s="843"/>
      <c r="AL82" s="843"/>
      <c r="AM82" s="843"/>
      <c r="AN82" s="843"/>
      <c r="AO82" s="843"/>
      <c r="AP82" s="843"/>
      <c r="AQ82" s="843"/>
      <c r="AR82" s="843"/>
      <c r="AS82" s="843"/>
      <c r="AT82" s="843"/>
      <c r="AU82" s="843"/>
      <c r="AV82" s="843"/>
      <c r="AW82" s="843"/>
      <c r="AX82" s="843"/>
      <c r="AY82" s="843"/>
      <c r="AZ82" s="845"/>
      <c r="BA82" s="845"/>
      <c r="BB82" s="845"/>
      <c r="BC82" s="845"/>
      <c r="BD82" s="846"/>
      <c r="BE82" s="223"/>
      <c r="BF82" s="223"/>
      <c r="BG82" s="223"/>
      <c r="BH82" s="223"/>
      <c r="BI82" s="223"/>
      <c r="BJ82" s="223"/>
      <c r="BK82" s="223"/>
      <c r="BL82" s="223"/>
      <c r="BM82" s="223"/>
      <c r="BN82" s="223"/>
      <c r="BO82" s="223"/>
      <c r="BP82" s="223"/>
      <c r="BQ82" s="220">
        <v>76</v>
      </c>
      <c r="BR82" s="225"/>
      <c r="BS82" s="872"/>
      <c r="BT82" s="873"/>
      <c r="BU82" s="873"/>
      <c r="BV82" s="873"/>
      <c r="BW82" s="873"/>
      <c r="BX82" s="873"/>
      <c r="BY82" s="873"/>
      <c r="BZ82" s="873"/>
      <c r="CA82" s="873"/>
      <c r="CB82" s="873"/>
      <c r="CC82" s="873"/>
      <c r="CD82" s="873"/>
      <c r="CE82" s="873"/>
      <c r="CF82" s="873"/>
      <c r="CG82" s="878"/>
      <c r="CH82" s="875"/>
      <c r="CI82" s="876"/>
      <c r="CJ82" s="876"/>
      <c r="CK82" s="876"/>
      <c r="CL82" s="877"/>
      <c r="CM82" s="875"/>
      <c r="CN82" s="876"/>
      <c r="CO82" s="876"/>
      <c r="CP82" s="876"/>
      <c r="CQ82" s="877"/>
      <c r="CR82" s="875"/>
      <c r="CS82" s="876"/>
      <c r="CT82" s="876"/>
      <c r="CU82" s="876"/>
      <c r="CV82" s="877"/>
      <c r="CW82" s="875"/>
      <c r="CX82" s="876"/>
      <c r="CY82" s="876"/>
      <c r="CZ82" s="876"/>
      <c r="DA82" s="877"/>
      <c r="DB82" s="875"/>
      <c r="DC82" s="876"/>
      <c r="DD82" s="876"/>
      <c r="DE82" s="876"/>
      <c r="DF82" s="877"/>
      <c r="DG82" s="875"/>
      <c r="DH82" s="876"/>
      <c r="DI82" s="876"/>
      <c r="DJ82" s="876"/>
      <c r="DK82" s="877"/>
      <c r="DL82" s="875"/>
      <c r="DM82" s="876"/>
      <c r="DN82" s="876"/>
      <c r="DO82" s="876"/>
      <c r="DP82" s="877"/>
      <c r="DQ82" s="875"/>
      <c r="DR82" s="876"/>
      <c r="DS82" s="876"/>
      <c r="DT82" s="876"/>
      <c r="DU82" s="877"/>
      <c r="DV82" s="872"/>
      <c r="DW82" s="873"/>
      <c r="DX82" s="873"/>
      <c r="DY82" s="873"/>
      <c r="DZ82" s="874"/>
      <c r="EA82" s="212"/>
    </row>
    <row r="83" spans="1:131" ht="26.25" customHeight="1" x14ac:dyDescent="0.2">
      <c r="A83" s="220">
        <v>16</v>
      </c>
      <c r="B83" s="886"/>
      <c r="C83" s="887"/>
      <c r="D83" s="887"/>
      <c r="E83" s="887"/>
      <c r="F83" s="887"/>
      <c r="G83" s="887"/>
      <c r="H83" s="887"/>
      <c r="I83" s="887"/>
      <c r="J83" s="887"/>
      <c r="K83" s="887"/>
      <c r="L83" s="887"/>
      <c r="M83" s="887"/>
      <c r="N83" s="887"/>
      <c r="O83" s="887"/>
      <c r="P83" s="888"/>
      <c r="Q83" s="889"/>
      <c r="R83" s="843"/>
      <c r="S83" s="843"/>
      <c r="T83" s="843"/>
      <c r="U83" s="843"/>
      <c r="V83" s="843"/>
      <c r="W83" s="843"/>
      <c r="X83" s="843"/>
      <c r="Y83" s="843"/>
      <c r="Z83" s="843"/>
      <c r="AA83" s="843"/>
      <c r="AB83" s="843"/>
      <c r="AC83" s="843"/>
      <c r="AD83" s="843"/>
      <c r="AE83" s="843"/>
      <c r="AF83" s="843"/>
      <c r="AG83" s="843"/>
      <c r="AH83" s="843"/>
      <c r="AI83" s="843"/>
      <c r="AJ83" s="843"/>
      <c r="AK83" s="843"/>
      <c r="AL83" s="843"/>
      <c r="AM83" s="843"/>
      <c r="AN83" s="843"/>
      <c r="AO83" s="843"/>
      <c r="AP83" s="843"/>
      <c r="AQ83" s="843"/>
      <c r="AR83" s="843"/>
      <c r="AS83" s="843"/>
      <c r="AT83" s="843"/>
      <c r="AU83" s="843"/>
      <c r="AV83" s="843"/>
      <c r="AW83" s="843"/>
      <c r="AX83" s="843"/>
      <c r="AY83" s="843"/>
      <c r="AZ83" s="845"/>
      <c r="BA83" s="845"/>
      <c r="BB83" s="845"/>
      <c r="BC83" s="845"/>
      <c r="BD83" s="846"/>
      <c r="BE83" s="223"/>
      <c r="BF83" s="223"/>
      <c r="BG83" s="223"/>
      <c r="BH83" s="223"/>
      <c r="BI83" s="223"/>
      <c r="BJ83" s="223"/>
      <c r="BK83" s="223"/>
      <c r="BL83" s="223"/>
      <c r="BM83" s="223"/>
      <c r="BN83" s="223"/>
      <c r="BO83" s="223"/>
      <c r="BP83" s="223"/>
      <c r="BQ83" s="220">
        <v>77</v>
      </c>
      <c r="BR83" s="225"/>
      <c r="BS83" s="872"/>
      <c r="BT83" s="873"/>
      <c r="BU83" s="873"/>
      <c r="BV83" s="873"/>
      <c r="BW83" s="873"/>
      <c r="BX83" s="873"/>
      <c r="BY83" s="873"/>
      <c r="BZ83" s="873"/>
      <c r="CA83" s="873"/>
      <c r="CB83" s="873"/>
      <c r="CC83" s="873"/>
      <c r="CD83" s="873"/>
      <c r="CE83" s="873"/>
      <c r="CF83" s="873"/>
      <c r="CG83" s="878"/>
      <c r="CH83" s="875"/>
      <c r="CI83" s="876"/>
      <c r="CJ83" s="876"/>
      <c r="CK83" s="876"/>
      <c r="CL83" s="877"/>
      <c r="CM83" s="875"/>
      <c r="CN83" s="876"/>
      <c r="CO83" s="876"/>
      <c r="CP83" s="876"/>
      <c r="CQ83" s="877"/>
      <c r="CR83" s="875"/>
      <c r="CS83" s="876"/>
      <c r="CT83" s="876"/>
      <c r="CU83" s="876"/>
      <c r="CV83" s="877"/>
      <c r="CW83" s="875"/>
      <c r="CX83" s="876"/>
      <c r="CY83" s="876"/>
      <c r="CZ83" s="876"/>
      <c r="DA83" s="877"/>
      <c r="DB83" s="875"/>
      <c r="DC83" s="876"/>
      <c r="DD83" s="876"/>
      <c r="DE83" s="876"/>
      <c r="DF83" s="877"/>
      <c r="DG83" s="875"/>
      <c r="DH83" s="876"/>
      <c r="DI83" s="876"/>
      <c r="DJ83" s="876"/>
      <c r="DK83" s="877"/>
      <c r="DL83" s="875"/>
      <c r="DM83" s="876"/>
      <c r="DN83" s="876"/>
      <c r="DO83" s="876"/>
      <c r="DP83" s="877"/>
      <c r="DQ83" s="875"/>
      <c r="DR83" s="876"/>
      <c r="DS83" s="876"/>
      <c r="DT83" s="876"/>
      <c r="DU83" s="877"/>
      <c r="DV83" s="872"/>
      <c r="DW83" s="873"/>
      <c r="DX83" s="873"/>
      <c r="DY83" s="873"/>
      <c r="DZ83" s="874"/>
      <c r="EA83" s="212"/>
    </row>
    <row r="84" spans="1:131" ht="26.25" customHeight="1" x14ac:dyDescent="0.2">
      <c r="A84" s="220">
        <v>17</v>
      </c>
      <c r="B84" s="886"/>
      <c r="C84" s="887"/>
      <c r="D84" s="887"/>
      <c r="E84" s="887"/>
      <c r="F84" s="887"/>
      <c r="G84" s="887"/>
      <c r="H84" s="887"/>
      <c r="I84" s="887"/>
      <c r="J84" s="887"/>
      <c r="K84" s="887"/>
      <c r="L84" s="887"/>
      <c r="M84" s="887"/>
      <c r="N84" s="887"/>
      <c r="O84" s="887"/>
      <c r="P84" s="888"/>
      <c r="Q84" s="889"/>
      <c r="R84" s="843"/>
      <c r="S84" s="843"/>
      <c r="T84" s="843"/>
      <c r="U84" s="843"/>
      <c r="V84" s="843"/>
      <c r="W84" s="843"/>
      <c r="X84" s="843"/>
      <c r="Y84" s="843"/>
      <c r="Z84" s="843"/>
      <c r="AA84" s="843"/>
      <c r="AB84" s="843"/>
      <c r="AC84" s="843"/>
      <c r="AD84" s="843"/>
      <c r="AE84" s="843"/>
      <c r="AF84" s="843"/>
      <c r="AG84" s="843"/>
      <c r="AH84" s="843"/>
      <c r="AI84" s="843"/>
      <c r="AJ84" s="843"/>
      <c r="AK84" s="843"/>
      <c r="AL84" s="843"/>
      <c r="AM84" s="843"/>
      <c r="AN84" s="843"/>
      <c r="AO84" s="843"/>
      <c r="AP84" s="843"/>
      <c r="AQ84" s="843"/>
      <c r="AR84" s="843"/>
      <c r="AS84" s="843"/>
      <c r="AT84" s="843"/>
      <c r="AU84" s="843"/>
      <c r="AV84" s="843"/>
      <c r="AW84" s="843"/>
      <c r="AX84" s="843"/>
      <c r="AY84" s="843"/>
      <c r="AZ84" s="845"/>
      <c r="BA84" s="845"/>
      <c r="BB84" s="845"/>
      <c r="BC84" s="845"/>
      <c r="BD84" s="846"/>
      <c r="BE84" s="223"/>
      <c r="BF84" s="223"/>
      <c r="BG84" s="223"/>
      <c r="BH84" s="223"/>
      <c r="BI84" s="223"/>
      <c r="BJ84" s="223"/>
      <c r="BK84" s="223"/>
      <c r="BL84" s="223"/>
      <c r="BM84" s="223"/>
      <c r="BN84" s="223"/>
      <c r="BO84" s="223"/>
      <c r="BP84" s="223"/>
      <c r="BQ84" s="220">
        <v>78</v>
      </c>
      <c r="BR84" s="225"/>
      <c r="BS84" s="872"/>
      <c r="BT84" s="873"/>
      <c r="BU84" s="873"/>
      <c r="BV84" s="873"/>
      <c r="BW84" s="873"/>
      <c r="BX84" s="873"/>
      <c r="BY84" s="873"/>
      <c r="BZ84" s="873"/>
      <c r="CA84" s="873"/>
      <c r="CB84" s="873"/>
      <c r="CC84" s="873"/>
      <c r="CD84" s="873"/>
      <c r="CE84" s="873"/>
      <c r="CF84" s="873"/>
      <c r="CG84" s="878"/>
      <c r="CH84" s="875"/>
      <c r="CI84" s="876"/>
      <c r="CJ84" s="876"/>
      <c r="CK84" s="876"/>
      <c r="CL84" s="877"/>
      <c r="CM84" s="875"/>
      <c r="CN84" s="876"/>
      <c r="CO84" s="876"/>
      <c r="CP84" s="876"/>
      <c r="CQ84" s="877"/>
      <c r="CR84" s="875"/>
      <c r="CS84" s="876"/>
      <c r="CT84" s="876"/>
      <c r="CU84" s="876"/>
      <c r="CV84" s="877"/>
      <c r="CW84" s="875"/>
      <c r="CX84" s="876"/>
      <c r="CY84" s="876"/>
      <c r="CZ84" s="876"/>
      <c r="DA84" s="877"/>
      <c r="DB84" s="875"/>
      <c r="DC84" s="876"/>
      <c r="DD84" s="876"/>
      <c r="DE84" s="876"/>
      <c r="DF84" s="877"/>
      <c r="DG84" s="875"/>
      <c r="DH84" s="876"/>
      <c r="DI84" s="876"/>
      <c r="DJ84" s="876"/>
      <c r="DK84" s="877"/>
      <c r="DL84" s="875"/>
      <c r="DM84" s="876"/>
      <c r="DN84" s="876"/>
      <c r="DO84" s="876"/>
      <c r="DP84" s="877"/>
      <c r="DQ84" s="875"/>
      <c r="DR84" s="876"/>
      <c r="DS84" s="876"/>
      <c r="DT84" s="876"/>
      <c r="DU84" s="877"/>
      <c r="DV84" s="872"/>
      <c r="DW84" s="873"/>
      <c r="DX84" s="873"/>
      <c r="DY84" s="873"/>
      <c r="DZ84" s="874"/>
      <c r="EA84" s="212"/>
    </row>
    <row r="85" spans="1:131" ht="26.25" customHeight="1" x14ac:dyDescent="0.2">
      <c r="A85" s="220">
        <v>18</v>
      </c>
      <c r="B85" s="886"/>
      <c r="C85" s="887"/>
      <c r="D85" s="887"/>
      <c r="E85" s="887"/>
      <c r="F85" s="887"/>
      <c r="G85" s="887"/>
      <c r="H85" s="887"/>
      <c r="I85" s="887"/>
      <c r="J85" s="887"/>
      <c r="K85" s="887"/>
      <c r="L85" s="887"/>
      <c r="M85" s="887"/>
      <c r="N85" s="887"/>
      <c r="O85" s="887"/>
      <c r="P85" s="888"/>
      <c r="Q85" s="889"/>
      <c r="R85" s="843"/>
      <c r="S85" s="843"/>
      <c r="T85" s="843"/>
      <c r="U85" s="843"/>
      <c r="V85" s="843"/>
      <c r="W85" s="843"/>
      <c r="X85" s="843"/>
      <c r="Y85" s="843"/>
      <c r="Z85" s="843"/>
      <c r="AA85" s="843"/>
      <c r="AB85" s="843"/>
      <c r="AC85" s="843"/>
      <c r="AD85" s="843"/>
      <c r="AE85" s="843"/>
      <c r="AF85" s="843"/>
      <c r="AG85" s="843"/>
      <c r="AH85" s="843"/>
      <c r="AI85" s="843"/>
      <c r="AJ85" s="843"/>
      <c r="AK85" s="843"/>
      <c r="AL85" s="843"/>
      <c r="AM85" s="843"/>
      <c r="AN85" s="843"/>
      <c r="AO85" s="843"/>
      <c r="AP85" s="843"/>
      <c r="AQ85" s="843"/>
      <c r="AR85" s="843"/>
      <c r="AS85" s="843"/>
      <c r="AT85" s="843"/>
      <c r="AU85" s="843"/>
      <c r="AV85" s="843"/>
      <c r="AW85" s="843"/>
      <c r="AX85" s="843"/>
      <c r="AY85" s="843"/>
      <c r="AZ85" s="845"/>
      <c r="BA85" s="845"/>
      <c r="BB85" s="845"/>
      <c r="BC85" s="845"/>
      <c r="BD85" s="846"/>
      <c r="BE85" s="223"/>
      <c r="BF85" s="223"/>
      <c r="BG85" s="223"/>
      <c r="BH85" s="223"/>
      <c r="BI85" s="223"/>
      <c r="BJ85" s="223"/>
      <c r="BK85" s="223"/>
      <c r="BL85" s="223"/>
      <c r="BM85" s="223"/>
      <c r="BN85" s="223"/>
      <c r="BO85" s="223"/>
      <c r="BP85" s="223"/>
      <c r="BQ85" s="220">
        <v>79</v>
      </c>
      <c r="BR85" s="225"/>
      <c r="BS85" s="872"/>
      <c r="BT85" s="873"/>
      <c r="BU85" s="873"/>
      <c r="BV85" s="873"/>
      <c r="BW85" s="873"/>
      <c r="BX85" s="873"/>
      <c r="BY85" s="873"/>
      <c r="BZ85" s="873"/>
      <c r="CA85" s="873"/>
      <c r="CB85" s="873"/>
      <c r="CC85" s="873"/>
      <c r="CD85" s="873"/>
      <c r="CE85" s="873"/>
      <c r="CF85" s="873"/>
      <c r="CG85" s="878"/>
      <c r="CH85" s="875"/>
      <c r="CI85" s="876"/>
      <c r="CJ85" s="876"/>
      <c r="CK85" s="876"/>
      <c r="CL85" s="877"/>
      <c r="CM85" s="875"/>
      <c r="CN85" s="876"/>
      <c r="CO85" s="876"/>
      <c r="CP85" s="876"/>
      <c r="CQ85" s="877"/>
      <c r="CR85" s="875"/>
      <c r="CS85" s="876"/>
      <c r="CT85" s="876"/>
      <c r="CU85" s="876"/>
      <c r="CV85" s="877"/>
      <c r="CW85" s="875"/>
      <c r="CX85" s="876"/>
      <c r="CY85" s="876"/>
      <c r="CZ85" s="876"/>
      <c r="DA85" s="877"/>
      <c r="DB85" s="875"/>
      <c r="DC85" s="876"/>
      <c r="DD85" s="876"/>
      <c r="DE85" s="876"/>
      <c r="DF85" s="877"/>
      <c r="DG85" s="875"/>
      <c r="DH85" s="876"/>
      <c r="DI85" s="876"/>
      <c r="DJ85" s="876"/>
      <c r="DK85" s="877"/>
      <c r="DL85" s="875"/>
      <c r="DM85" s="876"/>
      <c r="DN85" s="876"/>
      <c r="DO85" s="876"/>
      <c r="DP85" s="877"/>
      <c r="DQ85" s="875"/>
      <c r="DR85" s="876"/>
      <c r="DS85" s="876"/>
      <c r="DT85" s="876"/>
      <c r="DU85" s="877"/>
      <c r="DV85" s="872"/>
      <c r="DW85" s="873"/>
      <c r="DX85" s="873"/>
      <c r="DY85" s="873"/>
      <c r="DZ85" s="874"/>
      <c r="EA85" s="212"/>
    </row>
    <row r="86" spans="1:131" ht="26.25" customHeight="1" x14ac:dyDescent="0.2">
      <c r="A86" s="220">
        <v>19</v>
      </c>
      <c r="B86" s="886"/>
      <c r="C86" s="887"/>
      <c r="D86" s="887"/>
      <c r="E86" s="887"/>
      <c r="F86" s="887"/>
      <c r="G86" s="887"/>
      <c r="H86" s="887"/>
      <c r="I86" s="887"/>
      <c r="J86" s="887"/>
      <c r="K86" s="887"/>
      <c r="L86" s="887"/>
      <c r="M86" s="887"/>
      <c r="N86" s="887"/>
      <c r="O86" s="887"/>
      <c r="P86" s="888"/>
      <c r="Q86" s="889"/>
      <c r="R86" s="843"/>
      <c r="S86" s="843"/>
      <c r="T86" s="843"/>
      <c r="U86" s="843"/>
      <c r="V86" s="843"/>
      <c r="W86" s="843"/>
      <c r="X86" s="843"/>
      <c r="Y86" s="843"/>
      <c r="Z86" s="843"/>
      <c r="AA86" s="843"/>
      <c r="AB86" s="843"/>
      <c r="AC86" s="843"/>
      <c r="AD86" s="843"/>
      <c r="AE86" s="843"/>
      <c r="AF86" s="843"/>
      <c r="AG86" s="843"/>
      <c r="AH86" s="843"/>
      <c r="AI86" s="843"/>
      <c r="AJ86" s="843"/>
      <c r="AK86" s="843"/>
      <c r="AL86" s="843"/>
      <c r="AM86" s="843"/>
      <c r="AN86" s="843"/>
      <c r="AO86" s="843"/>
      <c r="AP86" s="843"/>
      <c r="AQ86" s="843"/>
      <c r="AR86" s="843"/>
      <c r="AS86" s="843"/>
      <c r="AT86" s="843"/>
      <c r="AU86" s="843"/>
      <c r="AV86" s="843"/>
      <c r="AW86" s="843"/>
      <c r="AX86" s="843"/>
      <c r="AY86" s="843"/>
      <c r="AZ86" s="845"/>
      <c r="BA86" s="845"/>
      <c r="BB86" s="845"/>
      <c r="BC86" s="845"/>
      <c r="BD86" s="846"/>
      <c r="BE86" s="223"/>
      <c r="BF86" s="223"/>
      <c r="BG86" s="223"/>
      <c r="BH86" s="223"/>
      <c r="BI86" s="223"/>
      <c r="BJ86" s="223"/>
      <c r="BK86" s="223"/>
      <c r="BL86" s="223"/>
      <c r="BM86" s="223"/>
      <c r="BN86" s="223"/>
      <c r="BO86" s="223"/>
      <c r="BP86" s="223"/>
      <c r="BQ86" s="220">
        <v>80</v>
      </c>
      <c r="BR86" s="225"/>
      <c r="BS86" s="872"/>
      <c r="BT86" s="873"/>
      <c r="BU86" s="873"/>
      <c r="BV86" s="873"/>
      <c r="BW86" s="873"/>
      <c r="BX86" s="873"/>
      <c r="BY86" s="873"/>
      <c r="BZ86" s="873"/>
      <c r="CA86" s="873"/>
      <c r="CB86" s="873"/>
      <c r="CC86" s="873"/>
      <c r="CD86" s="873"/>
      <c r="CE86" s="873"/>
      <c r="CF86" s="873"/>
      <c r="CG86" s="878"/>
      <c r="CH86" s="875"/>
      <c r="CI86" s="876"/>
      <c r="CJ86" s="876"/>
      <c r="CK86" s="876"/>
      <c r="CL86" s="877"/>
      <c r="CM86" s="875"/>
      <c r="CN86" s="876"/>
      <c r="CO86" s="876"/>
      <c r="CP86" s="876"/>
      <c r="CQ86" s="877"/>
      <c r="CR86" s="875"/>
      <c r="CS86" s="876"/>
      <c r="CT86" s="876"/>
      <c r="CU86" s="876"/>
      <c r="CV86" s="877"/>
      <c r="CW86" s="875"/>
      <c r="CX86" s="876"/>
      <c r="CY86" s="876"/>
      <c r="CZ86" s="876"/>
      <c r="DA86" s="877"/>
      <c r="DB86" s="875"/>
      <c r="DC86" s="876"/>
      <c r="DD86" s="876"/>
      <c r="DE86" s="876"/>
      <c r="DF86" s="877"/>
      <c r="DG86" s="875"/>
      <c r="DH86" s="876"/>
      <c r="DI86" s="876"/>
      <c r="DJ86" s="876"/>
      <c r="DK86" s="877"/>
      <c r="DL86" s="875"/>
      <c r="DM86" s="876"/>
      <c r="DN86" s="876"/>
      <c r="DO86" s="876"/>
      <c r="DP86" s="877"/>
      <c r="DQ86" s="875"/>
      <c r="DR86" s="876"/>
      <c r="DS86" s="876"/>
      <c r="DT86" s="876"/>
      <c r="DU86" s="877"/>
      <c r="DV86" s="872"/>
      <c r="DW86" s="873"/>
      <c r="DX86" s="873"/>
      <c r="DY86" s="873"/>
      <c r="DZ86" s="874"/>
      <c r="EA86" s="212"/>
    </row>
    <row r="87" spans="1:131" ht="26.25" customHeight="1" x14ac:dyDescent="0.2">
      <c r="A87" s="226">
        <v>20</v>
      </c>
      <c r="B87" s="893"/>
      <c r="C87" s="894"/>
      <c r="D87" s="894"/>
      <c r="E87" s="894"/>
      <c r="F87" s="894"/>
      <c r="G87" s="894"/>
      <c r="H87" s="894"/>
      <c r="I87" s="894"/>
      <c r="J87" s="894"/>
      <c r="K87" s="894"/>
      <c r="L87" s="894"/>
      <c r="M87" s="894"/>
      <c r="N87" s="894"/>
      <c r="O87" s="894"/>
      <c r="P87" s="895"/>
      <c r="Q87" s="896"/>
      <c r="R87" s="897"/>
      <c r="S87" s="897"/>
      <c r="T87" s="897"/>
      <c r="U87" s="897"/>
      <c r="V87" s="897"/>
      <c r="W87" s="897"/>
      <c r="X87" s="897"/>
      <c r="Y87" s="897"/>
      <c r="Z87" s="897"/>
      <c r="AA87" s="897"/>
      <c r="AB87" s="897"/>
      <c r="AC87" s="897"/>
      <c r="AD87" s="897"/>
      <c r="AE87" s="897"/>
      <c r="AF87" s="897"/>
      <c r="AG87" s="897"/>
      <c r="AH87" s="897"/>
      <c r="AI87" s="897"/>
      <c r="AJ87" s="897"/>
      <c r="AK87" s="897"/>
      <c r="AL87" s="897"/>
      <c r="AM87" s="897"/>
      <c r="AN87" s="897"/>
      <c r="AO87" s="897"/>
      <c r="AP87" s="897"/>
      <c r="AQ87" s="897"/>
      <c r="AR87" s="897"/>
      <c r="AS87" s="897"/>
      <c r="AT87" s="897"/>
      <c r="AU87" s="897"/>
      <c r="AV87" s="897"/>
      <c r="AW87" s="897"/>
      <c r="AX87" s="897"/>
      <c r="AY87" s="897"/>
      <c r="AZ87" s="898"/>
      <c r="BA87" s="898"/>
      <c r="BB87" s="898"/>
      <c r="BC87" s="898"/>
      <c r="BD87" s="899"/>
      <c r="BE87" s="223"/>
      <c r="BF87" s="223"/>
      <c r="BG87" s="223"/>
      <c r="BH87" s="223"/>
      <c r="BI87" s="223"/>
      <c r="BJ87" s="223"/>
      <c r="BK87" s="223"/>
      <c r="BL87" s="223"/>
      <c r="BM87" s="223"/>
      <c r="BN87" s="223"/>
      <c r="BO87" s="223"/>
      <c r="BP87" s="223"/>
      <c r="BQ87" s="220">
        <v>81</v>
      </c>
      <c r="BR87" s="225"/>
      <c r="BS87" s="872"/>
      <c r="BT87" s="873"/>
      <c r="BU87" s="873"/>
      <c r="BV87" s="873"/>
      <c r="BW87" s="873"/>
      <c r="BX87" s="873"/>
      <c r="BY87" s="873"/>
      <c r="BZ87" s="873"/>
      <c r="CA87" s="873"/>
      <c r="CB87" s="873"/>
      <c r="CC87" s="873"/>
      <c r="CD87" s="873"/>
      <c r="CE87" s="873"/>
      <c r="CF87" s="873"/>
      <c r="CG87" s="878"/>
      <c r="CH87" s="875"/>
      <c r="CI87" s="876"/>
      <c r="CJ87" s="876"/>
      <c r="CK87" s="876"/>
      <c r="CL87" s="877"/>
      <c r="CM87" s="875"/>
      <c r="CN87" s="876"/>
      <c r="CO87" s="876"/>
      <c r="CP87" s="876"/>
      <c r="CQ87" s="877"/>
      <c r="CR87" s="875"/>
      <c r="CS87" s="876"/>
      <c r="CT87" s="876"/>
      <c r="CU87" s="876"/>
      <c r="CV87" s="877"/>
      <c r="CW87" s="875"/>
      <c r="CX87" s="876"/>
      <c r="CY87" s="876"/>
      <c r="CZ87" s="876"/>
      <c r="DA87" s="877"/>
      <c r="DB87" s="875"/>
      <c r="DC87" s="876"/>
      <c r="DD87" s="876"/>
      <c r="DE87" s="876"/>
      <c r="DF87" s="877"/>
      <c r="DG87" s="875"/>
      <c r="DH87" s="876"/>
      <c r="DI87" s="876"/>
      <c r="DJ87" s="876"/>
      <c r="DK87" s="877"/>
      <c r="DL87" s="875"/>
      <c r="DM87" s="876"/>
      <c r="DN87" s="876"/>
      <c r="DO87" s="876"/>
      <c r="DP87" s="877"/>
      <c r="DQ87" s="875"/>
      <c r="DR87" s="876"/>
      <c r="DS87" s="876"/>
      <c r="DT87" s="876"/>
      <c r="DU87" s="877"/>
      <c r="DV87" s="872"/>
      <c r="DW87" s="873"/>
      <c r="DX87" s="873"/>
      <c r="DY87" s="873"/>
      <c r="DZ87" s="874"/>
      <c r="EA87" s="212"/>
    </row>
    <row r="88" spans="1:131" ht="26.25" customHeight="1" thickBot="1" x14ac:dyDescent="0.25">
      <c r="A88" s="222" t="s">
        <v>375</v>
      </c>
      <c r="B88" s="802" t="s">
        <v>400</v>
      </c>
      <c r="C88" s="803"/>
      <c r="D88" s="803"/>
      <c r="E88" s="803"/>
      <c r="F88" s="803"/>
      <c r="G88" s="803"/>
      <c r="H88" s="803"/>
      <c r="I88" s="803"/>
      <c r="J88" s="803"/>
      <c r="K88" s="803"/>
      <c r="L88" s="803"/>
      <c r="M88" s="803"/>
      <c r="N88" s="803"/>
      <c r="O88" s="803"/>
      <c r="P88" s="804"/>
      <c r="Q88" s="853"/>
      <c r="R88" s="854"/>
      <c r="S88" s="854"/>
      <c r="T88" s="854"/>
      <c r="U88" s="854"/>
      <c r="V88" s="854"/>
      <c r="W88" s="854"/>
      <c r="X88" s="854"/>
      <c r="Y88" s="854"/>
      <c r="Z88" s="854"/>
      <c r="AA88" s="854"/>
      <c r="AB88" s="854"/>
      <c r="AC88" s="854"/>
      <c r="AD88" s="854"/>
      <c r="AE88" s="854"/>
      <c r="AF88" s="857">
        <v>6177</v>
      </c>
      <c r="AG88" s="857"/>
      <c r="AH88" s="857"/>
      <c r="AI88" s="857"/>
      <c r="AJ88" s="857"/>
      <c r="AK88" s="854"/>
      <c r="AL88" s="854"/>
      <c r="AM88" s="854"/>
      <c r="AN88" s="854"/>
      <c r="AO88" s="854"/>
      <c r="AP88" s="857">
        <v>424</v>
      </c>
      <c r="AQ88" s="857"/>
      <c r="AR88" s="857"/>
      <c r="AS88" s="857"/>
      <c r="AT88" s="857"/>
      <c r="AU88" s="857">
        <v>31</v>
      </c>
      <c r="AV88" s="857"/>
      <c r="AW88" s="857"/>
      <c r="AX88" s="857"/>
      <c r="AY88" s="857"/>
      <c r="AZ88" s="862"/>
      <c r="BA88" s="862"/>
      <c r="BB88" s="862"/>
      <c r="BC88" s="862"/>
      <c r="BD88" s="863"/>
      <c r="BE88" s="223"/>
      <c r="BF88" s="223"/>
      <c r="BG88" s="223"/>
      <c r="BH88" s="223"/>
      <c r="BI88" s="223"/>
      <c r="BJ88" s="223"/>
      <c r="BK88" s="223"/>
      <c r="BL88" s="223"/>
      <c r="BM88" s="223"/>
      <c r="BN88" s="223"/>
      <c r="BO88" s="223"/>
      <c r="BP88" s="223"/>
      <c r="BQ88" s="220">
        <v>82</v>
      </c>
      <c r="BR88" s="225"/>
      <c r="BS88" s="872"/>
      <c r="BT88" s="873"/>
      <c r="BU88" s="873"/>
      <c r="BV88" s="873"/>
      <c r="BW88" s="873"/>
      <c r="BX88" s="873"/>
      <c r="BY88" s="873"/>
      <c r="BZ88" s="873"/>
      <c r="CA88" s="873"/>
      <c r="CB88" s="873"/>
      <c r="CC88" s="873"/>
      <c r="CD88" s="873"/>
      <c r="CE88" s="873"/>
      <c r="CF88" s="873"/>
      <c r="CG88" s="878"/>
      <c r="CH88" s="875"/>
      <c r="CI88" s="876"/>
      <c r="CJ88" s="876"/>
      <c r="CK88" s="876"/>
      <c r="CL88" s="877"/>
      <c r="CM88" s="875"/>
      <c r="CN88" s="876"/>
      <c r="CO88" s="876"/>
      <c r="CP88" s="876"/>
      <c r="CQ88" s="877"/>
      <c r="CR88" s="875"/>
      <c r="CS88" s="876"/>
      <c r="CT88" s="876"/>
      <c r="CU88" s="876"/>
      <c r="CV88" s="877"/>
      <c r="CW88" s="875"/>
      <c r="CX88" s="876"/>
      <c r="CY88" s="876"/>
      <c r="CZ88" s="876"/>
      <c r="DA88" s="877"/>
      <c r="DB88" s="875"/>
      <c r="DC88" s="876"/>
      <c r="DD88" s="876"/>
      <c r="DE88" s="876"/>
      <c r="DF88" s="877"/>
      <c r="DG88" s="875"/>
      <c r="DH88" s="876"/>
      <c r="DI88" s="876"/>
      <c r="DJ88" s="876"/>
      <c r="DK88" s="877"/>
      <c r="DL88" s="875"/>
      <c r="DM88" s="876"/>
      <c r="DN88" s="876"/>
      <c r="DO88" s="876"/>
      <c r="DP88" s="877"/>
      <c r="DQ88" s="875"/>
      <c r="DR88" s="876"/>
      <c r="DS88" s="876"/>
      <c r="DT88" s="876"/>
      <c r="DU88" s="877"/>
      <c r="DV88" s="872"/>
      <c r="DW88" s="873"/>
      <c r="DX88" s="873"/>
      <c r="DY88" s="873"/>
      <c r="DZ88" s="874"/>
      <c r="EA88" s="212"/>
    </row>
    <row r="89" spans="1:131" ht="26.25" hidden="1" customHeight="1" x14ac:dyDescent="0.2">
      <c r="A89" s="227"/>
      <c r="B89" s="228"/>
      <c r="C89" s="228"/>
      <c r="D89" s="228"/>
      <c r="E89" s="228"/>
      <c r="F89" s="228"/>
      <c r="G89" s="228"/>
      <c r="H89" s="228"/>
      <c r="I89" s="228"/>
      <c r="J89" s="228"/>
      <c r="K89" s="228"/>
      <c r="L89" s="228"/>
      <c r="M89" s="228"/>
      <c r="N89" s="228"/>
      <c r="O89" s="228"/>
      <c r="P89" s="228"/>
      <c r="Q89" s="229"/>
      <c r="R89" s="229"/>
      <c r="S89" s="229"/>
      <c r="T89" s="229"/>
      <c r="U89" s="229"/>
      <c r="V89" s="229"/>
      <c r="W89" s="229"/>
      <c r="X89" s="229"/>
      <c r="Y89" s="229"/>
      <c r="Z89" s="229"/>
      <c r="AA89" s="229"/>
      <c r="AB89" s="229"/>
      <c r="AC89" s="229"/>
      <c r="AD89" s="229"/>
      <c r="AE89" s="229"/>
      <c r="AF89" s="229"/>
      <c r="AG89" s="229"/>
      <c r="AH89" s="229"/>
      <c r="AI89" s="229"/>
      <c r="AJ89" s="229"/>
      <c r="AK89" s="229"/>
      <c r="AL89" s="229"/>
      <c r="AM89" s="229"/>
      <c r="AN89" s="229"/>
      <c r="AO89" s="229"/>
      <c r="AP89" s="229"/>
      <c r="AQ89" s="229"/>
      <c r="AR89" s="229"/>
      <c r="AS89" s="229"/>
      <c r="AT89" s="229"/>
      <c r="AU89" s="229"/>
      <c r="AV89" s="229"/>
      <c r="AW89" s="229"/>
      <c r="AX89" s="229"/>
      <c r="AY89" s="229"/>
      <c r="AZ89" s="230"/>
      <c r="BA89" s="230"/>
      <c r="BB89" s="230"/>
      <c r="BC89" s="230"/>
      <c r="BD89" s="230"/>
      <c r="BE89" s="223"/>
      <c r="BF89" s="223"/>
      <c r="BG89" s="223"/>
      <c r="BH89" s="223"/>
      <c r="BI89" s="223"/>
      <c r="BJ89" s="223"/>
      <c r="BK89" s="223"/>
      <c r="BL89" s="223"/>
      <c r="BM89" s="223"/>
      <c r="BN89" s="223"/>
      <c r="BO89" s="223"/>
      <c r="BP89" s="223"/>
      <c r="BQ89" s="220">
        <v>83</v>
      </c>
      <c r="BR89" s="225"/>
      <c r="BS89" s="872"/>
      <c r="BT89" s="873"/>
      <c r="BU89" s="873"/>
      <c r="BV89" s="873"/>
      <c r="BW89" s="873"/>
      <c r="BX89" s="873"/>
      <c r="BY89" s="873"/>
      <c r="BZ89" s="873"/>
      <c r="CA89" s="873"/>
      <c r="CB89" s="873"/>
      <c r="CC89" s="873"/>
      <c r="CD89" s="873"/>
      <c r="CE89" s="873"/>
      <c r="CF89" s="873"/>
      <c r="CG89" s="878"/>
      <c r="CH89" s="875"/>
      <c r="CI89" s="876"/>
      <c r="CJ89" s="876"/>
      <c r="CK89" s="876"/>
      <c r="CL89" s="877"/>
      <c r="CM89" s="875"/>
      <c r="CN89" s="876"/>
      <c r="CO89" s="876"/>
      <c r="CP89" s="876"/>
      <c r="CQ89" s="877"/>
      <c r="CR89" s="875"/>
      <c r="CS89" s="876"/>
      <c r="CT89" s="876"/>
      <c r="CU89" s="876"/>
      <c r="CV89" s="877"/>
      <c r="CW89" s="875"/>
      <c r="CX89" s="876"/>
      <c r="CY89" s="876"/>
      <c r="CZ89" s="876"/>
      <c r="DA89" s="877"/>
      <c r="DB89" s="875"/>
      <c r="DC89" s="876"/>
      <c r="DD89" s="876"/>
      <c r="DE89" s="876"/>
      <c r="DF89" s="877"/>
      <c r="DG89" s="875"/>
      <c r="DH89" s="876"/>
      <c r="DI89" s="876"/>
      <c r="DJ89" s="876"/>
      <c r="DK89" s="877"/>
      <c r="DL89" s="875"/>
      <c r="DM89" s="876"/>
      <c r="DN89" s="876"/>
      <c r="DO89" s="876"/>
      <c r="DP89" s="877"/>
      <c r="DQ89" s="875"/>
      <c r="DR89" s="876"/>
      <c r="DS89" s="876"/>
      <c r="DT89" s="876"/>
      <c r="DU89" s="877"/>
      <c r="DV89" s="872"/>
      <c r="DW89" s="873"/>
      <c r="DX89" s="873"/>
      <c r="DY89" s="873"/>
      <c r="DZ89" s="874"/>
      <c r="EA89" s="212"/>
    </row>
    <row r="90" spans="1:131" ht="26.25" hidden="1" customHeight="1" x14ac:dyDescent="0.2">
      <c r="A90" s="227"/>
      <c r="B90" s="228"/>
      <c r="C90" s="228"/>
      <c r="D90" s="228"/>
      <c r="E90" s="228"/>
      <c r="F90" s="228"/>
      <c r="G90" s="228"/>
      <c r="H90" s="228"/>
      <c r="I90" s="228"/>
      <c r="J90" s="228"/>
      <c r="K90" s="228"/>
      <c r="L90" s="228"/>
      <c r="M90" s="228"/>
      <c r="N90" s="228"/>
      <c r="O90" s="228"/>
      <c r="P90" s="228"/>
      <c r="Q90" s="229"/>
      <c r="R90" s="229"/>
      <c r="S90" s="229"/>
      <c r="T90" s="229"/>
      <c r="U90" s="229"/>
      <c r="V90" s="229"/>
      <c r="W90" s="229"/>
      <c r="X90" s="229"/>
      <c r="Y90" s="229"/>
      <c r="Z90" s="229"/>
      <c r="AA90" s="229"/>
      <c r="AB90" s="229"/>
      <c r="AC90" s="229"/>
      <c r="AD90" s="229"/>
      <c r="AE90" s="229"/>
      <c r="AF90" s="229"/>
      <c r="AG90" s="229"/>
      <c r="AH90" s="229"/>
      <c r="AI90" s="229"/>
      <c r="AJ90" s="229"/>
      <c r="AK90" s="229"/>
      <c r="AL90" s="229"/>
      <c r="AM90" s="229"/>
      <c r="AN90" s="229"/>
      <c r="AO90" s="229"/>
      <c r="AP90" s="229"/>
      <c r="AQ90" s="229"/>
      <c r="AR90" s="229"/>
      <c r="AS90" s="229"/>
      <c r="AT90" s="229"/>
      <c r="AU90" s="229"/>
      <c r="AV90" s="229"/>
      <c r="AW90" s="229"/>
      <c r="AX90" s="229"/>
      <c r="AY90" s="229"/>
      <c r="AZ90" s="230"/>
      <c r="BA90" s="230"/>
      <c r="BB90" s="230"/>
      <c r="BC90" s="230"/>
      <c r="BD90" s="230"/>
      <c r="BE90" s="223"/>
      <c r="BF90" s="223"/>
      <c r="BG90" s="223"/>
      <c r="BH90" s="223"/>
      <c r="BI90" s="223"/>
      <c r="BJ90" s="223"/>
      <c r="BK90" s="223"/>
      <c r="BL90" s="223"/>
      <c r="BM90" s="223"/>
      <c r="BN90" s="223"/>
      <c r="BO90" s="223"/>
      <c r="BP90" s="223"/>
      <c r="BQ90" s="220">
        <v>84</v>
      </c>
      <c r="BR90" s="225"/>
      <c r="BS90" s="872"/>
      <c r="BT90" s="873"/>
      <c r="BU90" s="873"/>
      <c r="BV90" s="873"/>
      <c r="BW90" s="873"/>
      <c r="BX90" s="873"/>
      <c r="BY90" s="873"/>
      <c r="BZ90" s="873"/>
      <c r="CA90" s="873"/>
      <c r="CB90" s="873"/>
      <c r="CC90" s="873"/>
      <c r="CD90" s="873"/>
      <c r="CE90" s="873"/>
      <c r="CF90" s="873"/>
      <c r="CG90" s="878"/>
      <c r="CH90" s="875"/>
      <c r="CI90" s="876"/>
      <c r="CJ90" s="876"/>
      <c r="CK90" s="876"/>
      <c r="CL90" s="877"/>
      <c r="CM90" s="875"/>
      <c r="CN90" s="876"/>
      <c r="CO90" s="876"/>
      <c r="CP90" s="876"/>
      <c r="CQ90" s="877"/>
      <c r="CR90" s="875"/>
      <c r="CS90" s="876"/>
      <c r="CT90" s="876"/>
      <c r="CU90" s="876"/>
      <c r="CV90" s="877"/>
      <c r="CW90" s="875"/>
      <c r="CX90" s="876"/>
      <c r="CY90" s="876"/>
      <c r="CZ90" s="876"/>
      <c r="DA90" s="877"/>
      <c r="DB90" s="875"/>
      <c r="DC90" s="876"/>
      <c r="DD90" s="876"/>
      <c r="DE90" s="876"/>
      <c r="DF90" s="877"/>
      <c r="DG90" s="875"/>
      <c r="DH90" s="876"/>
      <c r="DI90" s="876"/>
      <c r="DJ90" s="876"/>
      <c r="DK90" s="877"/>
      <c r="DL90" s="875"/>
      <c r="DM90" s="876"/>
      <c r="DN90" s="876"/>
      <c r="DO90" s="876"/>
      <c r="DP90" s="877"/>
      <c r="DQ90" s="875"/>
      <c r="DR90" s="876"/>
      <c r="DS90" s="876"/>
      <c r="DT90" s="876"/>
      <c r="DU90" s="877"/>
      <c r="DV90" s="872"/>
      <c r="DW90" s="873"/>
      <c r="DX90" s="873"/>
      <c r="DY90" s="873"/>
      <c r="DZ90" s="874"/>
      <c r="EA90" s="212"/>
    </row>
    <row r="91" spans="1:131" ht="26.25" hidden="1" customHeight="1" x14ac:dyDescent="0.2">
      <c r="A91" s="227"/>
      <c r="B91" s="228"/>
      <c r="C91" s="228"/>
      <c r="D91" s="228"/>
      <c r="E91" s="228"/>
      <c r="F91" s="228"/>
      <c r="G91" s="228"/>
      <c r="H91" s="228"/>
      <c r="I91" s="228"/>
      <c r="J91" s="228"/>
      <c r="K91" s="228"/>
      <c r="L91" s="228"/>
      <c r="M91" s="228"/>
      <c r="N91" s="228"/>
      <c r="O91" s="228"/>
      <c r="P91" s="228"/>
      <c r="Q91" s="229"/>
      <c r="R91" s="229"/>
      <c r="S91" s="229"/>
      <c r="T91" s="229"/>
      <c r="U91" s="229"/>
      <c r="V91" s="229"/>
      <c r="W91" s="229"/>
      <c r="X91" s="229"/>
      <c r="Y91" s="229"/>
      <c r="Z91" s="229"/>
      <c r="AA91" s="229"/>
      <c r="AB91" s="229"/>
      <c r="AC91" s="229"/>
      <c r="AD91" s="229"/>
      <c r="AE91" s="229"/>
      <c r="AF91" s="229"/>
      <c r="AG91" s="229"/>
      <c r="AH91" s="229"/>
      <c r="AI91" s="229"/>
      <c r="AJ91" s="229"/>
      <c r="AK91" s="229"/>
      <c r="AL91" s="229"/>
      <c r="AM91" s="229"/>
      <c r="AN91" s="229"/>
      <c r="AO91" s="229"/>
      <c r="AP91" s="229"/>
      <c r="AQ91" s="229"/>
      <c r="AR91" s="229"/>
      <c r="AS91" s="229"/>
      <c r="AT91" s="229"/>
      <c r="AU91" s="229"/>
      <c r="AV91" s="229"/>
      <c r="AW91" s="229"/>
      <c r="AX91" s="229"/>
      <c r="AY91" s="229"/>
      <c r="AZ91" s="230"/>
      <c r="BA91" s="230"/>
      <c r="BB91" s="230"/>
      <c r="BC91" s="230"/>
      <c r="BD91" s="230"/>
      <c r="BE91" s="223"/>
      <c r="BF91" s="223"/>
      <c r="BG91" s="223"/>
      <c r="BH91" s="223"/>
      <c r="BI91" s="223"/>
      <c r="BJ91" s="223"/>
      <c r="BK91" s="223"/>
      <c r="BL91" s="223"/>
      <c r="BM91" s="223"/>
      <c r="BN91" s="223"/>
      <c r="BO91" s="223"/>
      <c r="BP91" s="223"/>
      <c r="BQ91" s="220">
        <v>85</v>
      </c>
      <c r="BR91" s="225"/>
      <c r="BS91" s="872"/>
      <c r="BT91" s="873"/>
      <c r="BU91" s="873"/>
      <c r="BV91" s="873"/>
      <c r="BW91" s="873"/>
      <c r="BX91" s="873"/>
      <c r="BY91" s="873"/>
      <c r="BZ91" s="873"/>
      <c r="CA91" s="873"/>
      <c r="CB91" s="873"/>
      <c r="CC91" s="873"/>
      <c r="CD91" s="873"/>
      <c r="CE91" s="873"/>
      <c r="CF91" s="873"/>
      <c r="CG91" s="878"/>
      <c r="CH91" s="875"/>
      <c r="CI91" s="876"/>
      <c r="CJ91" s="876"/>
      <c r="CK91" s="876"/>
      <c r="CL91" s="877"/>
      <c r="CM91" s="875"/>
      <c r="CN91" s="876"/>
      <c r="CO91" s="876"/>
      <c r="CP91" s="876"/>
      <c r="CQ91" s="877"/>
      <c r="CR91" s="875"/>
      <c r="CS91" s="876"/>
      <c r="CT91" s="876"/>
      <c r="CU91" s="876"/>
      <c r="CV91" s="877"/>
      <c r="CW91" s="875"/>
      <c r="CX91" s="876"/>
      <c r="CY91" s="876"/>
      <c r="CZ91" s="876"/>
      <c r="DA91" s="877"/>
      <c r="DB91" s="875"/>
      <c r="DC91" s="876"/>
      <c r="DD91" s="876"/>
      <c r="DE91" s="876"/>
      <c r="DF91" s="877"/>
      <c r="DG91" s="875"/>
      <c r="DH91" s="876"/>
      <c r="DI91" s="876"/>
      <c r="DJ91" s="876"/>
      <c r="DK91" s="877"/>
      <c r="DL91" s="875"/>
      <c r="DM91" s="876"/>
      <c r="DN91" s="876"/>
      <c r="DO91" s="876"/>
      <c r="DP91" s="877"/>
      <c r="DQ91" s="875"/>
      <c r="DR91" s="876"/>
      <c r="DS91" s="876"/>
      <c r="DT91" s="876"/>
      <c r="DU91" s="877"/>
      <c r="DV91" s="872"/>
      <c r="DW91" s="873"/>
      <c r="DX91" s="873"/>
      <c r="DY91" s="873"/>
      <c r="DZ91" s="874"/>
      <c r="EA91" s="212"/>
    </row>
    <row r="92" spans="1:131" ht="26.25" hidden="1" customHeight="1" x14ac:dyDescent="0.2">
      <c r="A92" s="227"/>
      <c r="B92" s="228"/>
      <c r="C92" s="228"/>
      <c r="D92" s="228"/>
      <c r="E92" s="228"/>
      <c r="F92" s="228"/>
      <c r="G92" s="228"/>
      <c r="H92" s="228"/>
      <c r="I92" s="228"/>
      <c r="J92" s="228"/>
      <c r="K92" s="228"/>
      <c r="L92" s="228"/>
      <c r="M92" s="228"/>
      <c r="N92" s="228"/>
      <c r="O92" s="228"/>
      <c r="P92" s="228"/>
      <c r="Q92" s="229"/>
      <c r="R92" s="229"/>
      <c r="S92" s="229"/>
      <c r="T92" s="229"/>
      <c r="U92" s="229"/>
      <c r="V92" s="229"/>
      <c r="W92" s="229"/>
      <c r="X92" s="229"/>
      <c r="Y92" s="229"/>
      <c r="Z92" s="229"/>
      <c r="AA92" s="229"/>
      <c r="AB92" s="229"/>
      <c r="AC92" s="229"/>
      <c r="AD92" s="229"/>
      <c r="AE92" s="229"/>
      <c r="AF92" s="229"/>
      <c r="AG92" s="229"/>
      <c r="AH92" s="229"/>
      <c r="AI92" s="229"/>
      <c r="AJ92" s="229"/>
      <c r="AK92" s="229"/>
      <c r="AL92" s="229"/>
      <c r="AM92" s="229"/>
      <c r="AN92" s="229"/>
      <c r="AO92" s="229"/>
      <c r="AP92" s="229"/>
      <c r="AQ92" s="229"/>
      <c r="AR92" s="229"/>
      <c r="AS92" s="229"/>
      <c r="AT92" s="229"/>
      <c r="AU92" s="229"/>
      <c r="AV92" s="229"/>
      <c r="AW92" s="229"/>
      <c r="AX92" s="229"/>
      <c r="AY92" s="229"/>
      <c r="AZ92" s="230"/>
      <c r="BA92" s="230"/>
      <c r="BB92" s="230"/>
      <c r="BC92" s="230"/>
      <c r="BD92" s="230"/>
      <c r="BE92" s="223"/>
      <c r="BF92" s="223"/>
      <c r="BG92" s="223"/>
      <c r="BH92" s="223"/>
      <c r="BI92" s="223"/>
      <c r="BJ92" s="223"/>
      <c r="BK92" s="223"/>
      <c r="BL92" s="223"/>
      <c r="BM92" s="223"/>
      <c r="BN92" s="223"/>
      <c r="BO92" s="223"/>
      <c r="BP92" s="223"/>
      <c r="BQ92" s="220">
        <v>86</v>
      </c>
      <c r="BR92" s="225"/>
      <c r="BS92" s="872"/>
      <c r="BT92" s="873"/>
      <c r="BU92" s="873"/>
      <c r="BV92" s="873"/>
      <c r="BW92" s="873"/>
      <c r="BX92" s="873"/>
      <c r="BY92" s="873"/>
      <c r="BZ92" s="873"/>
      <c r="CA92" s="873"/>
      <c r="CB92" s="873"/>
      <c r="CC92" s="873"/>
      <c r="CD92" s="873"/>
      <c r="CE92" s="873"/>
      <c r="CF92" s="873"/>
      <c r="CG92" s="878"/>
      <c r="CH92" s="875"/>
      <c r="CI92" s="876"/>
      <c r="CJ92" s="876"/>
      <c r="CK92" s="876"/>
      <c r="CL92" s="877"/>
      <c r="CM92" s="875"/>
      <c r="CN92" s="876"/>
      <c r="CO92" s="876"/>
      <c r="CP92" s="876"/>
      <c r="CQ92" s="877"/>
      <c r="CR92" s="875"/>
      <c r="CS92" s="876"/>
      <c r="CT92" s="876"/>
      <c r="CU92" s="876"/>
      <c r="CV92" s="877"/>
      <c r="CW92" s="875"/>
      <c r="CX92" s="876"/>
      <c r="CY92" s="876"/>
      <c r="CZ92" s="876"/>
      <c r="DA92" s="877"/>
      <c r="DB92" s="875"/>
      <c r="DC92" s="876"/>
      <c r="DD92" s="876"/>
      <c r="DE92" s="876"/>
      <c r="DF92" s="877"/>
      <c r="DG92" s="875"/>
      <c r="DH92" s="876"/>
      <c r="DI92" s="876"/>
      <c r="DJ92" s="876"/>
      <c r="DK92" s="877"/>
      <c r="DL92" s="875"/>
      <c r="DM92" s="876"/>
      <c r="DN92" s="876"/>
      <c r="DO92" s="876"/>
      <c r="DP92" s="877"/>
      <c r="DQ92" s="875"/>
      <c r="DR92" s="876"/>
      <c r="DS92" s="876"/>
      <c r="DT92" s="876"/>
      <c r="DU92" s="877"/>
      <c r="DV92" s="872"/>
      <c r="DW92" s="873"/>
      <c r="DX92" s="873"/>
      <c r="DY92" s="873"/>
      <c r="DZ92" s="874"/>
      <c r="EA92" s="212"/>
    </row>
    <row r="93" spans="1:131" ht="26.25" hidden="1" customHeight="1" x14ac:dyDescent="0.2">
      <c r="A93" s="227"/>
      <c r="B93" s="228"/>
      <c r="C93" s="228"/>
      <c r="D93" s="228"/>
      <c r="E93" s="228"/>
      <c r="F93" s="228"/>
      <c r="G93" s="228"/>
      <c r="H93" s="228"/>
      <c r="I93" s="228"/>
      <c r="J93" s="228"/>
      <c r="K93" s="228"/>
      <c r="L93" s="228"/>
      <c r="M93" s="228"/>
      <c r="N93" s="228"/>
      <c r="O93" s="228"/>
      <c r="P93" s="228"/>
      <c r="Q93" s="229"/>
      <c r="R93" s="229"/>
      <c r="S93" s="229"/>
      <c r="T93" s="229"/>
      <c r="U93" s="229"/>
      <c r="V93" s="229"/>
      <c r="W93" s="229"/>
      <c r="X93" s="229"/>
      <c r="Y93" s="229"/>
      <c r="Z93" s="229"/>
      <c r="AA93" s="229"/>
      <c r="AB93" s="229"/>
      <c r="AC93" s="229"/>
      <c r="AD93" s="229"/>
      <c r="AE93" s="229"/>
      <c r="AF93" s="229"/>
      <c r="AG93" s="229"/>
      <c r="AH93" s="229"/>
      <c r="AI93" s="229"/>
      <c r="AJ93" s="229"/>
      <c r="AK93" s="229"/>
      <c r="AL93" s="229"/>
      <c r="AM93" s="229"/>
      <c r="AN93" s="229"/>
      <c r="AO93" s="229"/>
      <c r="AP93" s="229"/>
      <c r="AQ93" s="229"/>
      <c r="AR93" s="229"/>
      <c r="AS93" s="229"/>
      <c r="AT93" s="229"/>
      <c r="AU93" s="229"/>
      <c r="AV93" s="229"/>
      <c r="AW93" s="229"/>
      <c r="AX93" s="229"/>
      <c r="AY93" s="229"/>
      <c r="AZ93" s="230"/>
      <c r="BA93" s="230"/>
      <c r="BB93" s="230"/>
      <c r="BC93" s="230"/>
      <c r="BD93" s="230"/>
      <c r="BE93" s="223"/>
      <c r="BF93" s="223"/>
      <c r="BG93" s="223"/>
      <c r="BH93" s="223"/>
      <c r="BI93" s="223"/>
      <c r="BJ93" s="223"/>
      <c r="BK93" s="223"/>
      <c r="BL93" s="223"/>
      <c r="BM93" s="223"/>
      <c r="BN93" s="223"/>
      <c r="BO93" s="223"/>
      <c r="BP93" s="223"/>
      <c r="BQ93" s="220">
        <v>87</v>
      </c>
      <c r="BR93" s="225"/>
      <c r="BS93" s="872"/>
      <c r="BT93" s="873"/>
      <c r="BU93" s="873"/>
      <c r="BV93" s="873"/>
      <c r="BW93" s="873"/>
      <c r="BX93" s="873"/>
      <c r="BY93" s="873"/>
      <c r="BZ93" s="873"/>
      <c r="CA93" s="873"/>
      <c r="CB93" s="873"/>
      <c r="CC93" s="873"/>
      <c r="CD93" s="873"/>
      <c r="CE93" s="873"/>
      <c r="CF93" s="873"/>
      <c r="CG93" s="878"/>
      <c r="CH93" s="875"/>
      <c r="CI93" s="876"/>
      <c r="CJ93" s="876"/>
      <c r="CK93" s="876"/>
      <c r="CL93" s="877"/>
      <c r="CM93" s="875"/>
      <c r="CN93" s="876"/>
      <c r="CO93" s="876"/>
      <c r="CP93" s="876"/>
      <c r="CQ93" s="877"/>
      <c r="CR93" s="875"/>
      <c r="CS93" s="876"/>
      <c r="CT93" s="876"/>
      <c r="CU93" s="876"/>
      <c r="CV93" s="877"/>
      <c r="CW93" s="875"/>
      <c r="CX93" s="876"/>
      <c r="CY93" s="876"/>
      <c r="CZ93" s="876"/>
      <c r="DA93" s="877"/>
      <c r="DB93" s="875"/>
      <c r="DC93" s="876"/>
      <c r="DD93" s="876"/>
      <c r="DE93" s="876"/>
      <c r="DF93" s="877"/>
      <c r="DG93" s="875"/>
      <c r="DH93" s="876"/>
      <c r="DI93" s="876"/>
      <c r="DJ93" s="876"/>
      <c r="DK93" s="877"/>
      <c r="DL93" s="875"/>
      <c r="DM93" s="876"/>
      <c r="DN93" s="876"/>
      <c r="DO93" s="876"/>
      <c r="DP93" s="877"/>
      <c r="DQ93" s="875"/>
      <c r="DR93" s="876"/>
      <c r="DS93" s="876"/>
      <c r="DT93" s="876"/>
      <c r="DU93" s="877"/>
      <c r="DV93" s="872"/>
      <c r="DW93" s="873"/>
      <c r="DX93" s="873"/>
      <c r="DY93" s="873"/>
      <c r="DZ93" s="874"/>
      <c r="EA93" s="212"/>
    </row>
    <row r="94" spans="1:131" ht="26.25" hidden="1" customHeight="1" x14ac:dyDescent="0.2">
      <c r="A94" s="227"/>
      <c r="B94" s="228"/>
      <c r="C94" s="228"/>
      <c r="D94" s="228"/>
      <c r="E94" s="228"/>
      <c r="F94" s="228"/>
      <c r="G94" s="228"/>
      <c r="H94" s="228"/>
      <c r="I94" s="228"/>
      <c r="J94" s="228"/>
      <c r="K94" s="228"/>
      <c r="L94" s="228"/>
      <c r="M94" s="228"/>
      <c r="N94" s="228"/>
      <c r="O94" s="228"/>
      <c r="P94" s="228"/>
      <c r="Q94" s="229"/>
      <c r="R94" s="229"/>
      <c r="S94" s="229"/>
      <c r="T94" s="229"/>
      <c r="U94" s="229"/>
      <c r="V94" s="229"/>
      <c r="W94" s="229"/>
      <c r="X94" s="229"/>
      <c r="Y94" s="229"/>
      <c r="Z94" s="229"/>
      <c r="AA94" s="229"/>
      <c r="AB94" s="229"/>
      <c r="AC94" s="229"/>
      <c r="AD94" s="229"/>
      <c r="AE94" s="229"/>
      <c r="AF94" s="229"/>
      <c r="AG94" s="229"/>
      <c r="AH94" s="229"/>
      <c r="AI94" s="229"/>
      <c r="AJ94" s="229"/>
      <c r="AK94" s="229"/>
      <c r="AL94" s="229"/>
      <c r="AM94" s="229"/>
      <c r="AN94" s="229"/>
      <c r="AO94" s="229"/>
      <c r="AP94" s="229"/>
      <c r="AQ94" s="229"/>
      <c r="AR94" s="229"/>
      <c r="AS94" s="229"/>
      <c r="AT94" s="229"/>
      <c r="AU94" s="229"/>
      <c r="AV94" s="229"/>
      <c r="AW94" s="229"/>
      <c r="AX94" s="229"/>
      <c r="AY94" s="229"/>
      <c r="AZ94" s="230"/>
      <c r="BA94" s="230"/>
      <c r="BB94" s="230"/>
      <c r="BC94" s="230"/>
      <c r="BD94" s="230"/>
      <c r="BE94" s="223"/>
      <c r="BF94" s="223"/>
      <c r="BG94" s="223"/>
      <c r="BH94" s="223"/>
      <c r="BI94" s="223"/>
      <c r="BJ94" s="223"/>
      <c r="BK94" s="223"/>
      <c r="BL94" s="223"/>
      <c r="BM94" s="223"/>
      <c r="BN94" s="223"/>
      <c r="BO94" s="223"/>
      <c r="BP94" s="223"/>
      <c r="BQ94" s="220">
        <v>88</v>
      </c>
      <c r="BR94" s="225"/>
      <c r="BS94" s="872"/>
      <c r="BT94" s="873"/>
      <c r="BU94" s="873"/>
      <c r="BV94" s="873"/>
      <c r="BW94" s="873"/>
      <c r="BX94" s="873"/>
      <c r="BY94" s="873"/>
      <c r="BZ94" s="873"/>
      <c r="CA94" s="873"/>
      <c r="CB94" s="873"/>
      <c r="CC94" s="873"/>
      <c r="CD94" s="873"/>
      <c r="CE94" s="873"/>
      <c r="CF94" s="873"/>
      <c r="CG94" s="878"/>
      <c r="CH94" s="875"/>
      <c r="CI94" s="876"/>
      <c r="CJ94" s="876"/>
      <c r="CK94" s="876"/>
      <c r="CL94" s="877"/>
      <c r="CM94" s="875"/>
      <c r="CN94" s="876"/>
      <c r="CO94" s="876"/>
      <c r="CP94" s="876"/>
      <c r="CQ94" s="877"/>
      <c r="CR94" s="875"/>
      <c r="CS94" s="876"/>
      <c r="CT94" s="876"/>
      <c r="CU94" s="876"/>
      <c r="CV94" s="877"/>
      <c r="CW94" s="875"/>
      <c r="CX94" s="876"/>
      <c r="CY94" s="876"/>
      <c r="CZ94" s="876"/>
      <c r="DA94" s="877"/>
      <c r="DB94" s="875"/>
      <c r="DC94" s="876"/>
      <c r="DD94" s="876"/>
      <c r="DE94" s="876"/>
      <c r="DF94" s="877"/>
      <c r="DG94" s="875"/>
      <c r="DH94" s="876"/>
      <c r="DI94" s="876"/>
      <c r="DJ94" s="876"/>
      <c r="DK94" s="877"/>
      <c r="DL94" s="875"/>
      <c r="DM94" s="876"/>
      <c r="DN94" s="876"/>
      <c r="DO94" s="876"/>
      <c r="DP94" s="877"/>
      <c r="DQ94" s="875"/>
      <c r="DR94" s="876"/>
      <c r="DS94" s="876"/>
      <c r="DT94" s="876"/>
      <c r="DU94" s="877"/>
      <c r="DV94" s="872"/>
      <c r="DW94" s="873"/>
      <c r="DX94" s="873"/>
      <c r="DY94" s="873"/>
      <c r="DZ94" s="874"/>
      <c r="EA94" s="212"/>
    </row>
    <row r="95" spans="1:131" ht="26.25" hidden="1" customHeight="1" x14ac:dyDescent="0.2">
      <c r="A95" s="227"/>
      <c r="B95" s="228"/>
      <c r="C95" s="228"/>
      <c r="D95" s="228"/>
      <c r="E95" s="228"/>
      <c r="F95" s="228"/>
      <c r="G95" s="228"/>
      <c r="H95" s="228"/>
      <c r="I95" s="228"/>
      <c r="J95" s="228"/>
      <c r="K95" s="228"/>
      <c r="L95" s="228"/>
      <c r="M95" s="228"/>
      <c r="N95" s="228"/>
      <c r="O95" s="228"/>
      <c r="P95" s="228"/>
      <c r="Q95" s="229"/>
      <c r="R95" s="229"/>
      <c r="S95" s="229"/>
      <c r="T95" s="229"/>
      <c r="U95" s="229"/>
      <c r="V95" s="229"/>
      <c r="W95" s="229"/>
      <c r="X95" s="229"/>
      <c r="Y95" s="229"/>
      <c r="Z95" s="229"/>
      <c r="AA95" s="229"/>
      <c r="AB95" s="229"/>
      <c r="AC95" s="229"/>
      <c r="AD95" s="229"/>
      <c r="AE95" s="229"/>
      <c r="AF95" s="229"/>
      <c r="AG95" s="229"/>
      <c r="AH95" s="229"/>
      <c r="AI95" s="229"/>
      <c r="AJ95" s="229"/>
      <c r="AK95" s="229"/>
      <c r="AL95" s="229"/>
      <c r="AM95" s="229"/>
      <c r="AN95" s="229"/>
      <c r="AO95" s="229"/>
      <c r="AP95" s="229"/>
      <c r="AQ95" s="229"/>
      <c r="AR95" s="229"/>
      <c r="AS95" s="229"/>
      <c r="AT95" s="229"/>
      <c r="AU95" s="229"/>
      <c r="AV95" s="229"/>
      <c r="AW95" s="229"/>
      <c r="AX95" s="229"/>
      <c r="AY95" s="229"/>
      <c r="AZ95" s="230"/>
      <c r="BA95" s="230"/>
      <c r="BB95" s="230"/>
      <c r="BC95" s="230"/>
      <c r="BD95" s="230"/>
      <c r="BE95" s="223"/>
      <c r="BF95" s="223"/>
      <c r="BG95" s="223"/>
      <c r="BH95" s="223"/>
      <c r="BI95" s="223"/>
      <c r="BJ95" s="223"/>
      <c r="BK95" s="223"/>
      <c r="BL95" s="223"/>
      <c r="BM95" s="223"/>
      <c r="BN95" s="223"/>
      <c r="BO95" s="223"/>
      <c r="BP95" s="223"/>
      <c r="BQ95" s="220">
        <v>89</v>
      </c>
      <c r="BR95" s="225"/>
      <c r="BS95" s="872"/>
      <c r="BT95" s="873"/>
      <c r="BU95" s="873"/>
      <c r="BV95" s="873"/>
      <c r="BW95" s="873"/>
      <c r="BX95" s="873"/>
      <c r="BY95" s="873"/>
      <c r="BZ95" s="873"/>
      <c r="CA95" s="873"/>
      <c r="CB95" s="873"/>
      <c r="CC95" s="873"/>
      <c r="CD95" s="873"/>
      <c r="CE95" s="873"/>
      <c r="CF95" s="873"/>
      <c r="CG95" s="878"/>
      <c r="CH95" s="875"/>
      <c r="CI95" s="876"/>
      <c r="CJ95" s="876"/>
      <c r="CK95" s="876"/>
      <c r="CL95" s="877"/>
      <c r="CM95" s="875"/>
      <c r="CN95" s="876"/>
      <c r="CO95" s="876"/>
      <c r="CP95" s="876"/>
      <c r="CQ95" s="877"/>
      <c r="CR95" s="875"/>
      <c r="CS95" s="876"/>
      <c r="CT95" s="876"/>
      <c r="CU95" s="876"/>
      <c r="CV95" s="877"/>
      <c r="CW95" s="875"/>
      <c r="CX95" s="876"/>
      <c r="CY95" s="876"/>
      <c r="CZ95" s="876"/>
      <c r="DA95" s="877"/>
      <c r="DB95" s="875"/>
      <c r="DC95" s="876"/>
      <c r="DD95" s="876"/>
      <c r="DE95" s="876"/>
      <c r="DF95" s="877"/>
      <c r="DG95" s="875"/>
      <c r="DH95" s="876"/>
      <c r="DI95" s="876"/>
      <c r="DJ95" s="876"/>
      <c r="DK95" s="877"/>
      <c r="DL95" s="875"/>
      <c r="DM95" s="876"/>
      <c r="DN95" s="876"/>
      <c r="DO95" s="876"/>
      <c r="DP95" s="877"/>
      <c r="DQ95" s="875"/>
      <c r="DR95" s="876"/>
      <c r="DS95" s="876"/>
      <c r="DT95" s="876"/>
      <c r="DU95" s="877"/>
      <c r="DV95" s="872"/>
      <c r="DW95" s="873"/>
      <c r="DX95" s="873"/>
      <c r="DY95" s="873"/>
      <c r="DZ95" s="874"/>
      <c r="EA95" s="212"/>
    </row>
    <row r="96" spans="1:131" ht="26.25" hidden="1" customHeight="1" x14ac:dyDescent="0.2">
      <c r="A96" s="227"/>
      <c r="B96" s="228"/>
      <c r="C96" s="228"/>
      <c r="D96" s="228"/>
      <c r="E96" s="228"/>
      <c r="F96" s="228"/>
      <c r="G96" s="228"/>
      <c r="H96" s="228"/>
      <c r="I96" s="228"/>
      <c r="J96" s="228"/>
      <c r="K96" s="228"/>
      <c r="L96" s="228"/>
      <c r="M96" s="228"/>
      <c r="N96" s="228"/>
      <c r="O96" s="228"/>
      <c r="P96" s="228"/>
      <c r="Q96" s="229"/>
      <c r="R96" s="229"/>
      <c r="S96" s="229"/>
      <c r="T96" s="229"/>
      <c r="U96" s="229"/>
      <c r="V96" s="229"/>
      <c r="W96" s="229"/>
      <c r="X96" s="229"/>
      <c r="Y96" s="229"/>
      <c r="Z96" s="229"/>
      <c r="AA96" s="229"/>
      <c r="AB96" s="229"/>
      <c r="AC96" s="229"/>
      <c r="AD96" s="229"/>
      <c r="AE96" s="229"/>
      <c r="AF96" s="229"/>
      <c r="AG96" s="229"/>
      <c r="AH96" s="229"/>
      <c r="AI96" s="229"/>
      <c r="AJ96" s="229"/>
      <c r="AK96" s="229"/>
      <c r="AL96" s="229"/>
      <c r="AM96" s="229"/>
      <c r="AN96" s="229"/>
      <c r="AO96" s="229"/>
      <c r="AP96" s="229"/>
      <c r="AQ96" s="229"/>
      <c r="AR96" s="229"/>
      <c r="AS96" s="229"/>
      <c r="AT96" s="229"/>
      <c r="AU96" s="229"/>
      <c r="AV96" s="229"/>
      <c r="AW96" s="229"/>
      <c r="AX96" s="229"/>
      <c r="AY96" s="229"/>
      <c r="AZ96" s="230"/>
      <c r="BA96" s="230"/>
      <c r="BB96" s="230"/>
      <c r="BC96" s="230"/>
      <c r="BD96" s="230"/>
      <c r="BE96" s="223"/>
      <c r="BF96" s="223"/>
      <c r="BG96" s="223"/>
      <c r="BH96" s="223"/>
      <c r="BI96" s="223"/>
      <c r="BJ96" s="223"/>
      <c r="BK96" s="223"/>
      <c r="BL96" s="223"/>
      <c r="BM96" s="223"/>
      <c r="BN96" s="223"/>
      <c r="BO96" s="223"/>
      <c r="BP96" s="223"/>
      <c r="BQ96" s="220">
        <v>90</v>
      </c>
      <c r="BR96" s="225"/>
      <c r="BS96" s="872"/>
      <c r="BT96" s="873"/>
      <c r="BU96" s="873"/>
      <c r="BV96" s="873"/>
      <c r="BW96" s="873"/>
      <c r="BX96" s="873"/>
      <c r="BY96" s="873"/>
      <c r="BZ96" s="873"/>
      <c r="CA96" s="873"/>
      <c r="CB96" s="873"/>
      <c r="CC96" s="873"/>
      <c r="CD96" s="873"/>
      <c r="CE96" s="873"/>
      <c r="CF96" s="873"/>
      <c r="CG96" s="878"/>
      <c r="CH96" s="875"/>
      <c r="CI96" s="876"/>
      <c r="CJ96" s="876"/>
      <c r="CK96" s="876"/>
      <c r="CL96" s="877"/>
      <c r="CM96" s="875"/>
      <c r="CN96" s="876"/>
      <c r="CO96" s="876"/>
      <c r="CP96" s="876"/>
      <c r="CQ96" s="877"/>
      <c r="CR96" s="875"/>
      <c r="CS96" s="876"/>
      <c r="CT96" s="876"/>
      <c r="CU96" s="876"/>
      <c r="CV96" s="877"/>
      <c r="CW96" s="875"/>
      <c r="CX96" s="876"/>
      <c r="CY96" s="876"/>
      <c r="CZ96" s="876"/>
      <c r="DA96" s="877"/>
      <c r="DB96" s="875"/>
      <c r="DC96" s="876"/>
      <c r="DD96" s="876"/>
      <c r="DE96" s="876"/>
      <c r="DF96" s="877"/>
      <c r="DG96" s="875"/>
      <c r="DH96" s="876"/>
      <c r="DI96" s="876"/>
      <c r="DJ96" s="876"/>
      <c r="DK96" s="877"/>
      <c r="DL96" s="875"/>
      <c r="DM96" s="876"/>
      <c r="DN96" s="876"/>
      <c r="DO96" s="876"/>
      <c r="DP96" s="877"/>
      <c r="DQ96" s="875"/>
      <c r="DR96" s="876"/>
      <c r="DS96" s="876"/>
      <c r="DT96" s="876"/>
      <c r="DU96" s="877"/>
      <c r="DV96" s="872"/>
      <c r="DW96" s="873"/>
      <c r="DX96" s="873"/>
      <c r="DY96" s="873"/>
      <c r="DZ96" s="874"/>
      <c r="EA96" s="212"/>
    </row>
    <row r="97" spans="1:131" ht="26.25" hidden="1" customHeight="1" x14ac:dyDescent="0.2">
      <c r="A97" s="227"/>
      <c r="B97" s="228"/>
      <c r="C97" s="228"/>
      <c r="D97" s="228"/>
      <c r="E97" s="228"/>
      <c r="F97" s="228"/>
      <c r="G97" s="228"/>
      <c r="H97" s="228"/>
      <c r="I97" s="228"/>
      <c r="J97" s="228"/>
      <c r="K97" s="228"/>
      <c r="L97" s="228"/>
      <c r="M97" s="228"/>
      <c r="N97" s="228"/>
      <c r="O97" s="228"/>
      <c r="P97" s="228"/>
      <c r="Q97" s="229"/>
      <c r="R97" s="229"/>
      <c r="S97" s="229"/>
      <c r="T97" s="229"/>
      <c r="U97" s="229"/>
      <c r="V97" s="229"/>
      <c r="W97" s="229"/>
      <c r="X97" s="229"/>
      <c r="Y97" s="229"/>
      <c r="Z97" s="229"/>
      <c r="AA97" s="229"/>
      <c r="AB97" s="229"/>
      <c r="AC97" s="229"/>
      <c r="AD97" s="229"/>
      <c r="AE97" s="229"/>
      <c r="AF97" s="229"/>
      <c r="AG97" s="229"/>
      <c r="AH97" s="229"/>
      <c r="AI97" s="229"/>
      <c r="AJ97" s="229"/>
      <c r="AK97" s="229"/>
      <c r="AL97" s="229"/>
      <c r="AM97" s="229"/>
      <c r="AN97" s="229"/>
      <c r="AO97" s="229"/>
      <c r="AP97" s="229"/>
      <c r="AQ97" s="229"/>
      <c r="AR97" s="229"/>
      <c r="AS97" s="229"/>
      <c r="AT97" s="229"/>
      <c r="AU97" s="229"/>
      <c r="AV97" s="229"/>
      <c r="AW97" s="229"/>
      <c r="AX97" s="229"/>
      <c r="AY97" s="229"/>
      <c r="AZ97" s="230"/>
      <c r="BA97" s="230"/>
      <c r="BB97" s="230"/>
      <c r="BC97" s="230"/>
      <c r="BD97" s="230"/>
      <c r="BE97" s="223"/>
      <c r="BF97" s="223"/>
      <c r="BG97" s="223"/>
      <c r="BH97" s="223"/>
      <c r="BI97" s="223"/>
      <c r="BJ97" s="223"/>
      <c r="BK97" s="223"/>
      <c r="BL97" s="223"/>
      <c r="BM97" s="223"/>
      <c r="BN97" s="223"/>
      <c r="BO97" s="223"/>
      <c r="BP97" s="223"/>
      <c r="BQ97" s="220">
        <v>91</v>
      </c>
      <c r="BR97" s="225"/>
      <c r="BS97" s="872"/>
      <c r="BT97" s="873"/>
      <c r="BU97" s="873"/>
      <c r="BV97" s="873"/>
      <c r="BW97" s="873"/>
      <c r="BX97" s="873"/>
      <c r="BY97" s="873"/>
      <c r="BZ97" s="873"/>
      <c r="CA97" s="873"/>
      <c r="CB97" s="873"/>
      <c r="CC97" s="873"/>
      <c r="CD97" s="873"/>
      <c r="CE97" s="873"/>
      <c r="CF97" s="873"/>
      <c r="CG97" s="878"/>
      <c r="CH97" s="875"/>
      <c r="CI97" s="876"/>
      <c r="CJ97" s="876"/>
      <c r="CK97" s="876"/>
      <c r="CL97" s="877"/>
      <c r="CM97" s="875"/>
      <c r="CN97" s="876"/>
      <c r="CO97" s="876"/>
      <c r="CP97" s="876"/>
      <c r="CQ97" s="877"/>
      <c r="CR97" s="875"/>
      <c r="CS97" s="876"/>
      <c r="CT97" s="876"/>
      <c r="CU97" s="876"/>
      <c r="CV97" s="877"/>
      <c r="CW97" s="875"/>
      <c r="CX97" s="876"/>
      <c r="CY97" s="876"/>
      <c r="CZ97" s="876"/>
      <c r="DA97" s="877"/>
      <c r="DB97" s="875"/>
      <c r="DC97" s="876"/>
      <c r="DD97" s="876"/>
      <c r="DE97" s="876"/>
      <c r="DF97" s="877"/>
      <c r="DG97" s="875"/>
      <c r="DH97" s="876"/>
      <c r="DI97" s="876"/>
      <c r="DJ97" s="876"/>
      <c r="DK97" s="877"/>
      <c r="DL97" s="875"/>
      <c r="DM97" s="876"/>
      <c r="DN97" s="876"/>
      <c r="DO97" s="876"/>
      <c r="DP97" s="877"/>
      <c r="DQ97" s="875"/>
      <c r="DR97" s="876"/>
      <c r="DS97" s="876"/>
      <c r="DT97" s="876"/>
      <c r="DU97" s="877"/>
      <c r="DV97" s="872"/>
      <c r="DW97" s="873"/>
      <c r="DX97" s="873"/>
      <c r="DY97" s="873"/>
      <c r="DZ97" s="874"/>
      <c r="EA97" s="212"/>
    </row>
    <row r="98" spans="1:131" ht="26.25" hidden="1" customHeight="1" x14ac:dyDescent="0.2">
      <c r="A98" s="227"/>
      <c r="B98" s="228"/>
      <c r="C98" s="228"/>
      <c r="D98" s="228"/>
      <c r="E98" s="228"/>
      <c r="F98" s="228"/>
      <c r="G98" s="228"/>
      <c r="H98" s="228"/>
      <c r="I98" s="228"/>
      <c r="J98" s="228"/>
      <c r="K98" s="228"/>
      <c r="L98" s="228"/>
      <c r="M98" s="228"/>
      <c r="N98" s="228"/>
      <c r="O98" s="228"/>
      <c r="P98" s="228"/>
      <c r="Q98" s="229"/>
      <c r="R98" s="229"/>
      <c r="S98" s="229"/>
      <c r="T98" s="229"/>
      <c r="U98" s="229"/>
      <c r="V98" s="229"/>
      <c r="W98" s="229"/>
      <c r="X98" s="229"/>
      <c r="Y98" s="229"/>
      <c r="Z98" s="229"/>
      <c r="AA98" s="229"/>
      <c r="AB98" s="229"/>
      <c r="AC98" s="229"/>
      <c r="AD98" s="229"/>
      <c r="AE98" s="229"/>
      <c r="AF98" s="229"/>
      <c r="AG98" s="229"/>
      <c r="AH98" s="229"/>
      <c r="AI98" s="229"/>
      <c r="AJ98" s="229"/>
      <c r="AK98" s="229"/>
      <c r="AL98" s="229"/>
      <c r="AM98" s="229"/>
      <c r="AN98" s="229"/>
      <c r="AO98" s="229"/>
      <c r="AP98" s="229"/>
      <c r="AQ98" s="229"/>
      <c r="AR98" s="229"/>
      <c r="AS98" s="229"/>
      <c r="AT98" s="229"/>
      <c r="AU98" s="229"/>
      <c r="AV98" s="229"/>
      <c r="AW98" s="229"/>
      <c r="AX98" s="229"/>
      <c r="AY98" s="229"/>
      <c r="AZ98" s="230"/>
      <c r="BA98" s="230"/>
      <c r="BB98" s="230"/>
      <c r="BC98" s="230"/>
      <c r="BD98" s="230"/>
      <c r="BE98" s="223"/>
      <c r="BF98" s="223"/>
      <c r="BG98" s="223"/>
      <c r="BH98" s="223"/>
      <c r="BI98" s="223"/>
      <c r="BJ98" s="223"/>
      <c r="BK98" s="223"/>
      <c r="BL98" s="223"/>
      <c r="BM98" s="223"/>
      <c r="BN98" s="223"/>
      <c r="BO98" s="223"/>
      <c r="BP98" s="223"/>
      <c r="BQ98" s="220">
        <v>92</v>
      </c>
      <c r="BR98" s="225"/>
      <c r="BS98" s="872"/>
      <c r="BT98" s="873"/>
      <c r="BU98" s="873"/>
      <c r="BV98" s="873"/>
      <c r="BW98" s="873"/>
      <c r="BX98" s="873"/>
      <c r="BY98" s="873"/>
      <c r="BZ98" s="873"/>
      <c r="CA98" s="873"/>
      <c r="CB98" s="873"/>
      <c r="CC98" s="873"/>
      <c r="CD98" s="873"/>
      <c r="CE98" s="873"/>
      <c r="CF98" s="873"/>
      <c r="CG98" s="878"/>
      <c r="CH98" s="875"/>
      <c r="CI98" s="876"/>
      <c r="CJ98" s="876"/>
      <c r="CK98" s="876"/>
      <c r="CL98" s="877"/>
      <c r="CM98" s="875"/>
      <c r="CN98" s="876"/>
      <c r="CO98" s="876"/>
      <c r="CP98" s="876"/>
      <c r="CQ98" s="877"/>
      <c r="CR98" s="875"/>
      <c r="CS98" s="876"/>
      <c r="CT98" s="876"/>
      <c r="CU98" s="876"/>
      <c r="CV98" s="877"/>
      <c r="CW98" s="875"/>
      <c r="CX98" s="876"/>
      <c r="CY98" s="876"/>
      <c r="CZ98" s="876"/>
      <c r="DA98" s="877"/>
      <c r="DB98" s="875"/>
      <c r="DC98" s="876"/>
      <c r="DD98" s="876"/>
      <c r="DE98" s="876"/>
      <c r="DF98" s="877"/>
      <c r="DG98" s="875"/>
      <c r="DH98" s="876"/>
      <c r="DI98" s="876"/>
      <c r="DJ98" s="876"/>
      <c r="DK98" s="877"/>
      <c r="DL98" s="875"/>
      <c r="DM98" s="876"/>
      <c r="DN98" s="876"/>
      <c r="DO98" s="876"/>
      <c r="DP98" s="877"/>
      <c r="DQ98" s="875"/>
      <c r="DR98" s="876"/>
      <c r="DS98" s="876"/>
      <c r="DT98" s="876"/>
      <c r="DU98" s="877"/>
      <c r="DV98" s="872"/>
      <c r="DW98" s="873"/>
      <c r="DX98" s="873"/>
      <c r="DY98" s="873"/>
      <c r="DZ98" s="874"/>
      <c r="EA98" s="212"/>
    </row>
    <row r="99" spans="1:131" ht="26.25" hidden="1" customHeight="1" x14ac:dyDescent="0.2">
      <c r="A99" s="227"/>
      <c r="B99" s="228"/>
      <c r="C99" s="228"/>
      <c r="D99" s="228"/>
      <c r="E99" s="228"/>
      <c r="F99" s="228"/>
      <c r="G99" s="228"/>
      <c r="H99" s="228"/>
      <c r="I99" s="228"/>
      <c r="J99" s="228"/>
      <c r="K99" s="228"/>
      <c r="L99" s="228"/>
      <c r="M99" s="228"/>
      <c r="N99" s="228"/>
      <c r="O99" s="228"/>
      <c r="P99" s="228"/>
      <c r="Q99" s="229"/>
      <c r="R99" s="229"/>
      <c r="S99" s="229"/>
      <c r="T99" s="229"/>
      <c r="U99" s="229"/>
      <c r="V99" s="229"/>
      <c r="W99" s="229"/>
      <c r="X99" s="229"/>
      <c r="Y99" s="229"/>
      <c r="Z99" s="229"/>
      <c r="AA99" s="229"/>
      <c r="AB99" s="229"/>
      <c r="AC99" s="229"/>
      <c r="AD99" s="229"/>
      <c r="AE99" s="229"/>
      <c r="AF99" s="229"/>
      <c r="AG99" s="229"/>
      <c r="AH99" s="229"/>
      <c r="AI99" s="229"/>
      <c r="AJ99" s="229"/>
      <c r="AK99" s="229"/>
      <c r="AL99" s="229"/>
      <c r="AM99" s="229"/>
      <c r="AN99" s="229"/>
      <c r="AO99" s="229"/>
      <c r="AP99" s="229"/>
      <c r="AQ99" s="229"/>
      <c r="AR99" s="229"/>
      <c r="AS99" s="229"/>
      <c r="AT99" s="229"/>
      <c r="AU99" s="229"/>
      <c r="AV99" s="229"/>
      <c r="AW99" s="229"/>
      <c r="AX99" s="229"/>
      <c r="AY99" s="229"/>
      <c r="AZ99" s="230"/>
      <c r="BA99" s="230"/>
      <c r="BB99" s="230"/>
      <c r="BC99" s="230"/>
      <c r="BD99" s="230"/>
      <c r="BE99" s="223"/>
      <c r="BF99" s="223"/>
      <c r="BG99" s="223"/>
      <c r="BH99" s="223"/>
      <c r="BI99" s="223"/>
      <c r="BJ99" s="223"/>
      <c r="BK99" s="223"/>
      <c r="BL99" s="223"/>
      <c r="BM99" s="223"/>
      <c r="BN99" s="223"/>
      <c r="BO99" s="223"/>
      <c r="BP99" s="223"/>
      <c r="BQ99" s="220">
        <v>93</v>
      </c>
      <c r="BR99" s="225"/>
      <c r="BS99" s="872"/>
      <c r="BT99" s="873"/>
      <c r="BU99" s="873"/>
      <c r="BV99" s="873"/>
      <c r="BW99" s="873"/>
      <c r="BX99" s="873"/>
      <c r="BY99" s="873"/>
      <c r="BZ99" s="873"/>
      <c r="CA99" s="873"/>
      <c r="CB99" s="873"/>
      <c r="CC99" s="873"/>
      <c r="CD99" s="873"/>
      <c r="CE99" s="873"/>
      <c r="CF99" s="873"/>
      <c r="CG99" s="878"/>
      <c r="CH99" s="875"/>
      <c r="CI99" s="876"/>
      <c r="CJ99" s="876"/>
      <c r="CK99" s="876"/>
      <c r="CL99" s="877"/>
      <c r="CM99" s="875"/>
      <c r="CN99" s="876"/>
      <c r="CO99" s="876"/>
      <c r="CP99" s="876"/>
      <c r="CQ99" s="877"/>
      <c r="CR99" s="875"/>
      <c r="CS99" s="876"/>
      <c r="CT99" s="876"/>
      <c r="CU99" s="876"/>
      <c r="CV99" s="877"/>
      <c r="CW99" s="875"/>
      <c r="CX99" s="876"/>
      <c r="CY99" s="876"/>
      <c r="CZ99" s="876"/>
      <c r="DA99" s="877"/>
      <c r="DB99" s="875"/>
      <c r="DC99" s="876"/>
      <c r="DD99" s="876"/>
      <c r="DE99" s="876"/>
      <c r="DF99" s="877"/>
      <c r="DG99" s="875"/>
      <c r="DH99" s="876"/>
      <c r="DI99" s="876"/>
      <c r="DJ99" s="876"/>
      <c r="DK99" s="877"/>
      <c r="DL99" s="875"/>
      <c r="DM99" s="876"/>
      <c r="DN99" s="876"/>
      <c r="DO99" s="876"/>
      <c r="DP99" s="877"/>
      <c r="DQ99" s="875"/>
      <c r="DR99" s="876"/>
      <c r="DS99" s="876"/>
      <c r="DT99" s="876"/>
      <c r="DU99" s="877"/>
      <c r="DV99" s="872"/>
      <c r="DW99" s="873"/>
      <c r="DX99" s="873"/>
      <c r="DY99" s="873"/>
      <c r="DZ99" s="874"/>
      <c r="EA99" s="212"/>
    </row>
    <row r="100" spans="1:131" ht="26.25" hidden="1" customHeight="1" x14ac:dyDescent="0.2">
      <c r="A100" s="227"/>
      <c r="B100" s="228"/>
      <c r="C100" s="228"/>
      <c r="D100" s="228"/>
      <c r="E100" s="228"/>
      <c r="F100" s="228"/>
      <c r="G100" s="228"/>
      <c r="H100" s="228"/>
      <c r="I100" s="228"/>
      <c r="J100" s="228"/>
      <c r="K100" s="228"/>
      <c r="L100" s="228"/>
      <c r="M100" s="228"/>
      <c r="N100" s="228"/>
      <c r="O100" s="228"/>
      <c r="P100" s="228"/>
      <c r="Q100" s="229"/>
      <c r="R100" s="229"/>
      <c r="S100" s="229"/>
      <c r="T100" s="229"/>
      <c r="U100" s="229"/>
      <c r="V100" s="229"/>
      <c r="W100" s="229"/>
      <c r="X100" s="229"/>
      <c r="Y100" s="229"/>
      <c r="Z100" s="229"/>
      <c r="AA100" s="229"/>
      <c r="AB100" s="229"/>
      <c r="AC100" s="229"/>
      <c r="AD100" s="229"/>
      <c r="AE100" s="229"/>
      <c r="AF100" s="229"/>
      <c r="AG100" s="229"/>
      <c r="AH100" s="229"/>
      <c r="AI100" s="229"/>
      <c r="AJ100" s="229"/>
      <c r="AK100" s="229"/>
      <c r="AL100" s="229"/>
      <c r="AM100" s="229"/>
      <c r="AN100" s="229"/>
      <c r="AO100" s="229"/>
      <c r="AP100" s="229"/>
      <c r="AQ100" s="229"/>
      <c r="AR100" s="229"/>
      <c r="AS100" s="229"/>
      <c r="AT100" s="229"/>
      <c r="AU100" s="229"/>
      <c r="AV100" s="229"/>
      <c r="AW100" s="229"/>
      <c r="AX100" s="229"/>
      <c r="AY100" s="229"/>
      <c r="AZ100" s="230"/>
      <c r="BA100" s="230"/>
      <c r="BB100" s="230"/>
      <c r="BC100" s="230"/>
      <c r="BD100" s="230"/>
      <c r="BE100" s="223"/>
      <c r="BF100" s="223"/>
      <c r="BG100" s="223"/>
      <c r="BH100" s="223"/>
      <c r="BI100" s="223"/>
      <c r="BJ100" s="223"/>
      <c r="BK100" s="223"/>
      <c r="BL100" s="223"/>
      <c r="BM100" s="223"/>
      <c r="BN100" s="223"/>
      <c r="BO100" s="223"/>
      <c r="BP100" s="223"/>
      <c r="BQ100" s="220">
        <v>94</v>
      </c>
      <c r="BR100" s="225"/>
      <c r="BS100" s="872"/>
      <c r="BT100" s="873"/>
      <c r="BU100" s="873"/>
      <c r="BV100" s="873"/>
      <c r="BW100" s="873"/>
      <c r="BX100" s="873"/>
      <c r="BY100" s="873"/>
      <c r="BZ100" s="873"/>
      <c r="CA100" s="873"/>
      <c r="CB100" s="873"/>
      <c r="CC100" s="873"/>
      <c r="CD100" s="873"/>
      <c r="CE100" s="873"/>
      <c r="CF100" s="873"/>
      <c r="CG100" s="878"/>
      <c r="CH100" s="875"/>
      <c r="CI100" s="876"/>
      <c r="CJ100" s="876"/>
      <c r="CK100" s="876"/>
      <c r="CL100" s="877"/>
      <c r="CM100" s="875"/>
      <c r="CN100" s="876"/>
      <c r="CO100" s="876"/>
      <c r="CP100" s="876"/>
      <c r="CQ100" s="877"/>
      <c r="CR100" s="875"/>
      <c r="CS100" s="876"/>
      <c r="CT100" s="876"/>
      <c r="CU100" s="876"/>
      <c r="CV100" s="877"/>
      <c r="CW100" s="875"/>
      <c r="CX100" s="876"/>
      <c r="CY100" s="876"/>
      <c r="CZ100" s="876"/>
      <c r="DA100" s="877"/>
      <c r="DB100" s="875"/>
      <c r="DC100" s="876"/>
      <c r="DD100" s="876"/>
      <c r="DE100" s="876"/>
      <c r="DF100" s="877"/>
      <c r="DG100" s="875"/>
      <c r="DH100" s="876"/>
      <c r="DI100" s="876"/>
      <c r="DJ100" s="876"/>
      <c r="DK100" s="877"/>
      <c r="DL100" s="875"/>
      <c r="DM100" s="876"/>
      <c r="DN100" s="876"/>
      <c r="DO100" s="876"/>
      <c r="DP100" s="877"/>
      <c r="DQ100" s="875"/>
      <c r="DR100" s="876"/>
      <c r="DS100" s="876"/>
      <c r="DT100" s="876"/>
      <c r="DU100" s="877"/>
      <c r="DV100" s="872"/>
      <c r="DW100" s="873"/>
      <c r="DX100" s="873"/>
      <c r="DY100" s="873"/>
      <c r="DZ100" s="874"/>
      <c r="EA100" s="212"/>
    </row>
    <row r="101" spans="1:131" ht="26.25" hidden="1" customHeight="1" x14ac:dyDescent="0.2">
      <c r="A101" s="227"/>
      <c r="B101" s="228"/>
      <c r="C101" s="228"/>
      <c r="D101" s="228"/>
      <c r="E101" s="228"/>
      <c r="F101" s="228"/>
      <c r="G101" s="228"/>
      <c r="H101" s="228"/>
      <c r="I101" s="228"/>
      <c r="J101" s="228"/>
      <c r="K101" s="228"/>
      <c r="L101" s="228"/>
      <c r="M101" s="228"/>
      <c r="N101" s="228"/>
      <c r="O101" s="228"/>
      <c r="P101" s="228"/>
      <c r="Q101" s="229"/>
      <c r="R101" s="229"/>
      <c r="S101" s="229"/>
      <c r="T101" s="229"/>
      <c r="U101" s="229"/>
      <c r="V101" s="229"/>
      <c r="W101" s="229"/>
      <c r="X101" s="229"/>
      <c r="Y101" s="229"/>
      <c r="Z101" s="229"/>
      <c r="AA101" s="229"/>
      <c r="AB101" s="229"/>
      <c r="AC101" s="229"/>
      <c r="AD101" s="229"/>
      <c r="AE101" s="229"/>
      <c r="AF101" s="229"/>
      <c r="AG101" s="229"/>
      <c r="AH101" s="229"/>
      <c r="AI101" s="229"/>
      <c r="AJ101" s="229"/>
      <c r="AK101" s="229"/>
      <c r="AL101" s="229"/>
      <c r="AM101" s="229"/>
      <c r="AN101" s="229"/>
      <c r="AO101" s="229"/>
      <c r="AP101" s="229"/>
      <c r="AQ101" s="229"/>
      <c r="AR101" s="229"/>
      <c r="AS101" s="229"/>
      <c r="AT101" s="229"/>
      <c r="AU101" s="229"/>
      <c r="AV101" s="229"/>
      <c r="AW101" s="229"/>
      <c r="AX101" s="229"/>
      <c r="AY101" s="229"/>
      <c r="AZ101" s="230"/>
      <c r="BA101" s="230"/>
      <c r="BB101" s="230"/>
      <c r="BC101" s="230"/>
      <c r="BD101" s="230"/>
      <c r="BE101" s="223"/>
      <c r="BF101" s="223"/>
      <c r="BG101" s="223"/>
      <c r="BH101" s="223"/>
      <c r="BI101" s="223"/>
      <c r="BJ101" s="223"/>
      <c r="BK101" s="223"/>
      <c r="BL101" s="223"/>
      <c r="BM101" s="223"/>
      <c r="BN101" s="223"/>
      <c r="BO101" s="223"/>
      <c r="BP101" s="223"/>
      <c r="BQ101" s="220">
        <v>95</v>
      </c>
      <c r="BR101" s="225"/>
      <c r="BS101" s="872"/>
      <c r="BT101" s="873"/>
      <c r="BU101" s="873"/>
      <c r="BV101" s="873"/>
      <c r="BW101" s="873"/>
      <c r="BX101" s="873"/>
      <c r="BY101" s="873"/>
      <c r="BZ101" s="873"/>
      <c r="CA101" s="873"/>
      <c r="CB101" s="873"/>
      <c r="CC101" s="873"/>
      <c r="CD101" s="873"/>
      <c r="CE101" s="873"/>
      <c r="CF101" s="873"/>
      <c r="CG101" s="878"/>
      <c r="CH101" s="875"/>
      <c r="CI101" s="876"/>
      <c r="CJ101" s="876"/>
      <c r="CK101" s="876"/>
      <c r="CL101" s="877"/>
      <c r="CM101" s="875"/>
      <c r="CN101" s="876"/>
      <c r="CO101" s="876"/>
      <c r="CP101" s="876"/>
      <c r="CQ101" s="877"/>
      <c r="CR101" s="875"/>
      <c r="CS101" s="876"/>
      <c r="CT101" s="876"/>
      <c r="CU101" s="876"/>
      <c r="CV101" s="877"/>
      <c r="CW101" s="875"/>
      <c r="CX101" s="876"/>
      <c r="CY101" s="876"/>
      <c r="CZ101" s="876"/>
      <c r="DA101" s="877"/>
      <c r="DB101" s="875"/>
      <c r="DC101" s="876"/>
      <c r="DD101" s="876"/>
      <c r="DE101" s="876"/>
      <c r="DF101" s="877"/>
      <c r="DG101" s="875"/>
      <c r="DH101" s="876"/>
      <c r="DI101" s="876"/>
      <c r="DJ101" s="876"/>
      <c r="DK101" s="877"/>
      <c r="DL101" s="875"/>
      <c r="DM101" s="876"/>
      <c r="DN101" s="876"/>
      <c r="DO101" s="876"/>
      <c r="DP101" s="877"/>
      <c r="DQ101" s="875"/>
      <c r="DR101" s="876"/>
      <c r="DS101" s="876"/>
      <c r="DT101" s="876"/>
      <c r="DU101" s="877"/>
      <c r="DV101" s="872"/>
      <c r="DW101" s="873"/>
      <c r="DX101" s="873"/>
      <c r="DY101" s="873"/>
      <c r="DZ101" s="874"/>
      <c r="EA101" s="212"/>
    </row>
    <row r="102" spans="1:131" ht="26.25" customHeight="1" thickBot="1" x14ac:dyDescent="0.25">
      <c r="A102" s="227"/>
      <c r="B102" s="228"/>
      <c r="C102" s="228"/>
      <c r="D102" s="228"/>
      <c r="E102" s="228"/>
      <c r="F102" s="228"/>
      <c r="G102" s="228"/>
      <c r="H102" s="228"/>
      <c r="I102" s="228"/>
      <c r="J102" s="228"/>
      <c r="K102" s="228"/>
      <c r="L102" s="228"/>
      <c r="M102" s="228"/>
      <c r="N102" s="228"/>
      <c r="O102" s="228"/>
      <c r="P102" s="228"/>
      <c r="Q102" s="229"/>
      <c r="R102" s="229"/>
      <c r="S102" s="229"/>
      <c r="T102" s="229"/>
      <c r="U102" s="229"/>
      <c r="V102" s="229"/>
      <c r="W102" s="229"/>
      <c r="X102" s="229"/>
      <c r="Y102" s="229"/>
      <c r="Z102" s="229"/>
      <c r="AA102" s="229"/>
      <c r="AB102" s="229"/>
      <c r="AC102" s="229"/>
      <c r="AD102" s="229"/>
      <c r="AE102" s="229"/>
      <c r="AF102" s="229"/>
      <c r="AG102" s="229"/>
      <c r="AH102" s="229"/>
      <c r="AI102" s="229"/>
      <c r="AJ102" s="229"/>
      <c r="AK102" s="229"/>
      <c r="AL102" s="229"/>
      <c r="AM102" s="229"/>
      <c r="AN102" s="229"/>
      <c r="AO102" s="229"/>
      <c r="AP102" s="229"/>
      <c r="AQ102" s="229"/>
      <c r="AR102" s="229"/>
      <c r="AS102" s="229"/>
      <c r="AT102" s="229"/>
      <c r="AU102" s="229"/>
      <c r="AV102" s="229"/>
      <c r="AW102" s="229"/>
      <c r="AX102" s="229"/>
      <c r="AY102" s="229"/>
      <c r="AZ102" s="230"/>
      <c r="BA102" s="230"/>
      <c r="BB102" s="230"/>
      <c r="BC102" s="230"/>
      <c r="BD102" s="230"/>
      <c r="BE102" s="223"/>
      <c r="BF102" s="223"/>
      <c r="BG102" s="223"/>
      <c r="BH102" s="223"/>
      <c r="BI102" s="223"/>
      <c r="BJ102" s="223"/>
      <c r="BK102" s="223"/>
      <c r="BL102" s="223"/>
      <c r="BM102" s="223"/>
      <c r="BN102" s="223"/>
      <c r="BO102" s="223"/>
      <c r="BP102" s="223"/>
      <c r="BQ102" s="222" t="s">
        <v>375</v>
      </c>
      <c r="BR102" s="802" t="s">
        <v>401</v>
      </c>
      <c r="BS102" s="803"/>
      <c r="BT102" s="803"/>
      <c r="BU102" s="803"/>
      <c r="BV102" s="803"/>
      <c r="BW102" s="803"/>
      <c r="BX102" s="803"/>
      <c r="BY102" s="803"/>
      <c r="BZ102" s="803"/>
      <c r="CA102" s="803"/>
      <c r="CB102" s="803"/>
      <c r="CC102" s="803"/>
      <c r="CD102" s="803"/>
      <c r="CE102" s="803"/>
      <c r="CF102" s="803"/>
      <c r="CG102" s="804"/>
      <c r="CH102" s="900"/>
      <c r="CI102" s="901"/>
      <c r="CJ102" s="901"/>
      <c r="CK102" s="901"/>
      <c r="CL102" s="902"/>
      <c r="CM102" s="900"/>
      <c r="CN102" s="901"/>
      <c r="CO102" s="901"/>
      <c r="CP102" s="901"/>
      <c r="CQ102" s="902"/>
      <c r="CR102" s="903">
        <v>1</v>
      </c>
      <c r="CS102" s="865"/>
      <c r="CT102" s="865"/>
      <c r="CU102" s="865"/>
      <c r="CV102" s="904"/>
      <c r="CW102" s="903" t="s">
        <v>558</v>
      </c>
      <c r="CX102" s="865"/>
      <c r="CY102" s="865"/>
      <c r="CZ102" s="865"/>
      <c r="DA102" s="904"/>
      <c r="DB102" s="903">
        <v>35</v>
      </c>
      <c r="DC102" s="865"/>
      <c r="DD102" s="865"/>
      <c r="DE102" s="865"/>
      <c r="DF102" s="904"/>
      <c r="DG102" s="903" t="s">
        <v>558</v>
      </c>
      <c r="DH102" s="865"/>
      <c r="DI102" s="865"/>
      <c r="DJ102" s="865"/>
      <c r="DK102" s="904"/>
      <c r="DL102" s="903" t="s">
        <v>558</v>
      </c>
      <c r="DM102" s="865"/>
      <c r="DN102" s="865"/>
      <c r="DO102" s="865"/>
      <c r="DP102" s="904"/>
      <c r="DQ102" s="903" t="s">
        <v>558</v>
      </c>
      <c r="DR102" s="865"/>
      <c r="DS102" s="865"/>
      <c r="DT102" s="865"/>
      <c r="DU102" s="904"/>
      <c r="DV102" s="802"/>
      <c r="DW102" s="803"/>
      <c r="DX102" s="803"/>
      <c r="DY102" s="803"/>
      <c r="DZ102" s="927"/>
      <c r="EA102" s="212"/>
    </row>
    <row r="103" spans="1:131" ht="26.25" customHeight="1" x14ac:dyDescent="0.2">
      <c r="A103" s="227"/>
      <c r="B103" s="228"/>
      <c r="C103" s="228"/>
      <c r="D103" s="228"/>
      <c r="E103" s="228"/>
      <c r="F103" s="228"/>
      <c r="G103" s="228"/>
      <c r="H103" s="228"/>
      <c r="I103" s="228"/>
      <c r="J103" s="228"/>
      <c r="K103" s="228"/>
      <c r="L103" s="228"/>
      <c r="M103" s="228"/>
      <c r="N103" s="228"/>
      <c r="O103" s="228"/>
      <c r="P103" s="228"/>
      <c r="Q103" s="229"/>
      <c r="R103" s="229"/>
      <c r="S103" s="229"/>
      <c r="T103" s="229"/>
      <c r="U103" s="229"/>
      <c r="V103" s="229"/>
      <c r="W103" s="229"/>
      <c r="X103" s="229"/>
      <c r="Y103" s="229"/>
      <c r="Z103" s="229"/>
      <c r="AA103" s="229"/>
      <c r="AB103" s="229"/>
      <c r="AC103" s="229"/>
      <c r="AD103" s="229"/>
      <c r="AE103" s="229"/>
      <c r="AF103" s="229"/>
      <c r="AG103" s="229"/>
      <c r="AH103" s="229"/>
      <c r="AI103" s="229"/>
      <c r="AJ103" s="229"/>
      <c r="AK103" s="229"/>
      <c r="AL103" s="229"/>
      <c r="AM103" s="229"/>
      <c r="AN103" s="229"/>
      <c r="AO103" s="229"/>
      <c r="AP103" s="229"/>
      <c r="AQ103" s="229"/>
      <c r="AR103" s="229"/>
      <c r="AS103" s="229"/>
      <c r="AT103" s="229"/>
      <c r="AU103" s="229"/>
      <c r="AV103" s="229"/>
      <c r="AW103" s="229"/>
      <c r="AX103" s="229"/>
      <c r="AY103" s="229"/>
      <c r="AZ103" s="230"/>
      <c r="BA103" s="230"/>
      <c r="BB103" s="230"/>
      <c r="BC103" s="230"/>
      <c r="BD103" s="230"/>
      <c r="BE103" s="223"/>
      <c r="BF103" s="223"/>
      <c r="BG103" s="223"/>
      <c r="BH103" s="223"/>
      <c r="BI103" s="223"/>
      <c r="BJ103" s="223"/>
      <c r="BK103" s="223"/>
      <c r="BL103" s="223"/>
      <c r="BM103" s="223"/>
      <c r="BN103" s="223"/>
      <c r="BO103" s="223"/>
      <c r="BP103" s="223"/>
      <c r="BQ103" s="928" t="s">
        <v>402</v>
      </c>
      <c r="BR103" s="928"/>
      <c r="BS103" s="928"/>
      <c r="BT103" s="928"/>
      <c r="BU103" s="928"/>
      <c r="BV103" s="928"/>
      <c r="BW103" s="928"/>
      <c r="BX103" s="928"/>
      <c r="BY103" s="928"/>
      <c r="BZ103" s="928"/>
      <c r="CA103" s="928"/>
      <c r="CB103" s="928"/>
      <c r="CC103" s="928"/>
      <c r="CD103" s="928"/>
      <c r="CE103" s="928"/>
      <c r="CF103" s="928"/>
      <c r="CG103" s="928"/>
      <c r="CH103" s="928"/>
      <c r="CI103" s="928"/>
      <c r="CJ103" s="928"/>
      <c r="CK103" s="928"/>
      <c r="CL103" s="928"/>
      <c r="CM103" s="928"/>
      <c r="CN103" s="928"/>
      <c r="CO103" s="928"/>
      <c r="CP103" s="928"/>
      <c r="CQ103" s="928"/>
      <c r="CR103" s="928"/>
      <c r="CS103" s="928"/>
      <c r="CT103" s="928"/>
      <c r="CU103" s="928"/>
      <c r="CV103" s="928"/>
      <c r="CW103" s="928"/>
      <c r="CX103" s="928"/>
      <c r="CY103" s="928"/>
      <c r="CZ103" s="928"/>
      <c r="DA103" s="928"/>
      <c r="DB103" s="928"/>
      <c r="DC103" s="928"/>
      <c r="DD103" s="928"/>
      <c r="DE103" s="928"/>
      <c r="DF103" s="928"/>
      <c r="DG103" s="928"/>
      <c r="DH103" s="928"/>
      <c r="DI103" s="928"/>
      <c r="DJ103" s="928"/>
      <c r="DK103" s="928"/>
      <c r="DL103" s="928"/>
      <c r="DM103" s="928"/>
      <c r="DN103" s="928"/>
      <c r="DO103" s="928"/>
      <c r="DP103" s="928"/>
      <c r="DQ103" s="928"/>
      <c r="DR103" s="928"/>
      <c r="DS103" s="928"/>
      <c r="DT103" s="928"/>
      <c r="DU103" s="928"/>
      <c r="DV103" s="928"/>
      <c r="DW103" s="928"/>
      <c r="DX103" s="928"/>
      <c r="DY103" s="928"/>
      <c r="DZ103" s="928"/>
      <c r="EA103" s="212"/>
    </row>
    <row r="104" spans="1:131" ht="26.25" customHeight="1" x14ac:dyDescent="0.2">
      <c r="A104" s="227"/>
      <c r="B104" s="228"/>
      <c r="C104" s="228"/>
      <c r="D104" s="228"/>
      <c r="E104" s="228"/>
      <c r="F104" s="228"/>
      <c r="G104" s="228"/>
      <c r="H104" s="228"/>
      <c r="I104" s="228"/>
      <c r="J104" s="228"/>
      <c r="K104" s="228"/>
      <c r="L104" s="228"/>
      <c r="M104" s="228"/>
      <c r="N104" s="228"/>
      <c r="O104" s="228"/>
      <c r="P104" s="228"/>
      <c r="Q104" s="229"/>
      <c r="R104" s="229"/>
      <c r="S104" s="229"/>
      <c r="T104" s="229"/>
      <c r="U104" s="229"/>
      <c r="V104" s="229"/>
      <c r="W104" s="229"/>
      <c r="X104" s="229"/>
      <c r="Y104" s="229"/>
      <c r="Z104" s="229"/>
      <c r="AA104" s="229"/>
      <c r="AB104" s="229"/>
      <c r="AC104" s="229"/>
      <c r="AD104" s="229"/>
      <c r="AE104" s="229"/>
      <c r="AF104" s="229"/>
      <c r="AG104" s="229"/>
      <c r="AH104" s="229"/>
      <c r="AI104" s="229"/>
      <c r="AJ104" s="229"/>
      <c r="AK104" s="229"/>
      <c r="AL104" s="229"/>
      <c r="AM104" s="229"/>
      <c r="AN104" s="229"/>
      <c r="AO104" s="229"/>
      <c r="AP104" s="229"/>
      <c r="AQ104" s="229"/>
      <c r="AR104" s="229"/>
      <c r="AS104" s="229"/>
      <c r="AT104" s="229"/>
      <c r="AU104" s="229"/>
      <c r="AV104" s="229"/>
      <c r="AW104" s="229"/>
      <c r="AX104" s="229"/>
      <c r="AY104" s="229"/>
      <c r="AZ104" s="230"/>
      <c r="BA104" s="230"/>
      <c r="BB104" s="230"/>
      <c r="BC104" s="230"/>
      <c r="BD104" s="230"/>
      <c r="BE104" s="223"/>
      <c r="BF104" s="223"/>
      <c r="BG104" s="223"/>
      <c r="BH104" s="223"/>
      <c r="BI104" s="223"/>
      <c r="BJ104" s="223"/>
      <c r="BK104" s="223"/>
      <c r="BL104" s="223"/>
      <c r="BM104" s="223"/>
      <c r="BN104" s="223"/>
      <c r="BO104" s="223"/>
      <c r="BP104" s="223"/>
      <c r="BQ104" s="929" t="s">
        <v>403</v>
      </c>
      <c r="BR104" s="929"/>
      <c r="BS104" s="929"/>
      <c r="BT104" s="929"/>
      <c r="BU104" s="929"/>
      <c r="BV104" s="929"/>
      <c r="BW104" s="929"/>
      <c r="BX104" s="929"/>
      <c r="BY104" s="929"/>
      <c r="BZ104" s="929"/>
      <c r="CA104" s="929"/>
      <c r="CB104" s="929"/>
      <c r="CC104" s="929"/>
      <c r="CD104" s="929"/>
      <c r="CE104" s="929"/>
      <c r="CF104" s="929"/>
      <c r="CG104" s="929"/>
      <c r="CH104" s="929"/>
      <c r="CI104" s="929"/>
      <c r="CJ104" s="929"/>
      <c r="CK104" s="929"/>
      <c r="CL104" s="929"/>
      <c r="CM104" s="929"/>
      <c r="CN104" s="929"/>
      <c r="CO104" s="929"/>
      <c r="CP104" s="929"/>
      <c r="CQ104" s="929"/>
      <c r="CR104" s="929"/>
      <c r="CS104" s="929"/>
      <c r="CT104" s="929"/>
      <c r="CU104" s="929"/>
      <c r="CV104" s="929"/>
      <c r="CW104" s="929"/>
      <c r="CX104" s="929"/>
      <c r="CY104" s="929"/>
      <c r="CZ104" s="929"/>
      <c r="DA104" s="929"/>
      <c r="DB104" s="929"/>
      <c r="DC104" s="929"/>
      <c r="DD104" s="929"/>
      <c r="DE104" s="929"/>
      <c r="DF104" s="929"/>
      <c r="DG104" s="929"/>
      <c r="DH104" s="929"/>
      <c r="DI104" s="929"/>
      <c r="DJ104" s="929"/>
      <c r="DK104" s="929"/>
      <c r="DL104" s="929"/>
      <c r="DM104" s="929"/>
      <c r="DN104" s="929"/>
      <c r="DO104" s="929"/>
      <c r="DP104" s="929"/>
      <c r="DQ104" s="929"/>
      <c r="DR104" s="929"/>
      <c r="DS104" s="929"/>
      <c r="DT104" s="929"/>
      <c r="DU104" s="929"/>
      <c r="DV104" s="929"/>
      <c r="DW104" s="929"/>
      <c r="DX104" s="929"/>
      <c r="DY104" s="929"/>
      <c r="DZ104" s="929"/>
      <c r="EA104" s="212"/>
    </row>
    <row r="105" spans="1:131" ht="11.25" customHeight="1" x14ac:dyDescent="0.2">
      <c r="A105" s="223"/>
      <c r="B105" s="223"/>
      <c r="C105" s="223"/>
      <c r="D105" s="223"/>
      <c r="E105" s="223"/>
      <c r="F105" s="223"/>
      <c r="G105" s="223"/>
      <c r="H105" s="223"/>
      <c r="I105" s="223"/>
      <c r="J105" s="223"/>
      <c r="K105" s="223"/>
      <c r="L105" s="223"/>
      <c r="M105" s="223"/>
      <c r="N105" s="223"/>
      <c r="O105" s="223"/>
      <c r="P105" s="223"/>
      <c r="Q105" s="223"/>
      <c r="R105" s="223"/>
      <c r="S105" s="223"/>
      <c r="T105" s="223"/>
      <c r="U105" s="223"/>
      <c r="V105" s="223"/>
      <c r="W105" s="223"/>
      <c r="X105" s="223"/>
      <c r="Y105" s="223"/>
      <c r="Z105" s="223"/>
      <c r="AA105" s="223"/>
      <c r="AB105" s="223"/>
      <c r="AC105" s="223"/>
      <c r="AD105" s="223"/>
      <c r="AE105" s="223"/>
      <c r="AF105" s="223"/>
      <c r="AG105" s="223"/>
      <c r="AH105" s="223"/>
      <c r="AI105" s="223"/>
      <c r="AJ105" s="223"/>
      <c r="AK105" s="223"/>
      <c r="AL105" s="223"/>
      <c r="AM105" s="223"/>
      <c r="AN105" s="223"/>
      <c r="AO105" s="223"/>
      <c r="AP105" s="223"/>
      <c r="AQ105" s="223"/>
      <c r="AR105" s="223"/>
      <c r="AS105" s="223"/>
      <c r="AT105" s="223"/>
      <c r="AU105" s="223"/>
      <c r="AV105" s="223"/>
      <c r="AW105" s="223"/>
      <c r="AX105" s="223"/>
      <c r="AY105" s="223"/>
      <c r="AZ105" s="223"/>
      <c r="BA105" s="223"/>
      <c r="BB105" s="223"/>
      <c r="BC105" s="223"/>
      <c r="BD105" s="223"/>
      <c r="BE105" s="223"/>
      <c r="BF105" s="223"/>
      <c r="BG105" s="223"/>
      <c r="BH105" s="223"/>
      <c r="BI105" s="223"/>
      <c r="BJ105" s="223"/>
      <c r="BK105" s="223"/>
      <c r="BL105" s="223"/>
      <c r="BM105" s="223"/>
      <c r="BN105" s="223"/>
      <c r="BO105" s="223"/>
      <c r="BP105" s="223"/>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2">
      <c r="A106" s="223"/>
      <c r="B106" s="223"/>
      <c r="C106" s="223"/>
      <c r="D106" s="223"/>
      <c r="E106" s="223"/>
      <c r="F106" s="223"/>
      <c r="G106" s="223"/>
      <c r="H106" s="223"/>
      <c r="I106" s="223"/>
      <c r="J106" s="223"/>
      <c r="K106" s="223"/>
      <c r="L106" s="223"/>
      <c r="M106" s="223"/>
      <c r="N106" s="223"/>
      <c r="O106" s="223"/>
      <c r="P106" s="223"/>
      <c r="Q106" s="223"/>
      <c r="R106" s="223"/>
      <c r="S106" s="223"/>
      <c r="T106" s="223"/>
      <c r="U106" s="223"/>
      <c r="V106" s="223"/>
      <c r="W106" s="223"/>
      <c r="X106" s="223"/>
      <c r="Y106" s="223"/>
      <c r="Z106" s="223"/>
      <c r="AA106" s="223"/>
      <c r="AB106" s="223"/>
      <c r="AC106" s="223"/>
      <c r="AD106" s="223"/>
      <c r="AE106" s="223"/>
      <c r="AF106" s="223"/>
      <c r="AG106" s="223"/>
      <c r="AH106" s="223"/>
      <c r="AI106" s="223"/>
      <c r="AJ106" s="223"/>
      <c r="AK106" s="223"/>
      <c r="AL106" s="223"/>
      <c r="AM106" s="223"/>
      <c r="AN106" s="223"/>
      <c r="AO106" s="223"/>
      <c r="AP106" s="223"/>
      <c r="AQ106" s="223"/>
      <c r="AR106" s="223"/>
      <c r="AS106" s="223"/>
      <c r="AT106" s="223"/>
      <c r="AU106" s="223"/>
      <c r="AV106" s="223"/>
      <c r="AW106" s="223"/>
      <c r="AX106" s="223"/>
      <c r="AY106" s="223"/>
      <c r="AZ106" s="223"/>
      <c r="BA106" s="223"/>
      <c r="BB106" s="223"/>
      <c r="BC106" s="223"/>
      <c r="BD106" s="223"/>
      <c r="BE106" s="223"/>
      <c r="BF106" s="223"/>
      <c r="BG106" s="223"/>
      <c r="BH106" s="223"/>
      <c r="BI106" s="223"/>
      <c r="BJ106" s="223"/>
      <c r="BK106" s="223"/>
      <c r="BL106" s="223"/>
      <c r="BM106" s="223"/>
      <c r="BN106" s="223"/>
      <c r="BO106" s="223"/>
      <c r="BP106" s="223"/>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5">
      <c r="A107" s="231" t="s">
        <v>404</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31" t="s">
        <v>405</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2">
      <c r="A108" s="930" t="s">
        <v>406</v>
      </c>
      <c r="B108" s="931"/>
      <c r="C108" s="931"/>
      <c r="D108" s="931"/>
      <c r="E108" s="931"/>
      <c r="F108" s="931"/>
      <c r="G108" s="931"/>
      <c r="H108" s="931"/>
      <c r="I108" s="931"/>
      <c r="J108" s="931"/>
      <c r="K108" s="931"/>
      <c r="L108" s="931"/>
      <c r="M108" s="931"/>
      <c r="N108" s="931"/>
      <c r="O108" s="931"/>
      <c r="P108" s="931"/>
      <c r="Q108" s="931"/>
      <c r="R108" s="931"/>
      <c r="S108" s="931"/>
      <c r="T108" s="931"/>
      <c r="U108" s="931"/>
      <c r="V108" s="931"/>
      <c r="W108" s="931"/>
      <c r="X108" s="931"/>
      <c r="Y108" s="931"/>
      <c r="Z108" s="931"/>
      <c r="AA108" s="931"/>
      <c r="AB108" s="931"/>
      <c r="AC108" s="931"/>
      <c r="AD108" s="931"/>
      <c r="AE108" s="931"/>
      <c r="AF108" s="931"/>
      <c r="AG108" s="931"/>
      <c r="AH108" s="931"/>
      <c r="AI108" s="931"/>
      <c r="AJ108" s="931"/>
      <c r="AK108" s="931"/>
      <c r="AL108" s="931"/>
      <c r="AM108" s="931"/>
      <c r="AN108" s="931"/>
      <c r="AO108" s="931"/>
      <c r="AP108" s="931"/>
      <c r="AQ108" s="931"/>
      <c r="AR108" s="931"/>
      <c r="AS108" s="931"/>
      <c r="AT108" s="932"/>
      <c r="AU108" s="930" t="s">
        <v>407</v>
      </c>
      <c r="AV108" s="931"/>
      <c r="AW108" s="931"/>
      <c r="AX108" s="931"/>
      <c r="AY108" s="931"/>
      <c r="AZ108" s="931"/>
      <c r="BA108" s="931"/>
      <c r="BB108" s="931"/>
      <c r="BC108" s="931"/>
      <c r="BD108" s="931"/>
      <c r="BE108" s="931"/>
      <c r="BF108" s="931"/>
      <c r="BG108" s="931"/>
      <c r="BH108" s="931"/>
      <c r="BI108" s="931"/>
      <c r="BJ108" s="931"/>
      <c r="BK108" s="931"/>
      <c r="BL108" s="931"/>
      <c r="BM108" s="931"/>
      <c r="BN108" s="931"/>
      <c r="BO108" s="931"/>
      <c r="BP108" s="931"/>
      <c r="BQ108" s="931"/>
      <c r="BR108" s="931"/>
      <c r="BS108" s="931"/>
      <c r="BT108" s="931"/>
      <c r="BU108" s="931"/>
      <c r="BV108" s="931"/>
      <c r="BW108" s="931"/>
      <c r="BX108" s="931"/>
      <c r="BY108" s="931"/>
      <c r="BZ108" s="931"/>
      <c r="CA108" s="931"/>
      <c r="CB108" s="931"/>
      <c r="CC108" s="931"/>
      <c r="CD108" s="931"/>
      <c r="CE108" s="931"/>
      <c r="CF108" s="931"/>
      <c r="CG108" s="931"/>
      <c r="CH108" s="931"/>
      <c r="CI108" s="931"/>
      <c r="CJ108" s="931"/>
      <c r="CK108" s="931"/>
      <c r="CL108" s="931"/>
      <c r="CM108" s="931"/>
      <c r="CN108" s="931"/>
      <c r="CO108" s="931"/>
      <c r="CP108" s="931"/>
      <c r="CQ108" s="931"/>
      <c r="CR108" s="931"/>
      <c r="CS108" s="931"/>
      <c r="CT108" s="931"/>
      <c r="CU108" s="931"/>
      <c r="CV108" s="931"/>
      <c r="CW108" s="931"/>
      <c r="CX108" s="931"/>
      <c r="CY108" s="931"/>
      <c r="CZ108" s="931"/>
      <c r="DA108" s="931"/>
      <c r="DB108" s="931"/>
      <c r="DC108" s="931"/>
      <c r="DD108" s="931"/>
      <c r="DE108" s="931"/>
      <c r="DF108" s="931"/>
      <c r="DG108" s="931"/>
      <c r="DH108" s="931"/>
      <c r="DI108" s="931"/>
      <c r="DJ108" s="931"/>
      <c r="DK108" s="931"/>
      <c r="DL108" s="931"/>
      <c r="DM108" s="931"/>
      <c r="DN108" s="931"/>
      <c r="DO108" s="931"/>
      <c r="DP108" s="931"/>
      <c r="DQ108" s="931"/>
      <c r="DR108" s="931"/>
      <c r="DS108" s="931"/>
      <c r="DT108" s="931"/>
      <c r="DU108" s="931"/>
      <c r="DV108" s="931"/>
      <c r="DW108" s="931"/>
      <c r="DX108" s="931"/>
      <c r="DY108" s="931"/>
      <c r="DZ108" s="932"/>
    </row>
    <row r="109" spans="1:131" s="212" customFormat="1" ht="26.25" customHeight="1" x14ac:dyDescent="0.2">
      <c r="A109" s="925" t="s">
        <v>408</v>
      </c>
      <c r="B109" s="906"/>
      <c r="C109" s="906"/>
      <c r="D109" s="906"/>
      <c r="E109" s="906"/>
      <c r="F109" s="906"/>
      <c r="G109" s="906"/>
      <c r="H109" s="906"/>
      <c r="I109" s="906"/>
      <c r="J109" s="906"/>
      <c r="K109" s="906"/>
      <c r="L109" s="906"/>
      <c r="M109" s="906"/>
      <c r="N109" s="906"/>
      <c r="O109" s="906"/>
      <c r="P109" s="906"/>
      <c r="Q109" s="906"/>
      <c r="R109" s="906"/>
      <c r="S109" s="906"/>
      <c r="T109" s="906"/>
      <c r="U109" s="906"/>
      <c r="V109" s="906"/>
      <c r="W109" s="906"/>
      <c r="X109" s="906"/>
      <c r="Y109" s="906"/>
      <c r="Z109" s="907"/>
      <c r="AA109" s="905" t="s">
        <v>409</v>
      </c>
      <c r="AB109" s="906"/>
      <c r="AC109" s="906"/>
      <c r="AD109" s="906"/>
      <c r="AE109" s="907"/>
      <c r="AF109" s="905" t="s">
        <v>410</v>
      </c>
      <c r="AG109" s="906"/>
      <c r="AH109" s="906"/>
      <c r="AI109" s="906"/>
      <c r="AJ109" s="907"/>
      <c r="AK109" s="905" t="s">
        <v>293</v>
      </c>
      <c r="AL109" s="906"/>
      <c r="AM109" s="906"/>
      <c r="AN109" s="906"/>
      <c r="AO109" s="907"/>
      <c r="AP109" s="905" t="s">
        <v>411</v>
      </c>
      <c r="AQ109" s="906"/>
      <c r="AR109" s="906"/>
      <c r="AS109" s="906"/>
      <c r="AT109" s="908"/>
      <c r="AU109" s="925" t="s">
        <v>408</v>
      </c>
      <c r="AV109" s="906"/>
      <c r="AW109" s="906"/>
      <c r="AX109" s="906"/>
      <c r="AY109" s="906"/>
      <c r="AZ109" s="906"/>
      <c r="BA109" s="906"/>
      <c r="BB109" s="906"/>
      <c r="BC109" s="906"/>
      <c r="BD109" s="906"/>
      <c r="BE109" s="906"/>
      <c r="BF109" s="906"/>
      <c r="BG109" s="906"/>
      <c r="BH109" s="906"/>
      <c r="BI109" s="906"/>
      <c r="BJ109" s="906"/>
      <c r="BK109" s="906"/>
      <c r="BL109" s="906"/>
      <c r="BM109" s="906"/>
      <c r="BN109" s="906"/>
      <c r="BO109" s="906"/>
      <c r="BP109" s="907"/>
      <c r="BQ109" s="905" t="s">
        <v>409</v>
      </c>
      <c r="BR109" s="906"/>
      <c r="BS109" s="906"/>
      <c r="BT109" s="906"/>
      <c r="BU109" s="907"/>
      <c r="BV109" s="905" t="s">
        <v>410</v>
      </c>
      <c r="BW109" s="906"/>
      <c r="BX109" s="906"/>
      <c r="BY109" s="906"/>
      <c r="BZ109" s="907"/>
      <c r="CA109" s="905" t="s">
        <v>293</v>
      </c>
      <c r="CB109" s="906"/>
      <c r="CC109" s="906"/>
      <c r="CD109" s="906"/>
      <c r="CE109" s="907"/>
      <c r="CF109" s="926" t="s">
        <v>411</v>
      </c>
      <c r="CG109" s="926"/>
      <c r="CH109" s="926"/>
      <c r="CI109" s="926"/>
      <c r="CJ109" s="926"/>
      <c r="CK109" s="905" t="s">
        <v>412</v>
      </c>
      <c r="CL109" s="906"/>
      <c r="CM109" s="906"/>
      <c r="CN109" s="906"/>
      <c r="CO109" s="906"/>
      <c r="CP109" s="906"/>
      <c r="CQ109" s="906"/>
      <c r="CR109" s="906"/>
      <c r="CS109" s="906"/>
      <c r="CT109" s="906"/>
      <c r="CU109" s="906"/>
      <c r="CV109" s="906"/>
      <c r="CW109" s="906"/>
      <c r="CX109" s="906"/>
      <c r="CY109" s="906"/>
      <c r="CZ109" s="906"/>
      <c r="DA109" s="906"/>
      <c r="DB109" s="906"/>
      <c r="DC109" s="906"/>
      <c r="DD109" s="906"/>
      <c r="DE109" s="906"/>
      <c r="DF109" s="907"/>
      <c r="DG109" s="905" t="s">
        <v>409</v>
      </c>
      <c r="DH109" s="906"/>
      <c r="DI109" s="906"/>
      <c r="DJ109" s="906"/>
      <c r="DK109" s="907"/>
      <c r="DL109" s="905" t="s">
        <v>410</v>
      </c>
      <c r="DM109" s="906"/>
      <c r="DN109" s="906"/>
      <c r="DO109" s="906"/>
      <c r="DP109" s="907"/>
      <c r="DQ109" s="905" t="s">
        <v>293</v>
      </c>
      <c r="DR109" s="906"/>
      <c r="DS109" s="906"/>
      <c r="DT109" s="906"/>
      <c r="DU109" s="907"/>
      <c r="DV109" s="905" t="s">
        <v>411</v>
      </c>
      <c r="DW109" s="906"/>
      <c r="DX109" s="906"/>
      <c r="DY109" s="906"/>
      <c r="DZ109" s="908"/>
    </row>
    <row r="110" spans="1:131" s="212" customFormat="1" ht="26.25" customHeight="1" x14ac:dyDescent="0.2">
      <c r="A110" s="909" t="s">
        <v>413</v>
      </c>
      <c r="B110" s="910"/>
      <c r="C110" s="910"/>
      <c r="D110" s="910"/>
      <c r="E110" s="910"/>
      <c r="F110" s="910"/>
      <c r="G110" s="910"/>
      <c r="H110" s="910"/>
      <c r="I110" s="910"/>
      <c r="J110" s="910"/>
      <c r="K110" s="910"/>
      <c r="L110" s="910"/>
      <c r="M110" s="910"/>
      <c r="N110" s="910"/>
      <c r="O110" s="910"/>
      <c r="P110" s="910"/>
      <c r="Q110" s="910"/>
      <c r="R110" s="910"/>
      <c r="S110" s="910"/>
      <c r="T110" s="910"/>
      <c r="U110" s="910"/>
      <c r="V110" s="910"/>
      <c r="W110" s="910"/>
      <c r="X110" s="910"/>
      <c r="Y110" s="910"/>
      <c r="Z110" s="911"/>
      <c r="AA110" s="912">
        <v>1078073</v>
      </c>
      <c r="AB110" s="913"/>
      <c r="AC110" s="913"/>
      <c r="AD110" s="913"/>
      <c r="AE110" s="914"/>
      <c r="AF110" s="915">
        <v>983759</v>
      </c>
      <c r="AG110" s="913"/>
      <c r="AH110" s="913"/>
      <c r="AI110" s="913"/>
      <c r="AJ110" s="914"/>
      <c r="AK110" s="915">
        <v>929939</v>
      </c>
      <c r="AL110" s="913"/>
      <c r="AM110" s="913"/>
      <c r="AN110" s="913"/>
      <c r="AO110" s="914"/>
      <c r="AP110" s="916">
        <v>21.7</v>
      </c>
      <c r="AQ110" s="917"/>
      <c r="AR110" s="917"/>
      <c r="AS110" s="917"/>
      <c r="AT110" s="918"/>
      <c r="AU110" s="919" t="s">
        <v>69</v>
      </c>
      <c r="AV110" s="920"/>
      <c r="AW110" s="920"/>
      <c r="AX110" s="920"/>
      <c r="AY110" s="920"/>
      <c r="AZ110" s="942" t="s">
        <v>414</v>
      </c>
      <c r="BA110" s="910"/>
      <c r="BB110" s="910"/>
      <c r="BC110" s="910"/>
      <c r="BD110" s="910"/>
      <c r="BE110" s="910"/>
      <c r="BF110" s="910"/>
      <c r="BG110" s="910"/>
      <c r="BH110" s="910"/>
      <c r="BI110" s="910"/>
      <c r="BJ110" s="910"/>
      <c r="BK110" s="910"/>
      <c r="BL110" s="910"/>
      <c r="BM110" s="910"/>
      <c r="BN110" s="910"/>
      <c r="BO110" s="910"/>
      <c r="BP110" s="911"/>
      <c r="BQ110" s="943">
        <v>6890276</v>
      </c>
      <c r="BR110" s="944"/>
      <c r="BS110" s="944"/>
      <c r="BT110" s="944"/>
      <c r="BU110" s="944"/>
      <c r="BV110" s="944">
        <v>6381331</v>
      </c>
      <c r="BW110" s="944"/>
      <c r="BX110" s="944"/>
      <c r="BY110" s="944"/>
      <c r="BZ110" s="944"/>
      <c r="CA110" s="944">
        <v>6219253</v>
      </c>
      <c r="CB110" s="944"/>
      <c r="CC110" s="944"/>
      <c r="CD110" s="944"/>
      <c r="CE110" s="944"/>
      <c r="CF110" s="957">
        <v>145.1</v>
      </c>
      <c r="CG110" s="958"/>
      <c r="CH110" s="958"/>
      <c r="CI110" s="958"/>
      <c r="CJ110" s="958"/>
      <c r="CK110" s="959" t="s">
        <v>415</v>
      </c>
      <c r="CL110" s="960"/>
      <c r="CM110" s="942" t="s">
        <v>416</v>
      </c>
      <c r="CN110" s="910"/>
      <c r="CO110" s="910"/>
      <c r="CP110" s="910"/>
      <c r="CQ110" s="910"/>
      <c r="CR110" s="910"/>
      <c r="CS110" s="910"/>
      <c r="CT110" s="910"/>
      <c r="CU110" s="910"/>
      <c r="CV110" s="910"/>
      <c r="CW110" s="910"/>
      <c r="CX110" s="910"/>
      <c r="CY110" s="910"/>
      <c r="CZ110" s="910"/>
      <c r="DA110" s="910"/>
      <c r="DB110" s="910"/>
      <c r="DC110" s="910"/>
      <c r="DD110" s="910"/>
      <c r="DE110" s="910"/>
      <c r="DF110" s="911"/>
      <c r="DG110" s="943" t="s">
        <v>122</v>
      </c>
      <c r="DH110" s="944"/>
      <c r="DI110" s="944"/>
      <c r="DJ110" s="944"/>
      <c r="DK110" s="944"/>
      <c r="DL110" s="944" t="s">
        <v>122</v>
      </c>
      <c r="DM110" s="944"/>
      <c r="DN110" s="944"/>
      <c r="DO110" s="944"/>
      <c r="DP110" s="944"/>
      <c r="DQ110" s="944" t="s">
        <v>122</v>
      </c>
      <c r="DR110" s="944"/>
      <c r="DS110" s="944"/>
      <c r="DT110" s="944"/>
      <c r="DU110" s="944"/>
      <c r="DV110" s="945" t="s">
        <v>122</v>
      </c>
      <c r="DW110" s="945"/>
      <c r="DX110" s="945"/>
      <c r="DY110" s="945"/>
      <c r="DZ110" s="946"/>
    </row>
    <row r="111" spans="1:131" s="212" customFormat="1" ht="26.25" customHeight="1" x14ac:dyDescent="0.2">
      <c r="A111" s="947" t="s">
        <v>417</v>
      </c>
      <c r="B111" s="948"/>
      <c r="C111" s="948"/>
      <c r="D111" s="948"/>
      <c r="E111" s="948"/>
      <c r="F111" s="948"/>
      <c r="G111" s="948"/>
      <c r="H111" s="948"/>
      <c r="I111" s="948"/>
      <c r="J111" s="948"/>
      <c r="K111" s="948"/>
      <c r="L111" s="948"/>
      <c r="M111" s="948"/>
      <c r="N111" s="948"/>
      <c r="O111" s="948"/>
      <c r="P111" s="948"/>
      <c r="Q111" s="948"/>
      <c r="R111" s="948"/>
      <c r="S111" s="948"/>
      <c r="T111" s="948"/>
      <c r="U111" s="948"/>
      <c r="V111" s="948"/>
      <c r="W111" s="948"/>
      <c r="X111" s="948"/>
      <c r="Y111" s="948"/>
      <c r="Z111" s="949"/>
      <c r="AA111" s="950" t="s">
        <v>122</v>
      </c>
      <c r="AB111" s="951"/>
      <c r="AC111" s="951"/>
      <c r="AD111" s="951"/>
      <c r="AE111" s="952"/>
      <c r="AF111" s="953" t="s">
        <v>122</v>
      </c>
      <c r="AG111" s="951"/>
      <c r="AH111" s="951"/>
      <c r="AI111" s="951"/>
      <c r="AJ111" s="952"/>
      <c r="AK111" s="953" t="s">
        <v>122</v>
      </c>
      <c r="AL111" s="951"/>
      <c r="AM111" s="951"/>
      <c r="AN111" s="951"/>
      <c r="AO111" s="952"/>
      <c r="AP111" s="954" t="s">
        <v>122</v>
      </c>
      <c r="AQ111" s="955"/>
      <c r="AR111" s="955"/>
      <c r="AS111" s="955"/>
      <c r="AT111" s="956"/>
      <c r="AU111" s="921"/>
      <c r="AV111" s="922"/>
      <c r="AW111" s="922"/>
      <c r="AX111" s="922"/>
      <c r="AY111" s="922"/>
      <c r="AZ111" s="935" t="s">
        <v>418</v>
      </c>
      <c r="BA111" s="936"/>
      <c r="BB111" s="936"/>
      <c r="BC111" s="936"/>
      <c r="BD111" s="936"/>
      <c r="BE111" s="936"/>
      <c r="BF111" s="936"/>
      <c r="BG111" s="936"/>
      <c r="BH111" s="936"/>
      <c r="BI111" s="936"/>
      <c r="BJ111" s="936"/>
      <c r="BK111" s="936"/>
      <c r="BL111" s="936"/>
      <c r="BM111" s="936"/>
      <c r="BN111" s="936"/>
      <c r="BO111" s="936"/>
      <c r="BP111" s="937"/>
      <c r="BQ111" s="938">
        <v>17032</v>
      </c>
      <c r="BR111" s="939"/>
      <c r="BS111" s="939"/>
      <c r="BT111" s="939"/>
      <c r="BU111" s="939"/>
      <c r="BV111" s="939">
        <v>10669</v>
      </c>
      <c r="BW111" s="939"/>
      <c r="BX111" s="939"/>
      <c r="BY111" s="939"/>
      <c r="BZ111" s="939"/>
      <c r="CA111" s="939">
        <v>5923</v>
      </c>
      <c r="CB111" s="939"/>
      <c r="CC111" s="939"/>
      <c r="CD111" s="939"/>
      <c r="CE111" s="939"/>
      <c r="CF111" s="933">
        <v>0.1</v>
      </c>
      <c r="CG111" s="934"/>
      <c r="CH111" s="934"/>
      <c r="CI111" s="934"/>
      <c r="CJ111" s="934"/>
      <c r="CK111" s="961"/>
      <c r="CL111" s="962"/>
      <c r="CM111" s="935" t="s">
        <v>419</v>
      </c>
      <c r="CN111" s="936"/>
      <c r="CO111" s="936"/>
      <c r="CP111" s="936"/>
      <c r="CQ111" s="936"/>
      <c r="CR111" s="936"/>
      <c r="CS111" s="936"/>
      <c r="CT111" s="936"/>
      <c r="CU111" s="936"/>
      <c r="CV111" s="936"/>
      <c r="CW111" s="936"/>
      <c r="CX111" s="936"/>
      <c r="CY111" s="936"/>
      <c r="CZ111" s="936"/>
      <c r="DA111" s="936"/>
      <c r="DB111" s="936"/>
      <c r="DC111" s="936"/>
      <c r="DD111" s="936"/>
      <c r="DE111" s="936"/>
      <c r="DF111" s="937"/>
      <c r="DG111" s="938" t="s">
        <v>122</v>
      </c>
      <c r="DH111" s="939"/>
      <c r="DI111" s="939"/>
      <c r="DJ111" s="939"/>
      <c r="DK111" s="939"/>
      <c r="DL111" s="939" t="s">
        <v>122</v>
      </c>
      <c r="DM111" s="939"/>
      <c r="DN111" s="939"/>
      <c r="DO111" s="939"/>
      <c r="DP111" s="939"/>
      <c r="DQ111" s="939" t="s">
        <v>122</v>
      </c>
      <c r="DR111" s="939"/>
      <c r="DS111" s="939"/>
      <c r="DT111" s="939"/>
      <c r="DU111" s="939"/>
      <c r="DV111" s="940" t="s">
        <v>122</v>
      </c>
      <c r="DW111" s="940"/>
      <c r="DX111" s="940"/>
      <c r="DY111" s="940"/>
      <c r="DZ111" s="941"/>
    </row>
    <row r="112" spans="1:131" s="212" customFormat="1" ht="26.25" customHeight="1" x14ac:dyDescent="0.2">
      <c r="A112" s="965" t="s">
        <v>420</v>
      </c>
      <c r="B112" s="966"/>
      <c r="C112" s="936" t="s">
        <v>421</v>
      </c>
      <c r="D112" s="936"/>
      <c r="E112" s="936"/>
      <c r="F112" s="936"/>
      <c r="G112" s="936"/>
      <c r="H112" s="936"/>
      <c r="I112" s="936"/>
      <c r="J112" s="936"/>
      <c r="K112" s="936"/>
      <c r="L112" s="936"/>
      <c r="M112" s="936"/>
      <c r="N112" s="936"/>
      <c r="O112" s="936"/>
      <c r="P112" s="936"/>
      <c r="Q112" s="936"/>
      <c r="R112" s="936"/>
      <c r="S112" s="936"/>
      <c r="T112" s="936"/>
      <c r="U112" s="936"/>
      <c r="V112" s="936"/>
      <c r="W112" s="936"/>
      <c r="X112" s="936"/>
      <c r="Y112" s="936"/>
      <c r="Z112" s="937"/>
      <c r="AA112" s="971" t="s">
        <v>122</v>
      </c>
      <c r="AB112" s="972"/>
      <c r="AC112" s="972"/>
      <c r="AD112" s="972"/>
      <c r="AE112" s="973"/>
      <c r="AF112" s="974" t="s">
        <v>122</v>
      </c>
      <c r="AG112" s="972"/>
      <c r="AH112" s="972"/>
      <c r="AI112" s="972"/>
      <c r="AJ112" s="973"/>
      <c r="AK112" s="974" t="s">
        <v>122</v>
      </c>
      <c r="AL112" s="972"/>
      <c r="AM112" s="972"/>
      <c r="AN112" s="972"/>
      <c r="AO112" s="973"/>
      <c r="AP112" s="975" t="s">
        <v>122</v>
      </c>
      <c r="AQ112" s="976"/>
      <c r="AR112" s="976"/>
      <c r="AS112" s="976"/>
      <c r="AT112" s="977"/>
      <c r="AU112" s="921"/>
      <c r="AV112" s="922"/>
      <c r="AW112" s="922"/>
      <c r="AX112" s="922"/>
      <c r="AY112" s="922"/>
      <c r="AZ112" s="935" t="s">
        <v>422</v>
      </c>
      <c r="BA112" s="936"/>
      <c r="BB112" s="936"/>
      <c r="BC112" s="936"/>
      <c r="BD112" s="936"/>
      <c r="BE112" s="936"/>
      <c r="BF112" s="936"/>
      <c r="BG112" s="936"/>
      <c r="BH112" s="936"/>
      <c r="BI112" s="936"/>
      <c r="BJ112" s="936"/>
      <c r="BK112" s="936"/>
      <c r="BL112" s="936"/>
      <c r="BM112" s="936"/>
      <c r="BN112" s="936"/>
      <c r="BO112" s="936"/>
      <c r="BP112" s="937"/>
      <c r="BQ112" s="938">
        <v>870753</v>
      </c>
      <c r="BR112" s="939"/>
      <c r="BS112" s="939"/>
      <c r="BT112" s="939"/>
      <c r="BU112" s="939"/>
      <c r="BV112" s="939">
        <v>805114</v>
      </c>
      <c r="BW112" s="939"/>
      <c r="BX112" s="939"/>
      <c r="BY112" s="939"/>
      <c r="BZ112" s="939"/>
      <c r="CA112" s="939">
        <v>767843</v>
      </c>
      <c r="CB112" s="939"/>
      <c r="CC112" s="939"/>
      <c r="CD112" s="939"/>
      <c r="CE112" s="939"/>
      <c r="CF112" s="933">
        <v>17.899999999999999</v>
      </c>
      <c r="CG112" s="934"/>
      <c r="CH112" s="934"/>
      <c r="CI112" s="934"/>
      <c r="CJ112" s="934"/>
      <c r="CK112" s="961"/>
      <c r="CL112" s="962"/>
      <c r="CM112" s="935" t="s">
        <v>423</v>
      </c>
      <c r="CN112" s="936"/>
      <c r="CO112" s="936"/>
      <c r="CP112" s="936"/>
      <c r="CQ112" s="936"/>
      <c r="CR112" s="936"/>
      <c r="CS112" s="936"/>
      <c r="CT112" s="936"/>
      <c r="CU112" s="936"/>
      <c r="CV112" s="936"/>
      <c r="CW112" s="936"/>
      <c r="CX112" s="936"/>
      <c r="CY112" s="936"/>
      <c r="CZ112" s="936"/>
      <c r="DA112" s="936"/>
      <c r="DB112" s="936"/>
      <c r="DC112" s="936"/>
      <c r="DD112" s="936"/>
      <c r="DE112" s="936"/>
      <c r="DF112" s="937"/>
      <c r="DG112" s="938" t="s">
        <v>122</v>
      </c>
      <c r="DH112" s="939"/>
      <c r="DI112" s="939"/>
      <c r="DJ112" s="939"/>
      <c r="DK112" s="939"/>
      <c r="DL112" s="939" t="s">
        <v>122</v>
      </c>
      <c r="DM112" s="939"/>
      <c r="DN112" s="939"/>
      <c r="DO112" s="939"/>
      <c r="DP112" s="939"/>
      <c r="DQ112" s="939" t="s">
        <v>122</v>
      </c>
      <c r="DR112" s="939"/>
      <c r="DS112" s="939"/>
      <c r="DT112" s="939"/>
      <c r="DU112" s="939"/>
      <c r="DV112" s="940" t="s">
        <v>122</v>
      </c>
      <c r="DW112" s="940"/>
      <c r="DX112" s="940"/>
      <c r="DY112" s="940"/>
      <c r="DZ112" s="941"/>
    </row>
    <row r="113" spans="1:130" s="212" customFormat="1" ht="26.25" customHeight="1" x14ac:dyDescent="0.2">
      <c r="A113" s="967"/>
      <c r="B113" s="968"/>
      <c r="C113" s="936" t="s">
        <v>424</v>
      </c>
      <c r="D113" s="936"/>
      <c r="E113" s="936"/>
      <c r="F113" s="936"/>
      <c r="G113" s="936"/>
      <c r="H113" s="936"/>
      <c r="I113" s="936"/>
      <c r="J113" s="936"/>
      <c r="K113" s="936"/>
      <c r="L113" s="936"/>
      <c r="M113" s="936"/>
      <c r="N113" s="936"/>
      <c r="O113" s="936"/>
      <c r="P113" s="936"/>
      <c r="Q113" s="936"/>
      <c r="R113" s="936"/>
      <c r="S113" s="936"/>
      <c r="T113" s="936"/>
      <c r="U113" s="936"/>
      <c r="V113" s="936"/>
      <c r="W113" s="936"/>
      <c r="X113" s="936"/>
      <c r="Y113" s="936"/>
      <c r="Z113" s="937"/>
      <c r="AA113" s="950">
        <v>135045</v>
      </c>
      <c r="AB113" s="951"/>
      <c r="AC113" s="951"/>
      <c r="AD113" s="951"/>
      <c r="AE113" s="952"/>
      <c r="AF113" s="953">
        <v>130311</v>
      </c>
      <c r="AG113" s="951"/>
      <c r="AH113" s="951"/>
      <c r="AI113" s="951"/>
      <c r="AJ113" s="952"/>
      <c r="AK113" s="953">
        <v>125013</v>
      </c>
      <c r="AL113" s="951"/>
      <c r="AM113" s="951"/>
      <c r="AN113" s="951"/>
      <c r="AO113" s="952"/>
      <c r="AP113" s="954">
        <v>2.9</v>
      </c>
      <c r="AQ113" s="955"/>
      <c r="AR113" s="955"/>
      <c r="AS113" s="955"/>
      <c r="AT113" s="956"/>
      <c r="AU113" s="921"/>
      <c r="AV113" s="922"/>
      <c r="AW113" s="922"/>
      <c r="AX113" s="922"/>
      <c r="AY113" s="922"/>
      <c r="AZ113" s="935" t="s">
        <v>425</v>
      </c>
      <c r="BA113" s="936"/>
      <c r="BB113" s="936"/>
      <c r="BC113" s="936"/>
      <c r="BD113" s="936"/>
      <c r="BE113" s="936"/>
      <c r="BF113" s="936"/>
      <c r="BG113" s="936"/>
      <c r="BH113" s="936"/>
      <c r="BI113" s="936"/>
      <c r="BJ113" s="936"/>
      <c r="BK113" s="936"/>
      <c r="BL113" s="936"/>
      <c r="BM113" s="936"/>
      <c r="BN113" s="936"/>
      <c r="BO113" s="936"/>
      <c r="BP113" s="937"/>
      <c r="BQ113" s="938">
        <v>3238</v>
      </c>
      <c r="BR113" s="939"/>
      <c r="BS113" s="939"/>
      <c r="BT113" s="939"/>
      <c r="BU113" s="939"/>
      <c r="BV113" s="939">
        <v>1086</v>
      </c>
      <c r="BW113" s="939"/>
      <c r="BX113" s="939"/>
      <c r="BY113" s="939"/>
      <c r="BZ113" s="939"/>
      <c r="CA113" s="939">
        <v>30854</v>
      </c>
      <c r="CB113" s="939"/>
      <c r="CC113" s="939"/>
      <c r="CD113" s="939"/>
      <c r="CE113" s="939"/>
      <c r="CF113" s="933">
        <v>0.7</v>
      </c>
      <c r="CG113" s="934"/>
      <c r="CH113" s="934"/>
      <c r="CI113" s="934"/>
      <c r="CJ113" s="934"/>
      <c r="CK113" s="961"/>
      <c r="CL113" s="962"/>
      <c r="CM113" s="935" t="s">
        <v>426</v>
      </c>
      <c r="CN113" s="936"/>
      <c r="CO113" s="936"/>
      <c r="CP113" s="936"/>
      <c r="CQ113" s="936"/>
      <c r="CR113" s="936"/>
      <c r="CS113" s="936"/>
      <c r="CT113" s="936"/>
      <c r="CU113" s="936"/>
      <c r="CV113" s="936"/>
      <c r="CW113" s="936"/>
      <c r="CX113" s="936"/>
      <c r="CY113" s="936"/>
      <c r="CZ113" s="936"/>
      <c r="DA113" s="936"/>
      <c r="DB113" s="936"/>
      <c r="DC113" s="936"/>
      <c r="DD113" s="936"/>
      <c r="DE113" s="936"/>
      <c r="DF113" s="937"/>
      <c r="DG113" s="971">
        <v>17032</v>
      </c>
      <c r="DH113" s="972"/>
      <c r="DI113" s="972"/>
      <c r="DJ113" s="972"/>
      <c r="DK113" s="973"/>
      <c r="DL113" s="974">
        <v>10669</v>
      </c>
      <c r="DM113" s="972"/>
      <c r="DN113" s="972"/>
      <c r="DO113" s="972"/>
      <c r="DP113" s="973"/>
      <c r="DQ113" s="974">
        <v>5923</v>
      </c>
      <c r="DR113" s="972"/>
      <c r="DS113" s="972"/>
      <c r="DT113" s="972"/>
      <c r="DU113" s="973"/>
      <c r="DV113" s="975">
        <v>0.1</v>
      </c>
      <c r="DW113" s="976"/>
      <c r="DX113" s="976"/>
      <c r="DY113" s="976"/>
      <c r="DZ113" s="977"/>
    </row>
    <row r="114" spans="1:130" s="212" customFormat="1" ht="26.25" customHeight="1" x14ac:dyDescent="0.2">
      <c r="A114" s="967"/>
      <c r="B114" s="968"/>
      <c r="C114" s="936" t="s">
        <v>427</v>
      </c>
      <c r="D114" s="936"/>
      <c r="E114" s="936"/>
      <c r="F114" s="936"/>
      <c r="G114" s="936"/>
      <c r="H114" s="936"/>
      <c r="I114" s="936"/>
      <c r="J114" s="936"/>
      <c r="K114" s="936"/>
      <c r="L114" s="936"/>
      <c r="M114" s="936"/>
      <c r="N114" s="936"/>
      <c r="O114" s="936"/>
      <c r="P114" s="936"/>
      <c r="Q114" s="936"/>
      <c r="R114" s="936"/>
      <c r="S114" s="936"/>
      <c r="T114" s="936"/>
      <c r="U114" s="936"/>
      <c r="V114" s="936"/>
      <c r="W114" s="936"/>
      <c r="X114" s="936"/>
      <c r="Y114" s="936"/>
      <c r="Z114" s="937"/>
      <c r="AA114" s="971">
        <v>5209</v>
      </c>
      <c r="AB114" s="972"/>
      <c r="AC114" s="972"/>
      <c r="AD114" s="972"/>
      <c r="AE114" s="973"/>
      <c r="AF114" s="974">
        <v>2675</v>
      </c>
      <c r="AG114" s="972"/>
      <c r="AH114" s="972"/>
      <c r="AI114" s="972"/>
      <c r="AJ114" s="973"/>
      <c r="AK114" s="974">
        <v>648</v>
      </c>
      <c r="AL114" s="972"/>
      <c r="AM114" s="972"/>
      <c r="AN114" s="972"/>
      <c r="AO114" s="973"/>
      <c r="AP114" s="975">
        <v>0</v>
      </c>
      <c r="AQ114" s="976"/>
      <c r="AR114" s="976"/>
      <c r="AS114" s="976"/>
      <c r="AT114" s="977"/>
      <c r="AU114" s="921"/>
      <c r="AV114" s="922"/>
      <c r="AW114" s="922"/>
      <c r="AX114" s="922"/>
      <c r="AY114" s="922"/>
      <c r="AZ114" s="935" t="s">
        <v>428</v>
      </c>
      <c r="BA114" s="936"/>
      <c r="BB114" s="936"/>
      <c r="BC114" s="936"/>
      <c r="BD114" s="936"/>
      <c r="BE114" s="936"/>
      <c r="BF114" s="936"/>
      <c r="BG114" s="936"/>
      <c r="BH114" s="936"/>
      <c r="BI114" s="936"/>
      <c r="BJ114" s="936"/>
      <c r="BK114" s="936"/>
      <c r="BL114" s="936"/>
      <c r="BM114" s="936"/>
      <c r="BN114" s="936"/>
      <c r="BO114" s="936"/>
      <c r="BP114" s="937"/>
      <c r="BQ114" s="938">
        <v>731931</v>
      </c>
      <c r="BR114" s="939"/>
      <c r="BS114" s="939"/>
      <c r="BT114" s="939"/>
      <c r="BU114" s="939"/>
      <c r="BV114" s="939">
        <v>656520</v>
      </c>
      <c r="BW114" s="939"/>
      <c r="BX114" s="939"/>
      <c r="BY114" s="939"/>
      <c r="BZ114" s="939"/>
      <c r="CA114" s="939">
        <v>603364</v>
      </c>
      <c r="CB114" s="939"/>
      <c r="CC114" s="939"/>
      <c r="CD114" s="939"/>
      <c r="CE114" s="939"/>
      <c r="CF114" s="933">
        <v>14.1</v>
      </c>
      <c r="CG114" s="934"/>
      <c r="CH114" s="934"/>
      <c r="CI114" s="934"/>
      <c r="CJ114" s="934"/>
      <c r="CK114" s="961"/>
      <c r="CL114" s="962"/>
      <c r="CM114" s="935" t="s">
        <v>429</v>
      </c>
      <c r="CN114" s="936"/>
      <c r="CO114" s="936"/>
      <c r="CP114" s="936"/>
      <c r="CQ114" s="936"/>
      <c r="CR114" s="936"/>
      <c r="CS114" s="936"/>
      <c r="CT114" s="936"/>
      <c r="CU114" s="936"/>
      <c r="CV114" s="936"/>
      <c r="CW114" s="936"/>
      <c r="CX114" s="936"/>
      <c r="CY114" s="936"/>
      <c r="CZ114" s="936"/>
      <c r="DA114" s="936"/>
      <c r="DB114" s="936"/>
      <c r="DC114" s="936"/>
      <c r="DD114" s="936"/>
      <c r="DE114" s="936"/>
      <c r="DF114" s="937"/>
      <c r="DG114" s="971" t="s">
        <v>122</v>
      </c>
      <c r="DH114" s="972"/>
      <c r="DI114" s="972"/>
      <c r="DJ114" s="972"/>
      <c r="DK114" s="973"/>
      <c r="DL114" s="974" t="s">
        <v>122</v>
      </c>
      <c r="DM114" s="972"/>
      <c r="DN114" s="972"/>
      <c r="DO114" s="972"/>
      <c r="DP114" s="973"/>
      <c r="DQ114" s="974" t="s">
        <v>122</v>
      </c>
      <c r="DR114" s="972"/>
      <c r="DS114" s="972"/>
      <c r="DT114" s="972"/>
      <c r="DU114" s="973"/>
      <c r="DV114" s="975" t="s">
        <v>122</v>
      </c>
      <c r="DW114" s="976"/>
      <c r="DX114" s="976"/>
      <c r="DY114" s="976"/>
      <c r="DZ114" s="977"/>
    </row>
    <row r="115" spans="1:130" s="212" customFormat="1" ht="26.25" customHeight="1" x14ac:dyDescent="0.2">
      <c r="A115" s="967"/>
      <c r="B115" s="968"/>
      <c r="C115" s="936" t="s">
        <v>430</v>
      </c>
      <c r="D115" s="936"/>
      <c r="E115" s="936"/>
      <c r="F115" s="936"/>
      <c r="G115" s="936"/>
      <c r="H115" s="936"/>
      <c r="I115" s="936"/>
      <c r="J115" s="936"/>
      <c r="K115" s="936"/>
      <c r="L115" s="936"/>
      <c r="M115" s="936"/>
      <c r="N115" s="936"/>
      <c r="O115" s="936"/>
      <c r="P115" s="936"/>
      <c r="Q115" s="936"/>
      <c r="R115" s="936"/>
      <c r="S115" s="936"/>
      <c r="T115" s="936"/>
      <c r="U115" s="936"/>
      <c r="V115" s="936"/>
      <c r="W115" s="936"/>
      <c r="X115" s="936"/>
      <c r="Y115" s="936"/>
      <c r="Z115" s="937"/>
      <c r="AA115" s="950">
        <v>10169</v>
      </c>
      <c r="AB115" s="951"/>
      <c r="AC115" s="951"/>
      <c r="AD115" s="951"/>
      <c r="AE115" s="952"/>
      <c r="AF115" s="953">
        <v>7507</v>
      </c>
      <c r="AG115" s="951"/>
      <c r="AH115" s="951"/>
      <c r="AI115" s="951"/>
      <c r="AJ115" s="952"/>
      <c r="AK115" s="953">
        <v>6294</v>
      </c>
      <c r="AL115" s="951"/>
      <c r="AM115" s="951"/>
      <c r="AN115" s="951"/>
      <c r="AO115" s="952"/>
      <c r="AP115" s="954">
        <v>0.1</v>
      </c>
      <c r="AQ115" s="955"/>
      <c r="AR115" s="955"/>
      <c r="AS115" s="955"/>
      <c r="AT115" s="956"/>
      <c r="AU115" s="921"/>
      <c r="AV115" s="922"/>
      <c r="AW115" s="922"/>
      <c r="AX115" s="922"/>
      <c r="AY115" s="922"/>
      <c r="AZ115" s="935" t="s">
        <v>431</v>
      </c>
      <c r="BA115" s="936"/>
      <c r="BB115" s="936"/>
      <c r="BC115" s="936"/>
      <c r="BD115" s="936"/>
      <c r="BE115" s="936"/>
      <c r="BF115" s="936"/>
      <c r="BG115" s="936"/>
      <c r="BH115" s="936"/>
      <c r="BI115" s="936"/>
      <c r="BJ115" s="936"/>
      <c r="BK115" s="936"/>
      <c r="BL115" s="936"/>
      <c r="BM115" s="936"/>
      <c r="BN115" s="936"/>
      <c r="BO115" s="936"/>
      <c r="BP115" s="937"/>
      <c r="BQ115" s="938" t="s">
        <v>122</v>
      </c>
      <c r="BR115" s="939"/>
      <c r="BS115" s="939"/>
      <c r="BT115" s="939"/>
      <c r="BU115" s="939"/>
      <c r="BV115" s="939" t="s">
        <v>122</v>
      </c>
      <c r="BW115" s="939"/>
      <c r="BX115" s="939"/>
      <c r="BY115" s="939"/>
      <c r="BZ115" s="939"/>
      <c r="CA115" s="939" t="s">
        <v>122</v>
      </c>
      <c r="CB115" s="939"/>
      <c r="CC115" s="939"/>
      <c r="CD115" s="939"/>
      <c r="CE115" s="939"/>
      <c r="CF115" s="933" t="s">
        <v>122</v>
      </c>
      <c r="CG115" s="934"/>
      <c r="CH115" s="934"/>
      <c r="CI115" s="934"/>
      <c r="CJ115" s="934"/>
      <c r="CK115" s="961"/>
      <c r="CL115" s="962"/>
      <c r="CM115" s="935" t="s">
        <v>432</v>
      </c>
      <c r="CN115" s="936"/>
      <c r="CO115" s="936"/>
      <c r="CP115" s="936"/>
      <c r="CQ115" s="936"/>
      <c r="CR115" s="936"/>
      <c r="CS115" s="936"/>
      <c r="CT115" s="936"/>
      <c r="CU115" s="936"/>
      <c r="CV115" s="936"/>
      <c r="CW115" s="936"/>
      <c r="CX115" s="936"/>
      <c r="CY115" s="936"/>
      <c r="CZ115" s="936"/>
      <c r="DA115" s="936"/>
      <c r="DB115" s="936"/>
      <c r="DC115" s="936"/>
      <c r="DD115" s="936"/>
      <c r="DE115" s="936"/>
      <c r="DF115" s="937"/>
      <c r="DG115" s="971" t="s">
        <v>122</v>
      </c>
      <c r="DH115" s="972"/>
      <c r="DI115" s="972"/>
      <c r="DJ115" s="972"/>
      <c r="DK115" s="973"/>
      <c r="DL115" s="974" t="s">
        <v>122</v>
      </c>
      <c r="DM115" s="972"/>
      <c r="DN115" s="972"/>
      <c r="DO115" s="972"/>
      <c r="DP115" s="973"/>
      <c r="DQ115" s="974" t="s">
        <v>122</v>
      </c>
      <c r="DR115" s="972"/>
      <c r="DS115" s="972"/>
      <c r="DT115" s="972"/>
      <c r="DU115" s="973"/>
      <c r="DV115" s="975" t="s">
        <v>122</v>
      </c>
      <c r="DW115" s="976"/>
      <c r="DX115" s="976"/>
      <c r="DY115" s="976"/>
      <c r="DZ115" s="977"/>
    </row>
    <row r="116" spans="1:130" s="212" customFormat="1" ht="26.25" customHeight="1" x14ac:dyDescent="0.2">
      <c r="A116" s="969"/>
      <c r="B116" s="970"/>
      <c r="C116" s="978" t="s">
        <v>433</v>
      </c>
      <c r="D116" s="978"/>
      <c r="E116" s="978"/>
      <c r="F116" s="978"/>
      <c r="G116" s="978"/>
      <c r="H116" s="978"/>
      <c r="I116" s="978"/>
      <c r="J116" s="978"/>
      <c r="K116" s="978"/>
      <c r="L116" s="978"/>
      <c r="M116" s="978"/>
      <c r="N116" s="978"/>
      <c r="O116" s="978"/>
      <c r="P116" s="978"/>
      <c r="Q116" s="978"/>
      <c r="R116" s="978"/>
      <c r="S116" s="978"/>
      <c r="T116" s="978"/>
      <c r="U116" s="978"/>
      <c r="V116" s="978"/>
      <c r="W116" s="978"/>
      <c r="X116" s="978"/>
      <c r="Y116" s="978"/>
      <c r="Z116" s="979"/>
      <c r="AA116" s="971" t="s">
        <v>122</v>
      </c>
      <c r="AB116" s="972"/>
      <c r="AC116" s="972"/>
      <c r="AD116" s="972"/>
      <c r="AE116" s="973"/>
      <c r="AF116" s="974" t="s">
        <v>122</v>
      </c>
      <c r="AG116" s="972"/>
      <c r="AH116" s="972"/>
      <c r="AI116" s="972"/>
      <c r="AJ116" s="973"/>
      <c r="AK116" s="974" t="s">
        <v>122</v>
      </c>
      <c r="AL116" s="972"/>
      <c r="AM116" s="972"/>
      <c r="AN116" s="972"/>
      <c r="AO116" s="973"/>
      <c r="AP116" s="975" t="s">
        <v>122</v>
      </c>
      <c r="AQ116" s="976"/>
      <c r="AR116" s="976"/>
      <c r="AS116" s="976"/>
      <c r="AT116" s="977"/>
      <c r="AU116" s="921"/>
      <c r="AV116" s="922"/>
      <c r="AW116" s="922"/>
      <c r="AX116" s="922"/>
      <c r="AY116" s="922"/>
      <c r="AZ116" s="980" t="s">
        <v>434</v>
      </c>
      <c r="BA116" s="981"/>
      <c r="BB116" s="981"/>
      <c r="BC116" s="981"/>
      <c r="BD116" s="981"/>
      <c r="BE116" s="981"/>
      <c r="BF116" s="981"/>
      <c r="BG116" s="981"/>
      <c r="BH116" s="981"/>
      <c r="BI116" s="981"/>
      <c r="BJ116" s="981"/>
      <c r="BK116" s="981"/>
      <c r="BL116" s="981"/>
      <c r="BM116" s="981"/>
      <c r="BN116" s="981"/>
      <c r="BO116" s="981"/>
      <c r="BP116" s="982"/>
      <c r="BQ116" s="938" t="s">
        <v>122</v>
      </c>
      <c r="BR116" s="939"/>
      <c r="BS116" s="939"/>
      <c r="BT116" s="939"/>
      <c r="BU116" s="939"/>
      <c r="BV116" s="939" t="s">
        <v>122</v>
      </c>
      <c r="BW116" s="939"/>
      <c r="BX116" s="939"/>
      <c r="BY116" s="939"/>
      <c r="BZ116" s="939"/>
      <c r="CA116" s="939" t="s">
        <v>122</v>
      </c>
      <c r="CB116" s="939"/>
      <c r="CC116" s="939"/>
      <c r="CD116" s="939"/>
      <c r="CE116" s="939"/>
      <c r="CF116" s="933" t="s">
        <v>122</v>
      </c>
      <c r="CG116" s="934"/>
      <c r="CH116" s="934"/>
      <c r="CI116" s="934"/>
      <c r="CJ116" s="934"/>
      <c r="CK116" s="961"/>
      <c r="CL116" s="962"/>
      <c r="CM116" s="935" t="s">
        <v>435</v>
      </c>
      <c r="CN116" s="936"/>
      <c r="CO116" s="936"/>
      <c r="CP116" s="936"/>
      <c r="CQ116" s="936"/>
      <c r="CR116" s="936"/>
      <c r="CS116" s="936"/>
      <c r="CT116" s="936"/>
      <c r="CU116" s="936"/>
      <c r="CV116" s="936"/>
      <c r="CW116" s="936"/>
      <c r="CX116" s="936"/>
      <c r="CY116" s="936"/>
      <c r="CZ116" s="936"/>
      <c r="DA116" s="936"/>
      <c r="DB116" s="936"/>
      <c r="DC116" s="936"/>
      <c r="DD116" s="936"/>
      <c r="DE116" s="936"/>
      <c r="DF116" s="937"/>
      <c r="DG116" s="971" t="s">
        <v>122</v>
      </c>
      <c r="DH116" s="972"/>
      <c r="DI116" s="972"/>
      <c r="DJ116" s="972"/>
      <c r="DK116" s="973"/>
      <c r="DL116" s="974" t="s">
        <v>122</v>
      </c>
      <c r="DM116" s="972"/>
      <c r="DN116" s="972"/>
      <c r="DO116" s="972"/>
      <c r="DP116" s="973"/>
      <c r="DQ116" s="974" t="s">
        <v>122</v>
      </c>
      <c r="DR116" s="972"/>
      <c r="DS116" s="972"/>
      <c r="DT116" s="972"/>
      <c r="DU116" s="973"/>
      <c r="DV116" s="975" t="s">
        <v>122</v>
      </c>
      <c r="DW116" s="976"/>
      <c r="DX116" s="976"/>
      <c r="DY116" s="976"/>
      <c r="DZ116" s="977"/>
    </row>
    <row r="117" spans="1:130" s="212" customFormat="1" ht="26.25" customHeight="1" x14ac:dyDescent="0.2">
      <c r="A117" s="925" t="s">
        <v>176</v>
      </c>
      <c r="B117" s="906"/>
      <c r="C117" s="906"/>
      <c r="D117" s="906"/>
      <c r="E117" s="906"/>
      <c r="F117" s="906"/>
      <c r="G117" s="906"/>
      <c r="H117" s="906"/>
      <c r="I117" s="906"/>
      <c r="J117" s="906"/>
      <c r="K117" s="906"/>
      <c r="L117" s="906"/>
      <c r="M117" s="906"/>
      <c r="N117" s="906"/>
      <c r="O117" s="906"/>
      <c r="P117" s="906"/>
      <c r="Q117" s="906"/>
      <c r="R117" s="906"/>
      <c r="S117" s="906"/>
      <c r="T117" s="906"/>
      <c r="U117" s="906"/>
      <c r="V117" s="906"/>
      <c r="W117" s="906"/>
      <c r="X117" s="906"/>
      <c r="Y117" s="990" t="s">
        <v>436</v>
      </c>
      <c r="Z117" s="907"/>
      <c r="AA117" s="991">
        <v>1228496</v>
      </c>
      <c r="AB117" s="992"/>
      <c r="AC117" s="992"/>
      <c r="AD117" s="992"/>
      <c r="AE117" s="993"/>
      <c r="AF117" s="994">
        <v>1124252</v>
      </c>
      <c r="AG117" s="992"/>
      <c r="AH117" s="992"/>
      <c r="AI117" s="992"/>
      <c r="AJ117" s="993"/>
      <c r="AK117" s="994">
        <v>1061894</v>
      </c>
      <c r="AL117" s="992"/>
      <c r="AM117" s="992"/>
      <c r="AN117" s="992"/>
      <c r="AO117" s="993"/>
      <c r="AP117" s="995"/>
      <c r="AQ117" s="996"/>
      <c r="AR117" s="996"/>
      <c r="AS117" s="996"/>
      <c r="AT117" s="997"/>
      <c r="AU117" s="921"/>
      <c r="AV117" s="922"/>
      <c r="AW117" s="922"/>
      <c r="AX117" s="922"/>
      <c r="AY117" s="922"/>
      <c r="AZ117" s="987" t="s">
        <v>437</v>
      </c>
      <c r="BA117" s="988"/>
      <c r="BB117" s="988"/>
      <c r="BC117" s="988"/>
      <c r="BD117" s="988"/>
      <c r="BE117" s="988"/>
      <c r="BF117" s="988"/>
      <c r="BG117" s="988"/>
      <c r="BH117" s="988"/>
      <c r="BI117" s="988"/>
      <c r="BJ117" s="988"/>
      <c r="BK117" s="988"/>
      <c r="BL117" s="988"/>
      <c r="BM117" s="988"/>
      <c r="BN117" s="988"/>
      <c r="BO117" s="988"/>
      <c r="BP117" s="989"/>
      <c r="BQ117" s="938" t="s">
        <v>122</v>
      </c>
      <c r="BR117" s="939"/>
      <c r="BS117" s="939"/>
      <c r="BT117" s="939"/>
      <c r="BU117" s="939"/>
      <c r="BV117" s="939" t="s">
        <v>122</v>
      </c>
      <c r="BW117" s="939"/>
      <c r="BX117" s="939"/>
      <c r="BY117" s="939"/>
      <c r="BZ117" s="939"/>
      <c r="CA117" s="939" t="s">
        <v>122</v>
      </c>
      <c r="CB117" s="939"/>
      <c r="CC117" s="939"/>
      <c r="CD117" s="939"/>
      <c r="CE117" s="939"/>
      <c r="CF117" s="933" t="s">
        <v>122</v>
      </c>
      <c r="CG117" s="934"/>
      <c r="CH117" s="934"/>
      <c r="CI117" s="934"/>
      <c r="CJ117" s="934"/>
      <c r="CK117" s="961"/>
      <c r="CL117" s="962"/>
      <c r="CM117" s="935" t="s">
        <v>438</v>
      </c>
      <c r="CN117" s="936"/>
      <c r="CO117" s="936"/>
      <c r="CP117" s="936"/>
      <c r="CQ117" s="936"/>
      <c r="CR117" s="936"/>
      <c r="CS117" s="936"/>
      <c r="CT117" s="936"/>
      <c r="CU117" s="936"/>
      <c r="CV117" s="936"/>
      <c r="CW117" s="936"/>
      <c r="CX117" s="936"/>
      <c r="CY117" s="936"/>
      <c r="CZ117" s="936"/>
      <c r="DA117" s="936"/>
      <c r="DB117" s="936"/>
      <c r="DC117" s="936"/>
      <c r="DD117" s="936"/>
      <c r="DE117" s="936"/>
      <c r="DF117" s="937"/>
      <c r="DG117" s="971" t="s">
        <v>122</v>
      </c>
      <c r="DH117" s="972"/>
      <c r="DI117" s="972"/>
      <c r="DJ117" s="972"/>
      <c r="DK117" s="973"/>
      <c r="DL117" s="974" t="s">
        <v>122</v>
      </c>
      <c r="DM117" s="972"/>
      <c r="DN117" s="972"/>
      <c r="DO117" s="972"/>
      <c r="DP117" s="973"/>
      <c r="DQ117" s="974" t="s">
        <v>122</v>
      </c>
      <c r="DR117" s="972"/>
      <c r="DS117" s="972"/>
      <c r="DT117" s="972"/>
      <c r="DU117" s="973"/>
      <c r="DV117" s="975" t="s">
        <v>122</v>
      </c>
      <c r="DW117" s="976"/>
      <c r="DX117" s="976"/>
      <c r="DY117" s="976"/>
      <c r="DZ117" s="977"/>
    </row>
    <row r="118" spans="1:130" s="212" customFormat="1" ht="26.25" customHeight="1" x14ac:dyDescent="0.2">
      <c r="A118" s="925" t="s">
        <v>412</v>
      </c>
      <c r="B118" s="906"/>
      <c r="C118" s="906"/>
      <c r="D118" s="906"/>
      <c r="E118" s="906"/>
      <c r="F118" s="906"/>
      <c r="G118" s="906"/>
      <c r="H118" s="906"/>
      <c r="I118" s="906"/>
      <c r="J118" s="906"/>
      <c r="K118" s="906"/>
      <c r="L118" s="906"/>
      <c r="M118" s="906"/>
      <c r="N118" s="906"/>
      <c r="O118" s="906"/>
      <c r="P118" s="906"/>
      <c r="Q118" s="906"/>
      <c r="R118" s="906"/>
      <c r="S118" s="906"/>
      <c r="T118" s="906"/>
      <c r="U118" s="906"/>
      <c r="V118" s="906"/>
      <c r="W118" s="906"/>
      <c r="X118" s="906"/>
      <c r="Y118" s="906"/>
      <c r="Z118" s="907"/>
      <c r="AA118" s="905" t="s">
        <v>409</v>
      </c>
      <c r="AB118" s="906"/>
      <c r="AC118" s="906"/>
      <c r="AD118" s="906"/>
      <c r="AE118" s="907"/>
      <c r="AF118" s="905" t="s">
        <v>410</v>
      </c>
      <c r="AG118" s="906"/>
      <c r="AH118" s="906"/>
      <c r="AI118" s="906"/>
      <c r="AJ118" s="907"/>
      <c r="AK118" s="905" t="s">
        <v>293</v>
      </c>
      <c r="AL118" s="906"/>
      <c r="AM118" s="906"/>
      <c r="AN118" s="906"/>
      <c r="AO118" s="907"/>
      <c r="AP118" s="983" t="s">
        <v>411</v>
      </c>
      <c r="AQ118" s="984"/>
      <c r="AR118" s="984"/>
      <c r="AS118" s="984"/>
      <c r="AT118" s="985"/>
      <c r="AU118" s="921"/>
      <c r="AV118" s="922"/>
      <c r="AW118" s="922"/>
      <c r="AX118" s="922"/>
      <c r="AY118" s="922"/>
      <c r="AZ118" s="986" t="s">
        <v>439</v>
      </c>
      <c r="BA118" s="978"/>
      <c r="BB118" s="978"/>
      <c r="BC118" s="978"/>
      <c r="BD118" s="978"/>
      <c r="BE118" s="978"/>
      <c r="BF118" s="978"/>
      <c r="BG118" s="978"/>
      <c r="BH118" s="978"/>
      <c r="BI118" s="978"/>
      <c r="BJ118" s="978"/>
      <c r="BK118" s="978"/>
      <c r="BL118" s="978"/>
      <c r="BM118" s="978"/>
      <c r="BN118" s="978"/>
      <c r="BO118" s="978"/>
      <c r="BP118" s="979"/>
      <c r="BQ118" s="1012" t="s">
        <v>122</v>
      </c>
      <c r="BR118" s="1013"/>
      <c r="BS118" s="1013"/>
      <c r="BT118" s="1013"/>
      <c r="BU118" s="1013"/>
      <c r="BV118" s="1013" t="s">
        <v>122</v>
      </c>
      <c r="BW118" s="1013"/>
      <c r="BX118" s="1013"/>
      <c r="BY118" s="1013"/>
      <c r="BZ118" s="1013"/>
      <c r="CA118" s="1013" t="s">
        <v>122</v>
      </c>
      <c r="CB118" s="1013"/>
      <c r="CC118" s="1013"/>
      <c r="CD118" s="1013"/>
      <c r="CE118" s="1013"/>
      <c r="CF118" s="933" t="s">
        <v>122</v>
      </c>
      <c r="CG118" s="934"/>
      <c r="CH118" s="934"/>
      <c r="CI118" s="934"/>
      <c r="CJ118" s="934"/>
      <c r="CK118" s="961"/>
      <c r="CL118" s="962"/>
      <c r="CM118" s="935" t="s">
        <v>440</v>
      </c>
      <c r="CN118" s="936"/>
      <c r="CO118" s="936"/>
      <c r="CP118" s="936"/>
      <c r="CQ118" s="936"/>
      <c r="CR118" s="936"/>
      <c r="CS118" s="936"/>
      <c r="CT118" s="936"/>
      <c r="CU118" s="936"/>
      <c r="CV118" s="936"/>
      <c r="CW118" s="936"/>
      <c r="CX118" s="936"/>
      <c r="CY118" s="936"/>
      <c r="CZ118" s="936"/>
      <c r="DA118" s="936"/>
      <c r="DB118" s="936"/>
      <c r="DC118" s="936"/>
      <c r="DD118" s="936"/>
      <c r="DE118" s="936"/>
      <c r="DF118" s="937"/>
      <c r="DG118" s="971" t="s">
        <v>122</v>
      </c>
      <c r="DH118" s="972"/>
      <c r="DI118" s="972"/>
      <c r="DJ118" s="972"/>
      <c r="DK118" s="973"/>
      <c r="DL118" s="974" t="s">
        <v>122</v>
      </c>
      <c r="DM118" s="972"/>
      <c r="DN118" s="972"/>
      <c r="DO118" s="972"/>
      <c r="DP118" s="973"/>
      <c r="DQ118" s="974" t="s">
        <v>122</v>
      </c>
      <c r="DR118" s="972"/>
      <c r="DS118" s="972"/>
      <c r="DT118" s="972"/>
      <c r="DU118" s="973"/>
      <c r="DV118" s="975" t="s">
        <v>122</v>
      </c>
      <c r="DW118" s="976"/>
      <c r="DX118" s="976"/>
      <c r="DY118" s="976"/>
      <c r="DZ118" s="977"/>
    </row>
    <row r="119" spans="1:130" s="212" customFormat="1" ht="26.25" customHeight="1" x14ac:dyDescent="0.2">
      <c r="A119" s="1069" t="s">
        <v>415</v>
      </c>
      <c r="B119" s="960"/>
      <c r="C119" s="942" t="s">
        <v>416</v>
      </c>
      <c r="D119" s="910"/>
      <c r="E119" s="910"/>
      <c r="F119" s="910"/>
      <c r="G119" s="910"/>
      <c r="H119" s="910"/>
      <c r="I119" s="910"/>
      <c r="J119" s="910"/>
      <c r="K119" s="910"/>
      <c r="L119" s="910"/>
      <c r="M119" s="910"/>
      <c r="N119" s="910"/>
      <c r="O119" s="910"/>
      <c r="P119" s="910"/>
      <c r="Q119" s="910"/>
      <c r="R119" s="910"/>
      <c r="S119" s="910"/>
      <c r="T119" s="910"/>
      <c r="U119" s="910"/>
      <c r="V119" s="910"/>
      <c r="W119" s="910"/>
      <c r="X119" s="910"/>
      <c r="Y119" s="910"/>
      <c r="Z119" s="911"/>
      <c r="AA119" s="912" t="s">
        <v>122</v>
      </c>
      <c r="AB119" s="913"/>
      <c r="AC119" s="913"/>
      <c r="AD119" s="913"/>
      <c r="AE119" s="914"/>
      <c r="AF119" s="915" t="s">
        <v>122</v>
      </c>
      <c r="AG119" s="913"/>
      <c r="AH119" s="913"/>
      <c r="AI119" s="913"/>
      <c r="AJ119" s="914"/>
      <c r="AK119" s="915" t="s">
        <v>122</v>
      </c>
      <c r="AL119" s="913"/>
      <c r="AM119" s="913"/>
      <c r="AN119" s="913"/>
      <c r="AO119" s="914"/>
      <c r="AP119" s="916" t="s">
        <v>122</v>
      </c>
      <c r="AQ119" s="917"/>
      <c r="AR119" s="917"/>
      <c r="AS119" s="917"/>
      <c r="AT119" s="918"/>
      <c r="AU119" s="923"/>
      <c r="AV119" s="924"/>
      <c r="AW119" s="924"/>
      <c r="AX119" s="924"/>
      <c r="AY119" s="924"/>
      <c r="AZ119" s="233" t="s">
        <v>176</v>
      </c>
      <c r="BA119" s="233"/>
      <c r="BB119" s="233"/>
      <c r="BC119" s="233"/>
      <c r="BD119" s="233"/>
      <c r="BE119" s="233"/>
      <c r="BF119" s="233"/>
      <c r="BG119" s="233"/>
      <c r="BH119" s="233"/>
      <c r="BI119" s="233"/>
      <c r="BJ119" s="233"/>
      <c r="BK119" s="233"/>
      <c r="BL119" s="233"/>
      <c r="BM119" s="233"/>
      <c r="BN119" s="233"/>
      <c r="BO119" s="990" t="s">
        <v>441</v>
      </c>
      <c r="BP119" s="1018"/>
      <c r="BQ119" s="1012">
        <v>8513230</v>
      </c>
      <c r="BR119" s="1013"/>
      <c r="BS119" s="1013"/>
      <c r="BT119" s="1013"/>
      <c r="BU119" s="1013"/>
      <c r="BV119" s="1013">
        <v>7854720</v>
      </c>
      <c r="BW119" s="1013"/>
      <c r="BX119" s="1013"/>
      <c r="BY119" s="1013"/>
      <c r="BZ119" s="1013"/>
      <c r="CA119" s="1013">
        <v>7627237</v>
      </c>
      <c r="CB119" s="1013"/>
      <c r="CC119" s="1013"/>
      <c r="CD119" s="1013"/>
      <c r="CE119" s="1013"/>
      <c r="CF119" s="1014"/>
      <c r="CG119" s="1015"/>
      <c r="CH119" s="1015"/>
      <c r="CI119" s="1015"/>
      <c r="CJ119" s="1016"/>
      <c r="CK119" s="963"/>
      <c r="CL119" s="964"/>
      <c r="CM119" s="986" t="s">
        <v>442</v>
      </c>
      <c r="CN119" s="978"/>
      <c r="CO119" s="978"/>
      <c r="CP119" s="978"/>
      <c r="CQ119" s="978"/>
      <c r="CR119" s="978"/>
      <c r="CS119" s="978"/>
      <c r="CT119" s="978"/>
      <c r="CU119" s="978"/>
      <c r="CV119" s="978"/>
      <c r="CW119" s="978"/>
      <c r="CX119" s="978"/>
      <c r="CY119" s="978"/>
      <c r="CZ119" s="978"/>
      <c r="DA119" s="978"/>
      <c r="DB119" s="978"/>
      <c r="DC119" s="978"/>
      <c r="DD119" s="978"/>
      <c r="DE119" s="978"/>
      <c r="DF119" s="979"/>
      <c r="DG119" s="1017" t="s">
        <v>122</v>
      </c>
      <c r="DH119" s="999"/>
      <c r="DI119" s="999"/>
      <c r="DJ119" s="999"/>
      <c r="DK119" s="1000"/>
      <c r="DL119" s="998" t="s">
        <v>122</v>
      </c>
      <c r="DM119" s="999"/>
      <c r="DN119" s="999"/>
      <c r="DO119" s="999"/>
      <c r="DP119" s="1000"/>
      <c r="DQ119" s="998" t="s">
        <v>122</v>
      </c>
      <c r="DR119" s="999"/>
      <c r="DS119" s="999"/>
      <c r="DT119" s="999"/>
      <c r="DU119" s="1000"/>
      <c r="DV119" s="1001" t="s">
        <v>122</v>
      </c>
      <c r="DW119" s="1002"/>
      <c r="DX119" s="1002"/>
      <c r="DY119" s="1002"/>
      <c r="DZ119" s="1003"/>
    </row>
    <row r="120" spans="1:130" s="212" customFormat="1" ht="26.25" customHeight="1" x14ac:dyDescent="0.2">
      <c r="A120" s="1070"/>
      <c r="B120" s="962"/>
      <c r="C120" s="935" t="s">
        <v>419</v>
      </c>
      <c r="D120" s="936"/>
      <c r="E120" s="936"/>
      <c r="F120" s="936"/>
      <c r="G120" s="936"/>
      <c r="H120" s="936"/>
      <c r="I120" s="936"/>
      <c r="J120" s="936"/>
      <c r="K120" s="936"/>
      <c r="L120" s="936"/>
      <c r="M120" s="936"/>
      <c r="N120" s="936"/>
      <c r="O120" s="936"/>
      <c r="P120" s="936"/>
      <c r="Q120" s="936"/>
      <c r="R120" s="936"/>
      <c r="S120" s="936"/>
      <c r="T120" s="936"/>
      <c r="U120" s="936"/>
      <c r="V120" s="936"/>
      <c r="W120" s="936"/>
      <c r="X120" s="936"/>
      <c r="Y120" s="936"/>
      <c r="Z120" s="937"/>
      <c r="AA120" s="971" t="s">
        <v>122</v>
      </c>
      <c r="AB120" s="972"/>
      <c r="AC120" s="972"/>
      <c r="AD120" s="972"/>
      <c r="AE120" s="973"/>
      <c r="AF120" s="974" t="s">
        <v>122</v>
      </c>
      <c r="AG120" s="972"/>
      <c r="AH120" s="972"/>
      <c r="AI120" s="972"/>
      <c r="AJ120" s="973"/>
      <c r="AK120" s="974" t="s">
        <v>122</v>
      </c>
      <c r="AL120" s="972"/>
      <c r="AM120" s="972"/>
      <c r="AN120" s="972"/>
      <c r="AO120" s="973"/>
      <c r="AP120" s="975" t="s">
        <v>122</v>
      </c>
      <c r="AQ120" s="976"/>
      <c r="AR120" s="976"/>
      <c r="AS120" s="976"/>
      <c r="AT120" s="977"/>
      <c r="AU120" s="1004" t="s">
        <v>443</v>
      </c>
      <c r="AV120" s="1005"/>
      <c r="AW120" s="1005"/>
      <c r="AX120" s="1005"/>
      <c r="AY120" s="1006"/>
      <c r="AZ120" s="942" t="s">
        <v>444</v>
      </c>
      <c r="BA120" s="910"/>
      <c r="BB120" s="910"/>
      <c r="BC120" s="910"/>
      <c r="BD120" s="910"/>
      <c r="BE120" s="910"/>
      <c r="BF120" s="910"/>
      <c r="BG120" s="910"/>
      <c r="BH120" s="910"/>
      <c r="BI120" s="910"/>
      <c r="BJ120" s="910"/>
      <c r="BK120" s="910"/>
      <c r="BL120" s="910"/>
      <c r="BM120" s="910"/>
      <c r="BN120" s="910"/>
      <c r="BO120" s="910"/>
      <c r="BP120" s="911"/>
      <c r="BQ120" s="943">
        <v>6209329</v>
      </c>
      <c r="BR120" s="944"/>
      <c r="BS120" s="944"/>
      <c r="BT120" s="944"/>
      <c r="BU120" s="944"/>
      <c r="BV120" s="944">
        <v>6590848</v>
      </c>
      <c r="BW120" s="944"/>
      <c r="BX120" s="944"/>
      <c r="BY120" s="944"/>
      <c r="BZ120" s="944"/>
      <c r="CA120" s="944">
        <v>6724888</v>
      </c>
      <c r="CB120" s="944"/>
      <c r="CC120" s="944"/>
      <c r="CD120" s="944"/>
      <c r="CE120" s="944"/>
      <c r="CF120" s="957">
        <v>156.9</v>
      </c>
      <c r="CG120" s="958"/>
      <c r="CH120" s="958"/>
      <c r="CI120" s="958"/>
      <c r="CJ120" s="958"/>
      <c r="CK120" s="1019" t="s">
        <v>445</v>
      </c>
      <c r="CL120" s="1020"/>
      <c r="CM120" s="1020"/>
      <c r="CN120" s="1020"/>
      <c r="CO120" s="1021"/>
      <c r="CP120" s="1027" t="s">
        <v>393</v>
      </c>
      <c r="CQ120" s="1028"/>
      <c r="CR120" s="1028"/>
      <c r="CS120" s="1028"/>
      <c r="CT120" s="1028"/>
      <c r="CU120" s="1028"/>
      <c r="CV120" s="1028"/>
      <c r="CW120" s="1028"/>
      <c r="CX120" s="1028"/>
      <c r="CY120" s="1028"/>
      <c r="CZ120" s="1028"/>
      <c r="DA120" s="1028"/>
      <c r="DB120" s="1028"/>
      <c r="DC120" s="1028"/>
      <c r="DD120" s="1028"/>
      <c r="DE120" s="1028"/>
      <c r="DF120" s="1029"/>
      <c r="DG120" s="943" t="s">
        <v>122</v>
      </c>
      <c r="DH120" s="944"/>
      <c r="DI120" s="944"/>
      <c r="DJ120" s="944"/>
      <c r="DK120" s="944"/>
      <c r="DL120" s="944" t="s">
        <v>122</v>
      </c>
      <c r="DM120" s="944"/>
      <c r="DN120" s="944"/>
      <c r="DO120" s="944"/>
      <c r="DP120" s="944"/>
      <c r="DQ120" s="944">
        <v>363717</v>
      </c>
      <c r="DR120" s="944"/>
      <c r="DS120" s="944"/>
      <c r="DT120" s="944"/>
      <c r="DU120" s="944"/>
      <c r="DV120" s="945">
        <v>8.5</v>
      </c>
      <c r="DW120" s="945"/>
      <c r="DX120" s="945"/>
      <c r="DY120" s="945"/>
      <c r="DZ120" s="946"/>
    </row>
    <row r="121" spans="1:130" s="212" customFormat="1" ht="26.25" customHeight="1" x14ac:dyDescent="0.2">
      <c r="A121" s="1070"/>
      <c r="B121" s="962"/>
      <c r="C121" s="987" t="s">
        <v>446</v>
      </c>
      <c r="D121" s="988"/>
      <c r="E121" s="988"/>
      <c r="F121" s="988"/>
      <c r="G121" s="988"/>
      <c r="H121" s="988"/>
      <c r="I121" s="988"/>
      <c r="J121" s="988"/>
      <c r="K121" s="988"/>
      <c r="L121" s="988"/>
      <c r="M121" s="988"/>
      <c r="N121" s="988"/>
      <c r="O121" s="988"/>
      <c r="P121" s="988"/>
      <c r="Q121" s="988"/>
      <c r="R121" s="988"/>
      <c r="S121" s="988"/>
      <c r="T121" s="988"/>
      <c r="U121" s="988"/>
      <c r="V121" s="988"/>
      <c r="W121" s="988"/>
      <c r="X121" s="988"/>
      <c r="Y121" s="988"/>
      <c r="Z121" s="989"/>
      <c r="AA121" s="971">
        <v>7997</v>
      </c>
      <c r="AB121" s="972"/>
      <c r="AC121" s="972"/>
      <c r="AD121" s="972"/>
      <c r="AE121" s="973"/>
      <c r="AF121" s="974">
        <v>6363</v>
      </c>
      <c r="AG121" s="972"/>
      <c r="AH121" s="972"/>
      <c r="AI121" s="972"/>
      <c r="AJ121" s="973"/>
      <c r="AK121" s="974">
        <v>4746</v>
      </c>
      <c r="AL121" s="972"/>
      <c r="AM121" s="972"/>
      <c r="AN121" s="972"/>
      <c r="AO121" s="973"/>
      <c r="AP121" s="975">
        <v>0.1</v>
      </c>
      <c r="AQ121" s="976"/>
      <c r="AR121" s="976"/>
      <c r="AS121" s="976"/>
      <c r="AT121" s="977"/>
      <c r="AU121" s="1007"/>
      <c r="AV121" s="1008"/>
      <c r="AW121" s="1008"/>
      <c r="AX121" s="1008"/>
      <c r="AY121" s="1009"/>
      <c r="AZ121" s="935" t="s">
        <v>447</v>
      </c>
      <c r="BA121" s="936"/>
      <c r="BB121" s="936"/>
      <c r="BC121" s="936"/>
      <c r="BD121" s="936"/>
      <c r="BE121" s="936"/>
      <c r="BF121" s="936"/>
      <c r="BG121" s="936"/>
      <c r="BH121" s="936"/>
      <c r="BI121" s="936"/>
      <c r="BJ121" s="936"/>
      <c r="BK121" s="936"/>
      <c r="BL121" s="936"/>
      <c r="BM121" s="936"/>
      <c r="BN121" s="936"/>
      <c r="BO121" s="936"/>
      <c r="BP121" s="937"/>
      <c r="BQ121" s="938">
        <v>4751</v>
      </c>
      <c r="BR121" s="939"/>
      <c r="BS121" s="939"/>
      <c r="BT121" s="939"/>
      <c r="BU121" s="939"/>
      <c r="BV121" s="939">
        <v>1253</v>
      </c>
      <c r="BW121" s="939"/>
      <c r="BX121" s="939"/>
      <c r="BY121" s="939"/>
      <c r="BZ121" s="939"/>
      <c r="CA121" s="939">
        <v>456</v>
      </c>
      <c r="CB121" s="939"/>
      <c r="CC121" s="939"/>
      <c r="CD121" s="939"/>
      <c r="CE121" s="939"/>
      <c r="CF121" s="933">
        <v>0</v>
      </c>
      <c r="CG121" s="934"/>
      <c r="CH121" s="934"/>
      <c r="CI121" s="934"/>
      <c r="CJ121" s="934"/>
      <c r="CK121" s="1022"/>
      <c r="CL121" s="1023"/>
      <c r="CM121" s="1023"/>
      <c r="CN121" s="1023"/>
      <c r="CO121" s="1024"/>
      <c r="CP121" s="1032" t="s">
        <v>394</v>
      </c>
      <c r="CQ121" s="1033"/>
      <c r="CR121" s="1033"/>
      <c r="CS121" s="1033"/>
      <c r="CT121" s="1033"/>
      <c r="CU121" s="1033"/>
      <c r="CV121" s="1033"/>
      <c r="CW121" s="1033"/>
      <c r="CX121" s="1033"/>
      <c r="CY121" s="1033"/>
      <c r="CZ121" s="1033"/>
      <c r="DA121" s="1033"/>
      <c r="DB121" s="1033"/>
      <c r="DC121" s="1033"/>
      <c r="DD121" s="1033"/>
      <c r="DE121" s="1033"/>
      <c r="DF121" s="1034"/>
      <c r="DG121" s="938" t="s">
        <v>122</v>
      </c>
      <c r="DH121" s="939"/>
      <c r="DI121" s="939"/>
      <c r="DJ121" s="939"/>
      <c r="DK121" s="939"/>
      <c r="DL121" s="939" t="s">
        <v>122</v>
      </c>
      <c r="DM121" s="939"/>
      <c r="DN121" s="939"/>
      <c r="DO121" s="939"/>
      <c r="DP121" s="939"/>
      <c r="DQ121" s="939">
        <v>234643</v>
      </c>
      <c r="DR121" s="939"/>
      <c r="DS121" s="939"/>
      <c r="DT121" s="939"/>
      <c r="DU121" s="939"/>
      <c r="DV121" s="940">
        <v>5.5</v>
      </c>
      <c r="DW121" s="940"/>
      <c r="DX121" s="940"/>
      <c r="DY121" s="940"/>
      <c r="DZ121" s="941"/>
    </row>
    <row r="122" spans="1:130" s="212" customFormat="1" ht="26.25" customHeight="1" x14ac:dyDescent="0.2">
      <c r="A122" s="1070"/>
      <c r="B122" s="962"/>
      <c r="C122" s="935" t="s">
        <v>429</v>
      </c>
      <c r="D122" s="936"/>
      <c r="E122" s="936"/>
      <c r="F122" s="936"/>
      <c r="G122" s="936"/>
      <c r="H122" s="936"/>
      <c r="I122" s="936"/>
      <c r="J122" s="936"/>
      <c r="K122" s="936"/>
      <c r="L122" s="936"/>
      <c r="M122" s="936"/>
      <c r="N122" s="936"/>
      <c r="O122" s="936"/>
      <c r="P122" s="936"/>
      <c r="Q122" s="936"/>
      <c r="R122" s="936"/>
      <c r="S122" s="936"/>
      <c r="T122" s="936"/>
      <c r="U122" s="936"/>
      <c r="V122" s="936"/>
      <c r="W122" s="936"/>
      <c r="X122" s="936"/>
      <c r="Y122" s="936"/>
      <c r="Z122" s="937"/>
      <c r="AA122" s="971" t="s">
        <v>122</v>
      </c>
      <c r="AB122" s="972"/>
      <c r="AC122" s="972"/>
      <c r="AD122" s="972"/>
      <c r="AE122" s="973"/>
      <c r="AF122" s="974" t="s">
        <v>122</v>
      </c>
      <c r="AG122" s="972"/>
      <c r="AH122" s="972"/>
      <c r="AI122" s="972"/>
      <c r="AJ122" s="973"/>
      <c r="AK122" s="974" t="s">
        <v>122</v>
      </c>
      <c r="AL122" s="972"/>
      <c r="AM122" s="972"/>
      <c r="AN122" s="972"/>
      <c r="AO122" s="973"/>
      <c r="AP122" s="975" t="s">
        <v>122</v>
      </c>
      <c r="AQ122" s="976"/>
      <c r="AR122" s="976"/>
      <c r="AS122" s="976"/>
      <c r="AT122" s="977"/>
      <c r="AU122" s="1007"/>
      <c r="AV122" s="1008"/>
      <c r="AW122" s="1008"/>
      <c r="AX122" s="1008"/>
      <c r="AY122" s="1009"/>
      <c r="AZ122" s="986" t="s">
        <v>448</v>
      </c>
      <c r="BA122" s="978"/>
      <c r="BB122" s="978"/>
      <c r="BC122" s="978"/>
      <c r="BD122" s="978"/>
      <c r="BE122" s="978"/>
      <c r="BF122" s="978"/>
      <c r="BG122" s="978"/>
      <c r="BH122" s="978"/>
      <c r="BI122" s="978"/>
      <c r="BJ122" s="978"/>
      <c r="BK122" s="978"/>
      <c r="BL122" s="978"/>
      <c r="BM122" s="978"/>
      <c r="BN122" s="978"/>
      <c r="BO122" s="978"/>
      <c r="BP122" s="979"/>
      <c r="BQ122" s="1012">
        <v>5806472</v>
      </c>
      <c r="BR122" s="1013"/>
      <c r="BS122" s="1013"/>
      <c r="BT122" s="1013"/>
      <c r="BU122" s="1013"/>
      <c r="BV122" s="1013">
        <v>5393567</v>
      </c>
      <c r="BW122" s="1013"/>
      <c r="BX122" s="1013"/>
      <c r="BY122" s="1013"/>
      <c r="BZ122" s="1013"/>
      <c r="CA122" s="1013">
        <v>5177591</v>
      </c>
      <c r="CB122" s="1013"/>
      <c r="CC122" s="1013"/>
      <c r="CD122" s="1013"/>
      <c r="CE122" s="1013"/>
      <c r="CF122" s="1030">
        <v>120.8</v>
      </c>
      <c r="CG122" s="1031"/>
      <c r="CH122" s="1031"/>
      <c r="CI122" s="1031"/>
      <c r="CJ122" s="1031"/>
      <c r="CK122" s="1022"/>
      <c r="CL122" s="1023"/>
      <c r="CM122" s="1023"/>
      <c r="CN122" s="1023"/>
      <c r="CO122" s="1024"/>
      <c r="CP122" s="1032" t="s">
        <v>391</v>
      </c>
      <c r="CQ122" s="1033"/>
      <c r="CR122" s="1033"/>
      <c r="CS122" s="1033"/>
      <c r="CT122" s="1033"/>
      <c r="CU122" s="1033"/>
      <c r="CV122" s="1033"/>
      <c r="CW122" s="1033"/>
      <c r="CX122" s="1033"/>
      <c r="CY122" s="1033"/>
      <c r="CZ122" s="1033"/>
      <c r="DA122" s="1033"/>
      <c r="DB122" s="1033"/>
      <c r="DC122" s="1033"/>
      <c r="DD122" s="1033"/>
      <c r="DE122" s="1033"/>
      <c r="DF122" s="1034"/>
      <c r="DG122" s="938">
        <v>161040</v>
      </c>
      <c r="DH122" s="939"/>
      <c r="DI122" s="939"/>
      <c r="DJ122" s="939"/>
      <c r="DK122" s="939"/>
      <c r="DL122" s="939">
        <v>143514</v>
      </c>
      <c r="DM122" s="939"/>
      <c r="DN122" s="939"/>
      <c r="DO122" s="939"/>
      <c r="DP122" s="939"/>
      <c r="DQ122" s="939">
        <v>121804</v>
      </c>
      <c r="DR122" s="939"/>
      <c r="DS122" s="939"/>
      <c r="DT122" s="939"/>
      <c r="DU122" s="939"/>
      <c r="DV122" s="940">
        <v>2.8</v>
      </c>
      <c r="DW122" s="940"/>
      <c r="DX122" s="940"/>
      <c r="DY122" s="940"/>
      <c r="DZ122" s="941"/>
    </row>
    <row r="123" spans="1:130" s="212" customFormat="1" ht="26.25" customHeight="1" x14ac:dyDescent="0.2">
      <c r="A123" s="1070"/>
      <c r="B123" s="962"/>
      <c r="C123" s="935" t="s">
        <v>435</v>
      </c>
      <c r="D123" s="936"/>
      <c r="E123" s="936"/>
      <c r="F123" s="936"/>
      <c r="G123" s="936"/>
      <c r="H123" s="936"/>
      <c r="I123" s="936"/>
      <c r="J123" s="936"/>
      <c r="K123" s="936"/>
      <c r="L123" s="936"/>
      <c r="M123" s="936"/>
      <c r="N123" s="936"/>
      <c r="O123" s="936"/>
      <c r="P123" s="936"/>
      <c r="Q123" s="936"/>
      <c r="R123" s="936"/>
      <c r="S123" s="936"/>
      <c r="T123" s="936"/>
      <c r="U123" s="936"/>
      <c r="V123" s="936"/>
      <c r="W123" s="936"/>
      <c r="X123" s="936"/>
      <c r="Y123" s="936"/>
      <c r="Z123" s="937"/>
      <c r="AA123" s="971" t="s">
        <v>122</v>
      </c>
      <c r="AB123" s="972"/>
      <c r="AC123" s="972"/>
      <c r="AD123" s="972"/>
      <c r="AE123" s="973"/>
      <c r="AF123" s="974" t="s">
        <v>122</v>
      </c>
      <c r="AG123" s="972"/>
      <c r="AH123" s="972"/>
      <c r="AI123" s="972"/>
      <c r="AJ123" s="973"/>
      <c r="AK123" s="974" t="s">
        <v>122</v>
      </c>
      <c r="AL123" s="972"/>
      <c r="AM123" s="972"/>
      <c r="AN123" s="972"/>
      <c r="AO123" s="973"/>
      <c r="AP123" s="975" t="s">
        <v>122</v>
      </c>
      <c r="AQ123" s="976"/>
      <c r="AR123" s="976"/>
      <c r="AS123" s="976"/>
      <c r="AT123" s="977"/>
      <c r="AU123" s="1010"/>
      <c r="AV123" s="1011"/>
      <c r="AW123" s="1011"/>
      <c r="AX123" s="1011"/>
      <c r="AY123" s="1011"/>
      <c r="AZ123" s="233" t="s">
        <v>176</v>
      </c>
      <c r="BA123" s="233"/>
      <c r="BB123" s="233"/>
      <c r="BC123" s="233"/>
      <c r="BD123" s="233"/>
      <c r="BE123" s="233"/>
      <c r="BF123" s="233"/>
      <c r="BG123" s="233"/>
      <c r="BH123" s="233"/>
      <c r="BI123" s="233"/>
      <c r="BJ123" s="233"/>
      <c r="BK123" s="233"/>
      <c r="BL123" s="233"/>
      <c r="BM123" s="233"/>
      <c r="BN123" s="233"/>
      <c r="BO123" s="990" t="s">
        <v>449</v>
      </c>
      <c r="BP123" s="1018"/>
      <c r="BQ123" s="1076">
        <v>12020552</v>
      </c>
      <c r="BR123" s="1077"/>
      <c r="BS123" s="1077"/>
      <c r="BT123" s="1077"/>
      <c r="BU123" s="1077"/>
      <c r="BV123" s="1077">
        <v>11985668</v>
      </c>
      <c r="BW123" s="1077"/>
      <c r="BX123" s="1077"/>
      <c r="BY123" s="1077"/>
      <c r="BZ123" s="1077"/>
      <c r="CA123" s="1077">
        <v>11902935</v>
      </c>
      <c r="CB123" s="1077"/>
      <c r="CC123" s="1077"/>
      <c r="CD123" s="1077"/>
      <c r="CE123" s="1077"/>
      <c r="CF123" s="1014"/>
      <c r="CG123" s="1015"/>
      <c r="CH123" s="1015"/>
      <c r="CI123" s="1015"/>
      <c r="CJ123" s="1016"/>
      <c r="CK123" s="1022"/>
      <c r="CL123" s="1023"/>
      <c r="CM123" s="1023"/>
      <c r="CN123" s="1023"/>
      <c r="CO123" s="1024"/>
      <c r="CP123" s="1032" t="s">
        <v>388</v>
      </c>
      <c r="CQ123" s="1033"/>
      <c r="CR123" s="1033"/>
      <c r="CS123" s="1033"/>
      <c r="CT123" s="1033"/>
      <c r="CU123" s="1033"/>
      <c r="CV123" s="1033"/>
      <c r="CW123" s="1033"/>
      <c r="CX123" s="1033"/>
      <c r="CY123" s="1033"/>
      <c r="CZ123" s="1033"/>
      <c r="DA123" s="1033"/>
      <c r="DB123" s="1033"/>
      <c r="DC123" s="1033"/>
      <c r="DD123" s="1033"/>
      <c r="DE123" s="1033"/>
      <c r="DF123" s="1034"/>
      <c r="DG123" s="971">
        <v>63088</v>
      </c>
      <c r="DH123" s="972"/>
      <c r="DI123" s="972"/>
      <c r="DJ123" s="972"/>
      <c r="DK123" s="973"/>
      <c r="DL123" s="974">
        <v>56508</v>
      </c>
      <c r="DM123" s="972"/>
      <c r="DN123" s="972"/>
      <c r="DO123" s="972"/>
      <c r="DP123" s="973"/>
      <c r="DQ123" s="974">
        <v>47679</v>
      </c>
      <c r="DR123" s="972"/>
      <c r="DS123" s="972"/>
      <c r="DT123" s="972"/>
      <c r="DU123" s="973"/>
      <c r="DV123" s="975">
        <v>1.1000000000000001</v>
      </c>
      <c r="DW123" s="976"/>
      <c r="DX123" s="976"/>
      <c r="DY123" s="976"/>
      <c r="DZ123" s="977"/>
    </row>
    <row r="124" spans="1:130" s="212" customFormat="1" ht="26.25" customHeight="1" thickBot="1" x14ac:dyDescent="0.25">
      <c r="A124" s="1070"/>
      <c r="B124" s="962"/>
      <c r="C124" s="935" t="s">
        <v>438</v>
      </c>
      <c r="D124" s="936"/>
      <c r="E124" s="936"/>
      <c r="F124" s="936"/>
      <c r="G124" s="936"/>
      <c r="H124" s="936"/>
      <c r="I124" s="936"/>
      <c r="J124" s="936"/>
      <c r="K124" s="936"/>
      <c r="L124" s="936"/>
      <c r="M124" s="936"/>
      <c r="N124" s="936"/>
      <c r="O124" s="936"/>
      <c r="P124" s="936"/>
      <c r="Q124" s="936"/>
      <c r="R124" s="936"/>
      <c r="S124" s="936"/>
      <c r="T124" s="936"/>
      <c r="U124" s="936"/>
      <c r="V124" s="936"/>
      <c r="W124" s="936"/>
      <c r="X124" s="936"/>
      <c r="Y124" s="936"/>
      <c r="Z124" s="937"/>
      <c r="AA124" s="971" t="s">
        <v>122</v>
      </c>
      <c r="AB124" s="972"/>
      <c r="AC124" s="972"/>
      <c r="AD124" s="972"/>
      <c r="AE124" s="973"/>
      <c r="AF124" s="974" t="s">
        <v>122</v>
      </c>
      <c r="AG124" s="972"/>
      <c r="AH124" s="972"/>
      <c r="AI124" s="972"/>
      <c r="AJ124" s="973"/>
      <c r="AK124" s="974" t="s">
        <v>122</v>
      </c>
      <c r="AL124" s="972"/>
      <c r="AM124" s="972"/>
      <c r="AN124" s="972"/>
      <c r="AO124" s="973"/>
      <c r="AP124" s="975" t="s">
        <v>122</v>
      </c>
      <c r="AQ124" s="976"/>
      <c r="AR124" s="976"/>
      <c r="AS124" s="976"/>
      <c r="AT124" s="977"/>
      <c r="AU124" s="1072" t="s">
        <v>450</v>
      </c>
      <c r="AV124" s="1073"/>
      <c r="AW124" s="1073"/>
      <c r="AX124" s="1073"/>
      <c r="AY124" s="1073"/>
      <c r="AZ124" s="1073"/>
      <c r="BA124" s="1073"/>
      <c r="BB124" s="1073"/>
      <c r="BC124" s="1073"/>
      <c r="BD124" s="1073"/>
      <c r="BE124" s="1073"/>
      <c r="BF124" s="1073"/>
      <c r="BG124" s="1073"/>
      <c r="BH124" s="1073"/>
      <c r="BI124" s="1073"/>
      <c r="BJ124" s="1073"/>
      <c r="BK124" s="1073"/>
      <c r="BL124" s="1073"/>
      <c r="BM124" s="1073"/>
      <c r="BN124" s="1073"/>
      <c r="BO124" s="1073"/>
      <c r="BP124" s="1074"/>
      <c r="BQ124" s="1075" t="s">
        <v>122</v>
      </c>
      <c r="BR124" s="1040"/>
      <c r="BS124" s="1040"/>
      <c r="BT124" s="1040"/>
      <c r="BU124" s="1040"/>
      <c r="BV124" s="1040" t="s">
        <v>122</v>
      </c>
      <c r="BW124" s="1040"/>
      <c r="BX124" s="1040"/>
      <c r="BY124" s="1040"/>
      <c r="BZ124" s="1040"/>
      <c r="CA124" s="1040" t="s">
        <v>122</v>
      </c>
      <c r="CB124" s="1040"/>
      <c r="CC124" s="1040"/>
      <c r="CD124" s="1040"/>
      <c r="CE124" s="1040"/>
      <c r="CF124" s="1041"/>
      <c r="CG124" s="1042"/>
      <c r="CH124" s="1042"/>
      <c r="CI124" s="1042"/>
      <c r="CJ124" s="1043"/>
      <c r="CK124" s="1025"/>
      <c r="CL124" s="1025"/>
      <c r="CM124" s="1025"/>
      <c r="CN124" s="1025"/>
      <c r="CO124" s="1026"/>
      <c r="CP124" s="1032" t="s">
        <v>451</v>
      </c>
      <c r="CQ124" s="1033"/>
      <c r="CR124" s="1033"/>
      <c r="CS124" s="1033"/>
      <c r="CT124" s="1033"/>
      <c r="CU124" s="1033"/>
      <c r="CV124" s="1033"/>
      <c r="CW124" s="1033"/>
      <c r="CX124" s="1033"/>
      <c r="CY124" s="1033"/>
      <c r="CZ124" s="1033"/>
      <c r="DA124" s="1033"/>
      <c r="DB124" s="1033"/>
      <c r="DC124" s="1033"/>
      <c r="DD124" s="1033"/>
      <c r="DE124" s="1033"/>
      <c r="DF124" s="1034"/>
      <c r="DG124" s="1017">
        <v>646625</v>
      </c>
      <c r="DH124" s="999"/>
      <c r="DI124" s="999"/>
      <c r="DJ124" s="999"/>
      <c r="DK124" s="1000"/>
      <c r="DL124" s="998">
        <v>605092</v>
      </c>
      <c r="DM124" s="999"/>
      <c r="DN124" s="999"/>
      <c r="DO124" s="999"/>
      <c r="DP124" s="1000"/>
      <c r="DQ124" s="998" t="s">
        <v>122</v>
      </c>
      <c r="DR124" s="999"/>
      <c r="DS124" s="999"/>
      <c r="DT124" s="999"/>
      <c r="DU124" s="1000"/>
      <c r="DV124" s="1001" t="s">
        <v>122</v>
      </c>
      <c r="DW124" s="1002"/>
      <c r="DX124" s="1002"/>
      <c r="DY124" s="1002"/>
      <c r="DZ124" s="1003"/>
    </row>
    <row r="125" spans="1:130" s="212" customFormat="1" ht="26.25" customHeight="1" x14ac:dyDescent="0.2">
      <c r="A125" s="1070"/>
      <c r="B125" s="962"/>
      <c r="C125" s="935" t="s">
        <v>440</v>
      </c>
      <c r="D125" s="936"/>
      <c r="E125" s="936"/>
      <c r="F125" s="936"/>
      <c r="G125" s="936"/>
      <c r="H125" s="936"/>
      <c r="I125" s="936"/>
      <c r="J125" s="936"/>
      <c r="K125" s="936"/>
      <c r="L125" s="936"/>
      <c r="M125" s="936"/>
      <c r="N125" s="936"/>
      <c r="O125" s="936"/>
      <c r="P125" s="936"/>
      <c r="Q125" s="936"/>
      <c r="R125" s="936"/>
      <c r="S125" s="936"/>
      <c r="T125" s="936"/>
      <c r="U125" s="936"/>
      <c r="V125" s="936"/>
      <c r="W125" s="936"/>
      <c r="X125" s="936"/>
      <c r="Y125" s="936"/>
      <c r="Z125" s="937"/>
      <c r="AA125" s="971" t="s">
        <v>122</v>
      </c>
      <c r="AB125" s="972"/>
      <c r="AC125" s="972"/>
      <c r="AD125" s="972"/>
      <c r="AE125" s="973"/>
      <c r="AF125" s="974" t="s">
        <v>122</v>
      </c>
      <c r="AG125" s="972"/>
      <c r="AH125" s="972"/>
      <c r="AI125" s="972"/>
      <c r="AJ125" s="973"/>
      <c r="AK125" s="974" t="s">
        <v>122</v>
      </c>
      <c r="AL125" s="972"/>
      <c r="AM125" s="972"/>
      <c r="AN125" s="972"/>
      <c r="AO125" s="973"/>
      <c r="AP125" s="975" t="s">
        <v>122</v>
      </c>
      <c r="AQ125" s="976"/>
      <c r="AR125" s="976"/>
      <c r="AS125" s="976"/>
      <c r="AT125" s="977"/>
      <c r="AU125" s="234"/>
      <c r="AV125" s="235"/>
      <c r="AW125" s="235"/>
      <c r="AX125" s="235"/>
      <c r="AY125" s="235"/>
      <c r="AZ125" s="235"/>
      <c r="BA125" s="235"/>
      <c r="BB125" s="235"/>
      <c r="BC125" s="235"/>
      <c r="BD125" s="235"/>
      <c r="BE125" s="235"/>
      <c r="BF125" s="235"/>
      <c r="BG125" s="235"/>
      <c r="BH125" s="235"/>
      <c r="BI125" s="235"/>
      <c r="BJ125" s="235"/>
      <c r="BK125" s="235"/>
      <c r="BL125" s="235"/>
      <c r="BM125" s="235"/>
      <c r="BN125" s="235"/>
      <c r="BO125" s="235"/>
      <c r="BP125" s="235"/>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1035" t="s">
        <v>452</v>
      </c>
      <c r="CL125" s="1020"/>
      <c r="CM125" s="1020"/>
      <c r="CN125" s="1020"/>
      <c r="CO125" s="1021"/>
      <c r="CP125" s="942" t="s">
        <v>453</v>
      </c>
      <c r="CQ125" s="910"/>
      <c r="CR125" s="910"/>
      <c r="CS125" s="910"/>
      <c r="CT125" s="910"/>
      <c r="CU125" s="910"/>
      <c r="CV125" s="910"/>
      <c r="CW125" s="910"/>
      <c r="CX125" s="910"/>
      <c r="CY125" s="910"/>
      <c r="CZ125" s="910"/>
      <c r="DA125" s="910"/>
      <c r="DB125" s="910"/>
      <c r="DC125" s="910"/>
      <c r="DD125" s="910"/>
      <c r="DE125" s="910"/>
      <c r="DF125" s="911"/>
      <c r="DG125" s="943" t="s">
        <v>122</v>
      </c>
      <c r="DH125" s="944"/>
      <c r="DI125" s="944"/>
      <c r="DJ125" s="944"/>
      <c r="DK125" s="944"/>
      <c r="DL125" s="944" t="s">
        <v>122</v>
      </c>
      <c r="DM125" s="944"/>
      <c r="DN125" s="944"/>
      <c r="DO125" s="944"/>
      <c r="DP125" s="944"/>
      <c r="DQ125" s="944" t="s">
        <v>122</v>
      </c>
      <c r="DR125" s="944"/>
      <c r="DS125" s="944"/>
      <c r="DT125" s="944"/>
      <c r="DU125" s="944"/>
      <c r="DV125" s="945" t="s">
        <v>122</v>
      </c>
      <c r="DW125" s="945"/>
      <c r="DX125" s="945"/>
      <c r="DY125" s="945"/>
      <c r="DZ125" s="946"/>
    </row>
    <row r="126" spans="1:130" s="212" customFormat="1" ht="26.25" customHeight="1" thickBot="1" x14ac:dyDescent="0.25">
      <c r="A126" s="1070"/>
      <c r="B126" s="962"/>
      <c r="C126" s="935" t="s">
        <v>442</v>
      </c>
      <c r="D126" s="936"/>
      <c r="E126" s="936"/>
      <c r="F126" s="936"/>
      <c r="G126" s="936"/>
      <c r="H126" s="936"/>
      <c r="I126" s="936"/>
      <c r="J126" s="936"/>
      <c r="K126" s="936"/>
      <c r="L126" s="936"/>
      <c r="M126" s="936"/>
      <c r="N126" s="936"/>
      <c r="O126" s="936"/>
      <c r="P126" s="936"/>
      <c r="Q126" s="936"/>
      <c r="R126" s="936"/>
      <c r="S126" s="936"/>
      <c r="T126" s="936"/>
      <c r="U126" s="936"/>
      <c r="V126" s="936"/>
      <c r="W126" s="936"/>
      <c r="X126" s="936"/>
      <c r="Y126" s="936"/>
      <c r="Z126" s="937"/>
      <c r="AA126" s="971" t="s">
        <v>122</v>
      </c>
      <c r="AB126" s="972"/>
      <c r="AC126" s="972"/>
      <c r="AD126" s="972"/>
      <c r="AE126" s="973"/>
      <c r="AF126" s="974" t="s">
        <v>122</v>
      </c>
      <c r="AG126" s="972"/>
      <c r="AH126" s="972"/>
      <c r="AI126" s="972"/>
      <c r="AJ126" s="973"/>
      <c r="AK126" s="974" t="s">
        <v>122</v>
      </c>
      <c r="AL126" s="972"/>
      <c r="AM126" s="972"/>
      <c r="AN126" s="972"/>
      <c r="AO126" s="973"/>
      <c r="AP126" s="975" t="s">
        <v>122</v>
      </c>
      <c r="AQ126" s="976"/>
      <c r="AR126" s="976"/>
      <c r="AS126" s="976"/>
      <c r="AT126" s="977"/>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1036"/>
      <c r="CL126" s="1023"/>
      <c r="CM126" s="1023"/>
      <c r="CN126" s="1023"/>
      <c r="CO126" s="1024"/>
      <c r="CP126" s="935" t="s">
        <v>454</v>
      </c>
      <c r="CQ126" s="936"/>
      <c r="CR126" s="936"/>
      <c r="CS126" s="936"/>
      <c r="CT126" s="936"/>
      <c r="CU126" s="936"/>
      <c r="CV126" s="936"/>
      <c r="CW126" s="936"/>
      <c r="CX126" s="936"/>
      <c r="CY126" s="936"/>
      <c r="CZ126" s="936"/>
      <c r="DA126" s="936"/>
      <c r="DB126" s="936"/>
      <c r="DC126" s="936"/>
      <c r="DD126" s="936"/>
      <c r="DE126" s="936"/>
      <c r="DF126" s="937"/>
      <c r="DG126" s="938" t="s">
        <v>122</v>
      </c>
      <c r="DH126" s="939"/>
      <c r="DI126" s="939"/>
      <c r="DJ126" s="939"/>
      <c r="DK126" s="939"/>
      <c r="DL126" s="939" t="s">
        <v>122</v>
      </c>
      <c r="DM126" s="939"/>
      <c r="DN126" s="939"/>
      <c r="DO126" s="939"/>
      <c r="DP126" s="939"/>
      <c r="DQ126" s="939" t="s">
        <v>122</v>
      </c>
      <c r="DR126" s="939"/>
      <c r="DS126" s="939"/>
      <c r="DT126" s="939"/>
      <c r="DU126" s="939"/>
      <c r="DV126" s="940" t="s">
        <v>122</v>
      </c>
      <c r="DW126" s="940"/>
      <c r="DX126" s="940"/>
      <c r="DY126" s="940"/>
      <c r="DZ126" s="941"/>
    </row>
    <row r="127" spans="1:130" s="212" customFormat="1" ht="26.25" customHeight="1" x14ac:dyDescent="0.2">
      <c r="A127" s="1071"/>
      <c r="B127" s="964"/>
      <c r="C127" s="986" t="s">
        <v>455</v>
      </c>
      <c r="D127" s="978"/>
      <c r="E127" s="978"/>
      <c r="F127" s="978"/>
      <c r="G127" s="978"/>
      <c r="H127" s="978"/>
      <c r="I127" s="978"/>
      <c r="J127" s="978"/>
      <c r="K127" s="978"/>
      <c r="L127" s="978"/>
      <c r="M127" s="978"/>
      <c r="N127" s="978"/>
      <c r="O127" s="978"/>
      <c r="P127" s="978"/>
      <c r="Q127" s="978"/>
      <c r="R127" s="978"/>
      <c r="S127" s="978"/>
      <c r="T127" s="978"/>
      <c r="U127" s="978"/>
      <c r="V127" s="978"/>
      <c r="W127" s="978"/>
      <c r="X127" s="978"/>
      <c r="Y127" s="978"/>
      <c r="Z127" s="979"/>
      <c r="AA127" s="971">
        <v>2172</v>
      </c>
      <c r="AB127" s="972"/>
      <c r="AC127" s="972"/>
      <c r="AD127" s="972"/>
      <c r="AE127" s="973"/>
      <c r="AF127" s="974">
        <v>1144</v>
      </c>
      <c r="AG127" s="972"/>
      <c r="AH127" s="972"/>
      <c r="AI127" s="972"/>
      <c r="AJ127" s="973"/>
      <c r="AK127" s="974">
        <v>1548</v>
      </c>
      <c r="AL127" s="972"/>
      <c r="AM127" s="972"/>
      <c r="AN127" s="972"/>
      <c r="AO127" s="973"/>
      <c r="AP127" s="975">
        <v>0</v>
      </c>
      <c r="AQ127" s="976"/>
      <c r="AR127" s="976"/>
      <c r="AS127" s="976"/>
      <c r="AT127" s="977"/>
      <c r="AU127" s="214"/>
      <c r="AV127" s="214"/>
      <c r="AW127" s="214"/>
      <c r="AX127" s="1044" t="s">
        <v>456</v>
      </c>
      <c r="AY127" s="1045"/>
      <c r="AZ127" s="1045"/>
      <c r="BA127" s="1045"/>
      <c r="BB127" s="1045"/>
      <c r="BC127" s="1045"/>
      <c r="BD127" s="1045"/>
      <c r="BE127" s="1046"/>
      <c r="BF127" s="1047" t="s">
        <v>457</v>
      </c>
      <c r="BG127" s="1045"/>
      <c r="BH127" s="1045"/>
      <c r="BI127" s="1045"/>
      <c r="BJ127" s="1045"/>
      <c r="BK127" s="1045"/>
      <c r="BL127" s="1046"/>
      <c r="BM127" s="1047" t="s">
        <v>458</v>
      </c>
      <c r="BN127" s="1045"/>
      <c r="BO127" s="1045"/>
      <c r="BP127" s="1045"/>
      <c r="BQ127" s="1045"/>
      <c r="BR127" s="1045"/>
      <c r="BS127" s="1046"/>
      <c r="BT127" s="1047" t="s">
        <v>459</v>
      </c>
      <c r="BU127" s="1045"/>
      <c r="BV127" s="1045"/>
      <c r="BW127" s="1045"/>
      <c r="BX127" s="1045"/>
      <c r="BY127" s="1045"/>
      <c r="BZ127" s="1068"/>
      <c r="CA127" s="214"/>
      <c r="CB127" s="214"/>
      <c r="CC127" s="214"/>
      <c r="CD127" s="237"/>
      <c r="CE127" s="237"/>
      <c r="CF127" s="237"/>
      <c r="CG127" s="214"/>
      <c r="CH127" s="214"/>
      <c r="CI127" s="214"/>
      <c r="CJ127" s="236"/>
      <c r="CK127" s="1036"/>
      <c r="CL127" s="1023"/>
      <c r="CM127" s="1023"/>
      <c r="CN127" s="1023"/>
      <c r="CO127" s="1024"/>
      <c r="CP127" s="935" t="s">
        <v>460</v>
      </c>
      <c r="CQ127" s="936"/>
      <c r="CR127" s="936"/>
      <c r="CS127" s="936"/>
      <c r="CT127" s="936"/>
      <c r="CU127" s="936"/>
      <c r="CV127" s="936"/>
      <c r="CW127" s="936"/>
      <c r="CX127" s="936"/>
      <c r="CY127" s="936"/>
      <c r="CZ127" s="936"/>
      <c r="DA127" s="936"/>
      <c r="DB127" s="936"/>
      <c r="DC127" s="936"/>
      <c r="DD127" s="936"/>
      <c r="DE127" s="936"/>
      <c r="DF127" s="937"/>
      <c r="DG127" s="938" t="s">
        <v>122</v>
      </c>
      <c r="DH127" s="939"/>
      <c r="DI127" s="939"/>
      <c r="DJ127" s="939"/>
      <c r="DK127" s="939"/>
      <c r="DL127" s="939" t="s">
        <v>122</v>
      </c>
      <c r="DM127" s="939"/>
      <c r="DN127" s="939"/>
      <c r="DO127" s="939"/>
      <c r="DP127" s="939"/>
      <c r="DQ127" s="939" t="s">
        <v>122</v>
      </c>
      <c r="DR127" s="939"/>
      <c r="DS127" s="939"/>
      <c r="DT127" s="939"/>
      <c r="DU127" s="939"/>
      <c r="DV127" s="940" t="s">
        <v>122</v>
      </c>
      <c r="DW127" s="940"/>
      <c r="DX127" s="940"/>
      <c r="DY127" s="940"/>
      <c r="DZ127" s="941"/>
    </row>
    <row r="128" spans="1:130" s="212" customFormat="1" ht="26.25" customHeight="1" thickBot="1" x14ac:dyDescent="0.25">
      <c r="A128" s="1054" t="s">
        <v>461</v>
      </c>
      <c r="B128" s="1055"/>
      <c r="C128" s="1055"/>
      <c r="D128" s="1055"/>
      <c r="E128" s="1055"/>
      <c r="F128" s="1055"/>
      <c r="G128" s="1055"/>
      <c r="H128" s="1055"/>
      <c r="I128" s="1055"/>
      <c r="J128" s="1055"/>
      <c r="K128" s="1055"/>
      <c r="L128" s="1055"/>
      <c r="M128" s="1055"/>
      <c r="N128" s="1055"/>
      <c r="O128" s="1055"/>
      <c r="P128" s="1055"/>
      <c r="Q128" s="1055"/>
      <c r="R128" s="1055"/>
      <c r="S128" s="1055"/>
      <c r="T128" s="1055"/>
      <c r="U128" s="1055"/>
      <c r="V128" s="1055"/>
      <c r="W128" s="1056" t="s">
        <v>462</v>
      </c>
      <c r="X128" s="1056"/>
      <c r="Y128" s="1056"/>
      <c r="Z128" s="1057"/>
      <c r="AA128" s="1058">
        <v>4871</v>
      </c>
      <c r="AB128" s="1059"/>
      <c r="AC128" s="1059"/>
      <c r="AD128" s="1059"/>
      <c r="AE128" s="1060"/>
      <c r="AF128" s="1061">
        <v>4125</v>
      </c>
      <c r="AG128" s="1059"/>
      <c r="AH128" s="1059"/>
      <c r="AI128" s="1059"/>
      <c r="AJ128" s="1060"/>
      <c r="AK128" s="1061">
        <v>971</v>
      </c>
      <c r="AL128" s="1059"/>
      <c r="AM128" s="1059"/>
      <c r="AN128" s="1059"/>
      <c r="AO128" s="1060"/>
      <c r="AP128" s="1062"/>
      <c r="AQ128" s="1063"/>
      <c r="AR128" s="1063"/>
      <c r="AS128" s="1063"/>
      <c r="AT128" s="1064"/>
      <c r="AU128" s="214"/>
      <c r="AV128" s="214"/>
      <c r="AW128" s="214"/>
      <c r="AX128" s="909" t="s">
        <v>463</v>
      </c>
      <c r="AY128" s="910"/>
      <c r="AZ128" s="910"/>
      <c r="BA128" s="910"/>
      <c r="BB128" s="910"/>
      <c r="BC128" s="910"/>
      <c r="BD128" s="910"/>
      <c r="BE128" s="911"/>
      <c r="BF128" s="1065" t="s">
        <v>122</v>
      </c>
      <c r="BG128" s="1066"/>
      <c r="BH128" s="1066"/>
      <c r="BI128" s="1066"/>
      <c r="BJ128" s="1066"/>
      <c r="BK128" s="1066"/>
      <c r="BL128" s="1067"/>
      <c r="BM128" s="1065">
        <v>14.96</v>
      </c>
      <c r="BN128" s="1066"/>
      <c r="BO128" s="1066"/>
      <c r="BP128" s="1066"/>
      <c r="BQ128" s="1066"/>
      <c r="BR128" s="1066"/>
      <c r="BS128" s="1067"/>
      <c r="BT128" s="1065">
        <v>20</v>
      </c>
      <c r="BU128" s="1066"/>
      <c r="BV128" s="1066"/>
      <c r="BW128" s="1066"/>
      <c r="BX128" s="1066"/>
      <c r="BY128" s="1066"/>
      <c r="BZ128" s="1089"/>
      <c r="CA128" s="237"/>
      <c r="CB128" s="237"/>
      <c r="CC128" s="237"/>
      <c r="CD128" s="237"/>
      <c r="CE128" s="237"/>
      <c r="CF128" s="237"/>
      <c r="CG128" s="214"/>
      <c r="CH128" s="214"/>
      <c r="CI128" s="214"/>
      <c r="CJ128" s="236"/>
      <c r="CK128" s="1037"/>
      <c r="CL128" s="1038"/>
      <c r="CM128" s="1038"/>
      <c r="CN128" s="1038"/>
      <c r="CO128" s="1039"/>
      <c r="CP128" s="1048" t="s">
        <v>464</v>
      </c>
      <c r="CQ128" s="739"/>
      <c r="CR128" s="739"/>
      <c r="CS128" s="739"/>
      <c r="CT128" s="739"/>
      <c r="CU128" s="739"/>
      <c r="CV128" s="739"/>
      <c r="CW128" s="739"/>
      <c r="CX128" s="739"/>
      <c r="CY128" s="739"/>
      <c r="CZ128" s="739"/>
      <c r="DA128" s="739"/>
      <c r="DB128" s="739"/>
      <c r="DC128" s="739"/>
      <c r="DD128" s="739"/>
      <c r="DE128" s="739"/>
      <c r="DF128" s="1049"/>
      <c r="DG128" s="1050" t="s">
        <v>122</v>
      </c>
      <c r="DH128" s="1051"/>
      <c r="DI128" s="1051"/>
      <c r="DJ128" s="1051"/>
      <c r="DK128" s="1051"/>
      <c r="DL128" s="1051" t="s">
        <v>122</v>
      </c>
      <c r="DM128" s="1051"/>
      <c r="DN128" s="1051"/>
      <c r="DO128" s="1051"/>
      <c r="DP128" s="1051"/>
      <c r="DQ128" s="1051" t="s">
        <v>122</v>
      </c>
      <c r="DR128" s="1051"/>
      <c r="DS128" s="1051"/>
      <c r="DT128" s="1051"/>
      <c r="DU128" s="1051"/>
      <c r="DV128" s="1052" t="s">
        <v>122</v>
      </c>
      <c r="DW128" s="1052"/>
      <c r="DX128" s="1052"/>
      <c r="DY128" s="1052"/>
      <c r="DZ128" s="1053"/>
    </row>
    <row r="129" spans="1:131" s="212" customFormat="1" ht="26.25" customHeight="1" x14ac:dyDescent="0.2">
      <c r="A129" s="947" t="s">
        <v>102</v>
      </c>
      <c r="B129" s="948"/>
      <c r="C129" s="948"/>
      <c r="D129" s="948"/>
      <c r="E129" s="948"/>
      <c r="F129" s="948"/>
      <c r="G129" s="948"/>
      <c r="H129" s="948"/>
      <c r="I129" s="948"/>
      <c r="J129" s="948"/>
      <c r="K129" s="948"/>
      <c r="L129" s="948"/>
      <c r="M129" s="948"/>
      <c r="N129" s="948"/>
      <c r="O129" s="948"/>
      <c r="P129" s="948"/>
      <c r="Q129" s="948"/>
      <c r="R129" s="948"/>
      <c r="S129" s="948"/>
      <c r="T129" s="948"/>
      <c r="U129" s="948"/>
      <c r="V129" s="948"/>
      <c r="W129" s="1083" t="s">
        <v>465</v>
      </c>
      <c r="X129" s="1084"/>
      <c r="Y129" s="1084"/>
      <c r="Z129" s="1085"/>
      <c r="AA129" s="971">
        <v>4938675</v>
      </c>
      <c r="AB129" s="972"/>
      <c r="AC129" s="972"/>
      <c r="AD129" s="972"/>
      <c r="AE129" s="973"/>
      <c r="AF129" s="974">
        <v>4939810</v>
      </c>
      <c r="AG129" s="972"/>
      <c r="AH129" s="972"/>
      <c r="AI129" s="972"/>
      <c r="AJ129" s="973"/>
      <c r="AK129" s="974">
        <v>5060215</v>
      </c>
      <c r="AL129" s="972"/>
      <c r="AM129" s="972"/>
      <c r="AN129" s="972"/>
      <c r="AO129" s="973"/>
      <c r="AP129" s="1086"/>
      <c r="AQ129" s="1087"/>
      <c r="AR129" s="1087"/>
      <c r="AS129" s="1087"/>
      <c r="AT129" s="1088"/>
      <c r="AU129" s="215"/>
      <c r="AV129" s="215"/>
      <c r="AW129" s="215"/>
      <c r="AX129" s="1078" t="s">
        <v>466</v>
      </c>
      <c r="AY129" s="936"/>
      <c r="AZ129" s="936"/>
      <c r="BA129" s="936"/>
      <c r="BB129" s="936"/>
      <c r="BC129" s="936"/>
      <c r="BD129" s="936"/>
      <c r="BE129" s="937"/>
      <c r="BF129" s="1079" t="s">
        <v>122</v>
      </c>
      <c r="BG129" s="1080"/>
      <c r="BH129" s="1080"/>
      <c r="BI129" s="1080"/>
      <c r="BJ129" s="1080"/>
      <c r="BK129" s="1080"/>
      <c r="BL129" s="1081"/>
      <c r="BM129" s="1079">
        <v>19.96</v>
      </c>
      <c r="BN129" s="1080"/>
      <c r="BO129" s="1080"/>
      <c r="BP129" s="1080"/>
      <c r="BQ129" s="1080"/>
      <c r="BR129" s="1080"/>
      <c r="BS129" s="1081"/>
      <c r="BT129" s="1079">
        <v>30</v>
      </c>
      <c r="BU129" s="1080"/>
      <c r="BV129" s="1080"/>
      <c r="BW129" s="1080"/>
      <c r="BX129" s="1080"/>
      <c r="BY129" s="1080"/>
      <c r="BZ129" s="1082"/>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2">
      <c r="A130" s="947" t="s">
        <v>467</v>
      </c>
      <c r="B130" s="948"/>
      <c r="C130" s="948"/>
      <c r="D130" s="948"/>
      <c r="E130" s="948"/>
      <c r="F130" s="948"/>
      <c r="G130" s="948"/>
      <c r="H130" s="948"/>
      <c r="I130" s="948"/>
      <c r="J130" s="948"/>
      <c r="K130" s="948"/>
      <c r="L130" s="948"/>
      <c r="M130" s="948"/>
      <c r="N130" s="948"/>
      <c r="O130" s="948"/>
      <c r="P130" s="948"/>
      <c r="Q130" s="948"/>
      <c r="R130" s="948"/>
      <c r="S130" s="948"/>
      <c r="T130" s="948"/>
      <c r="U130" s="948"/>
      <c r="V130" s="948"/>
      <c r="W130" s="1083" t="s">
        <v>468</v>
      </c>
      <c r="X130" s="1084"/>
      <c r="Y130" s="1084"/>
      <c r="Z130" s="1085"/>
      <c r="AA130" s="971">
        <v>900182</v>
      </c>
      <c r="AB130" s="972"/>
      <c r="AC130" s="972"/>
      <c r="AD130" s="972"/>
      <c r="AE130" s="973"/>
      <c r="AF130" s="974">
        <v>815763</v>
      </c>
      <c r="AG130" s="972"/>
      <c r="AH130" s="972"/>
      <c r="AI130" s="972"/>
      <c r="AJ130" s="973"/>
      <c r="AK130" s="974">
        <v>774937</v>
      </c>
      <c r="AL130" s="972"/>
      <c r="AM130" s="972"/>
      <c r="AN130" s="972"/>
      <c r="AO130" s="973"/>
      <c r="AP130" s="1086"/>
      <c r="AQ130" s="1087"/>
      <c r="AR130" s="1087"/>
      <c r="AS130" s="1087"/>
      <c r="AT130" s="1088"/>
      <c r="AU130" s="215"/>
      <c r="AV130" s="215"/>
      <c r="AW130" s="215"/>
      <c r="AX130" s="1078" t="s">
        <v>469</v>
      </c>
      <c r="AY130" s="936"/>
      <c r="AZ130" s="936"/>
      <c r="BA130" s="936"/>
      <c r="BB130" s="936"/>
      <c r="BC130" s="936"/>
      <c r="BD130" s="936"/>
      <c r="BE130" s="937"/>
      <c r="BF130" s="1114">
        <v>7.3</v>
      </c>
      <c r="BG130" s="1115"/>
      <c r="BH130" s="1115"/>
      <c r="BI130" s="1115"/>
      <c r="BJ130" s="1115"/>
      <c r="BK130" s="1115"/>
      <c r="BL130" s="1116"/>
      <c r="BM130" s="1114">
        <v>25</v>
      </c>
      <c r="BN130" s="1115"/>
      <c r="BO130" s="1115"/>
      <c r="BP130" s="1115"/>
      <c r="BQ130" s="1115"/>
      <c r="BR130" s="1115"/>
      <c r="BS130" s="1116"/>
      <c r="BT130" s="1114">
        <v>35</v>
      </c>
      <c r="BU130" s="1115"/>
      <c r="BV130" s="1115"/>
      <c r="BW130" s="1115"/>
      <c r="BX130" s="1115"/>
      <c r="BY130" s="1115"/>
      <c r="BZ130" s="1117"/>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5">
      <c r="A131" s="1118"/>
      <c r="B131" s="1119"/>
      <c r="C131" s="1119"/>
      <c r="D131" s="1119"/>
      <c r="E131" s="1119"/>
      <c r="F131" s="1119"/>
      <c r="G131" s="1119"/>
      <c r="H131" s="1119"/>
      <c r="I131" s="1119"/>
      <c r="J131" s="1119"/>
      <c r="K131" s="1119"/>
      <c r="L131" s="1119"/>
      <c r="M131" s="1119"/>
      <c r="N131" s="1119"/>
      <c r="O131" s="1119"/>
      <c r="P131" s="1119"/>
      <c r="Q131" s="1119"/>
      <c r="R131" s="1119"/>
      <c r="S131" s="1119"/>
      <c r="T131" s="1119"/>
      <c r="U131" s="1119"/>
      <c r="V131" s="1119"/>
      <c r="W131" s="1120" t="s">
        <v>470</v>
      </c>
      <c r="X131" s="1121"/>
      <c r="Y131" s="1121"/>
      <c r="Z131" s="1122"/>
      <c r="AA131" s="1017">
        <v>4038493</v>
      </c>
      <c r="AB131" s="999"/>
      <c r="AC131" s="999"/>
      <c r="AD131" s="999"/>
      <c r="AE131" s="1000"/>
      <c r="AF131" s="998">
        <v>4124047</v>
      </c>
      <c r="AG131" s="999"/>
      <c r="AH131" s="999"/>
      <c r="AI131" s="999"/>
      <c r="AJ131" s="1000"/>
      <c r="AK131" s="998">
        <v>4285278</v>
      </c>
      <c r="AL131" s="999"/>
      <c r="AM131" s="999"/>
      <c r="AN131" s="999"/>
      <c r="AO131" s="1000"/>
      <c r="AP131" s="1123"/>
      <c r="AQ131" s="1124"/>
      <c r="AR131" s="1124"/>
      <c r="AS131" s="1124"/>
      <c r="AT131" s="1125"/>
      <c r="AU131" s="215"/>
      <c r="AV131" s="215"/>
      <c r="AW131" s="215"/>
      <c r="AX131" s="1096" t="s">
        <v>471</v>
      </c>
      <c r="AY131" s="739"/>
      <c r="AZ131" s="739"/>
      <c r="BA131" s="739"/>
      <c r="BB131" s="739"/>
      <c r="BC131" s="739"/>
      <c r="BD131" s="739"/>
      <c r="BE131" s="1049"/>
      <c r="BF131" s="1097" t="s">
        <v>122</v>
      </c>
      <c r="BG131" s="1098"/>
      <c r="BH131" s="1098"/>
      <c r="BI131" s="1098"/>
      <c r="BJ131" s="1098"/>
      <c r="BK131" s="1098"/>
      <c r="BL131" s="1099"/>
      <c r="BM131" s="1097">
        <v>350</v>
      </c>
      <c r="BN131" s="1098"/>
      <c r="BO131" s="1098"/>
      <c r="BP131" s="1098"/>
      <c r="BQ131" s="1098"/>
      <c r="BR131" s="1098"/>
      <c r="BS131" s="1099"/>
      <c r="BT131" s="1100"/>
      <c r="BU131" s="1101"/>
      <c r="BV131" s="1101"/>
      <c r="BW131" s="1101"/>
      <c r="BX131" s="1101"/>
      <c r="BY131" s="1101"/>
      <c r="BZ131" s="1102"/>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2">
      <c r="A132" s="1103" t="s">
        <v>472</v>
      </c>
      <c r="B132" s="1104"/>
      <c r="C132" s="1104"/>
      <c r="D132" s="1104"/>
      <c r="E132" s="1104"/>
      <c r="F132" s="1104"/>
      <c r="G132" s="1104"/>
      <c r="H132" s="1104"/>
      <c r="I132" s="1104"/>
      <c r="J132" s="1104"/>
      <c r="K132" s="1104"/>
      <c r="L132" s="1104"/>
      <c r="M132" s="1104"/>
      <c r="N132" s="1104"/>
      <c r="O132" s="1104"/>
      <c r="P132" s="1104"/>
      <c r="Q132" s="1104"/>
      <c r="R132" s="1104"/>
      <c r="S132" s="1104"/>
      <c r="T132" s="1104"/>
      <c r="U132" s="1104"/>
      <c r="V132" s="1107" t="s">
        <v>473</v>
      </c>
      <c r="W132" s="1107"/>
      <c r="X132" s="1107"/>
      <c r="Y132" s="1107"/>
      <c r="Z132" s="1108"/>
      <c r="AA132" s="1109">
        <v>8.0090023680000009</v>
      </c>
      <c r="AB132" s="1110"/>
      <c r="AC132" s="1110"/>
      <c r="AD132" s="1110"/>
      <c r="AE132" s="1111"/>
      <c r="AF132" s="1112">
        <v>7.3802262680000004</v>
      </c>
      <c r="AG132" s="1110"/>
      <c r="AH132" s="1110"/>
      <c r="AI132" s="1110"/>
      <c r="AJ132" s="1111"/>
      <c r="AK132" s="1112">
        <v>6.6736860480000004</v>
      </c>
      <c r="AL132" s="1110"/>
      <c r="AM132" s="1110"/>
      <c r="AN132" s="1110"/>
      <c r="AO132" s="1111"/>
      <c r="AP132" s="1014"/>
      <c r="AQ132" s="1015"/>
      <c r="AR132" s="1015"/>
      <c r="AS132" s="1015"/>
      <c r="AT132" s="1113"/>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6"/>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5">
      <c r="A133" s="1105"/>
      <c r="B133" s="1106"/>
      <c r="C133" s="1106"/>
      <c r="D133" s="1106"/>
      <c r="E133" s="1106"/>
      <c r="F133" s="1106"/>
      <c r="G133" s="1106"/>
      <c r="H133" s="1106"/>
      <c r="I133" s="1106"/>
      <c r="J133" s="1106"/>
      <c r="K133" s="1106"/>
      <c r="L133" s="1106"/>
      <c r="M133" s="1106"/>
      <c r="N133" s="1106"/>
      <c r="O133" s="1106"/>
      <c r="P133" s="1106"/>
      <c r="Q133" s="1106"/>
      <c r="R133" s="1106"/>
      <c r="S133" s="1106"/>
      <c r="T133" s="1106"/>
      <c r="U133" s="1106"/>
      <c r="V133" s="1090" t="s">
        <v>474</v>
      </c>
      <c r="W133" s="1090"/>
      <c r="X133" s="1090"/>
      <c r="Y133" s="1090"/>
      <c r="Z133" s="1091"/>
      <c r="AA133" s="1092">
        <v>7.4</v>
      </c>
      <c r="AB133" s="1093"/>
      <c r="AC133" s="1093"/>
      <c r="AD133" s="1093"/>
      <c r="AE133" s="1094"/>
      <c r="AF133" s="1092">
        <v>7.5</v>
      </c>
      <c r="AG133" s="1093"/>
      <c r="AH133" s="1093"/>
      <c r="AI133" s="1093"/>
      <c r="AJ133" s="1094"/>
      <c r="AK133" s="1092">
        <v>7.3</v>
      </c>
      <c r="AL133" s="1093"/>
      <c r="AM133" s="1093"/>
      <c r="AN133" s="1093"/>
      <c r="AO133" s="1094"/>
      <c r="AP133" s="1041"/>
      <c r="AQ133" s="1042"/>
      <c r="AR133" s="1042"/>
      <c r="AS133" s="1042"/>
      <c r="AT133" s="1095"/>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2">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4" hidden="1" x14ac:dyDescent="0.2">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Xa/SbQE+0jYcHfAzYbad2PydelR3/qtJsuSHZR42wM4ueX93bsgjMDvlBjFPzRwq43+ram7ziLxRiFjnMGdYTA==" saltValue="LIdws9AdhkXszCzmz/147A=="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pageSetup paperSize="8" scale="37" orientation="portrait"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Normal="85" zoomScaleSheetLayoutView="100" workbookViewId="0"/>
  </sheetViews>
  <sheetFormatPr defaultColWidth="0" defaultRowHeight="13.5" customHeight="1" zeroHeight="1" x14ac:dyDescent="0.2"/>
  <cols>
    <col min="1" max="120" width="2.77734375" style="242" customWidth="1"/>
    <col min="121" max="121" width="0" style="241" hidden="1" customWidth="1"/>
    <col min="122" max="16384" width="9" style="241" hidden="1"/>
  </cols>
  <sheetData>
    <row r="1" spans="1:120" ht="13.2"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ht="13.2" x14ac:dyDescent="0.2"/>
    <row r="3" spans="1:120" ht="13.2" x14ac:dyDescent="0.2"/>
    <row r="4" spans="1:120" ht="13.2" x14ac:dyDescent="0.2"/>
    <row r="5" spans="1:120" ht="13.2" x14ac:dyDescent="0.2"/>
    <row r="6" spans="1:120" ht="13.2" x14ac:dyDescent="0.2"/>
    <row r="7" spans="1:120" ht="13.2" x14ac:dyDescent="0.2"/>
    <row r="8" spans="1:120" ht="13.2" x14ac:dyDescent="0.2"/>
    <row r="9" spans="1:120" ht="13.2" x14ac:dyDescent="0.2"/>
    <row r="10" spans="1:120" ht="13.2" x14ac:dyDescent="0.2"/>
    <row r="11" spans="1:120" ht="13.2" x14ac:dyDescent="0.2"/>
    <row r="12" spans="1:120" ht="13.2" x14ac:dyDescent="0.2"/>
    <row r="13" spans="1:120" ht="13.2" x14ac:dyDescent="0.2"/>
    <row r="14" spans="1:120" ht="13.2" x14ac:dyDescent="0.2"/>
    <row r="15" spans="1:120" ht="13.2" x14ac:dyDescent="0.2"/>
    <row r="16" spans="1:120" ht="13.2" x14ac:dyDescent="0.2">
      <c r="DP16" s="241"/>
    </row>
    <row r="17" spans="119:120" ht="13.2" x14ac:dyDescent="0.2">
      <c r="DP17" s="241"/>
    </row>
    <row r="18" spans="119:120" ht="13.2" x14ac:dyDescent="0.2"/>
    <row r="19" spans="119:120" ht="13.2" x14ac:dyDescent="0.2"/>
    <row r="20" spans="119:120" ht="13.2" x14ac:dyDescent="0.2">
      <c r="DO20" s="241"/>
      <c r="DP20" s="241"/>
    </row>
    <row r="21" spans="119:120" ht="13.2" x14ac:dyDescent="0.2">
      <c r="DP21" s="241"/>
    </row>
    <row r="22" spans="119:120" ht="13.2" x14ac:dyDescent="0.2"/>
    <row r="23" spans="119:120" ht="13.2" x14ac:dyDescent="0.2">
      <c r="DO23" s="241"/>
      <c r="DP23" s="241"/>
    </row>
    <row r="24" spans="119:120" ht="13.2" x14ac:dyDescent="0.2">
      <c r="DP24" s="241"/>
    </row>
    <row r="25" spans="119:120" ht="13.2" x14ac:dyDescent="0.2">
      <c r="DP25" s="241"/>
    </row>
    <row r="26" spans="119:120" ht="13.2" x14ac:dyDescent="0.2">
      <c r="DO26" s="241"/>
      <c r="DP26" s="241"/>
    </row>
    <row r="27" spans="119:120" ht="13.2" x14ac:dyDescent="0.2"/>
    <row r="28" spans="119:120" ht="13.2" x14ac:dyDescent="0.2">
      <c r="DO28" s="241"/>
      <c r="DP28" s="241"/>
    </row>
    <row r="29" spans="119:120" ht="13.2" x14ac:dyDescent="0.2">
      <c r="DP29" s="241"/>
    </row>
    <row r="30" spans="119:120" ht="13.2" x14ac:dyDescent="0.2"/>
    <row r="31" spans="119:120" ht="13.2" x14ac:dyDescent="0.2">
      <c r="DO31" s="241"/>
      <c r="DP31" s="241"/>
    </row>
    <row r="32" spans="119:120" ht="13.2" x14ac:dyDescent="0.2"/>
    <row r="33" spans="98:120" ht="13.2" x14ac:dyDescent="0.2">
      <c r="DO33" s="241"/>
      <c r="DP33" s="241"/>
    </row>
    <row r="34" spans="98:120" ht="13.2" x14ac:dyDescent="0.2">
      <c r="DM34" s="241"/>
    </row>
    <row r="35" spans="98:120" ht="13.2" x14ac:dyDescent="0.2">
      <c r="CT35" s="241"/>
      <c r="CU35" s="241"/>
      <c r="CV35" s="241"/>
      <c r="CY35" s="241"/>
      <c r="CZ35" s="241"/>
      <c r="DA35" s="241"/>
      <c r="DD35" s="241"/>
      <c r="DE35" s="241"/>
      <c r="DF35" s="241"/>
      <c r="DI35" s="241"/>
      <c r="DJ35" s="241"/>
      <c r="DK35" s="241"/>
      <c r="DM35" s="241"/>
      <c r="DN35" s="241"/>
      <c r="DO35" s="241"/>
      <c r="DP35" s="241"/>
    </row>
    <row r="36" spans="98:120" ht="13.2" x14ac:dyDescent="0.2"/>
    <row r="37" spans="98:120" ht="13.2" x14ac:dyDescent="0.2">
      <c r="CW37" s="241"/>
      <c r="DB37" s="241"/>
      <c r="DG37" s="241"/>
      <c r="DL37" s="241"/>
      <c r="DP37" s="241"/>
    </row>
    <row r="38" spans="98:120" ht="13.2" x14ac:dyDescent="0.2">
      <c r="CT38" s="241"/>
      <c r="CU38" s="241"/>
      <c r="CV38" s="241"/>
      <c r="CW38" s="241"/>
      <c r="CY38" s="241"/>
      <c r="CZ38" s="241"/>
      <c r="DA38" s="241"/>
      <c r="DB38" s="241"/>
      <c r="DD38" s="241"/>
      <c r="DE38" s="241"/>
      <c r="DF38" s="241"/>
      <c r="DG38" s="241"/>
      <c r="DI38" s="241"/>
      <c r="DJ38" s="241"/>
      <c r="DK38" s="241"/>
      <c r="DL38" s="241"/>
      <c r="DN38" s="241"/>
      <c r="DO38" s="241"/>
      <c r="DP38" s="241"/>
    </row>
    <row r="39" spans="98:120" ht="13.2" x14ac:dyDescent="0.2"/>
    <row r="40" spans="98:120" ht="13.2" x14ac:dyDescent="0.2"/>
    <row r="41" spans="98:120" ht="13.2" x14ac:dyDescent="0.2"/>
    <row r="42" spans="98:120" ht="13.2" x14ac:dyDescent="0.2"/>
    <row r="43" spans="98:120" ht="13.2" x14ac:dyDescent="0.2"/>
    <row r="44" spans="98:120" ht="13.2" x14ac:dyDescent="0.2"/>
    <row r="45" spans="98:120" ht="13.2" x14ac:dyDescent="0.2"/>
    <row r="46" spans="98:120" ht="13.2" x14ac:dyDescent="0.2"/>
    <row r="47" spans="98:120" ht="13.2" x14ac:dyDescent="0.2"/>
    <row r="48" spans="98:120" ht="13.2" x14ac:dyDescent="0.2"/>
    <row r="49" spans="22:120" ht="13.2" x14ac:dyDescent="0.2">
      <c r="DN49" s="241"/>
      <c r="DO49" s="241"/>
      <c r="DP49" s="241"/>
    </row>
    <row r="50" spans="22:120" ht="13.2" x14ac:dyDescent="0.2"/>
    <row r="51" spans="22:120" ht="13.2" x14ac:dyDescent="0.2"/>
    <row r="52" spans="22:120" ht="13.2" x14ac:dyDescent="0.2"/>
    <row r="53" spans="22:120" ht="13.2" x14ac:dyDescent="0.2"/>
    <row r="54" spans="22:120" ht="13.2" x14ac:dyDescent="0.2"/>
    <row r="55" spans="22:120" ht="13.2" x14ac:dyDescent="0.2"/>
    <row r="56" spans="22:120" ht="13.2" x14ac:dyDescent="0.2"/>
    <row r="57" spans="22:120" ht="13.2" x14ac:dyDescent="0.2"/>
    <row r="58" spans="22:120" ht="13.2" x14ac:dyDescent="0.2"/>
    <row r="59" spans="22:120" ht="13.2" x14ac:dyDescent="0.2"/>
    <row r="60" spans="22:120" ht="13.2" x14ac:dyDescent="0.2"/>
    <row r="61" spans="22:120" ht="13.2" x14ac:dyDescent="0.2"/>
    <row r="62" spans="22:120" ht="13.2" x14ac:dyDescent="0.2"/>
    <row r="63" spans="22:120" ht="13.2" x14ac:dyDescent="0.2">
      <c r="W63" s="241"/>
      <c r="CS63" s="241"/>
      <c r="CX63" s="241"/>
      <c r="DC63" s="241"/>
      <c r="DH63" s="241"/>
    </row>
    <row r="64" spans="22:120" ht="13.2" x14ac:dyDescent="0.2">
      <c r="V64" s="241"/>
    </row>
    <row r="65" spans="15:120" ht="13.2" x14ac:dyDescent="0.2">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ht="13.2" x14ac:dyDescent="0.2">
      <c r="Q66" s="241"/>
      <c r="S66" s="241"/>
      <c r="U66" s="241"/>
      <c r="DM66" s="241"/>
    </row>
    <row r="67" spans="15:120" ht="13.2" x14ac:dyDescent="0.2">
      <c r="O67" s="241"/>
      <c r="P67" s="241"/>
      <c r="R67" s="241"/>
      <c r="T67" s="241"/>
      <c r="Y67" s="241"/>
      <c r="CT67" s="241"/>
      <c r="CV67" s="241"/>
      <c r="CW67" s="241"/>
      <c r="CY67" s="241"/>
      <c r="DA67" s="241"/>
      <c r="DB67" s="241"/>
      <c r="DD67" s="241"/>
      <c r="DF67" s="241"/>
      <c r="DG67" s="241"/>
      <c r="DI67" s="241"/>
      <c r="DK67" s="241"/>
      <c r="DL67" s="241"/>
      <c r="DN67" s="241"/>
      <c r="DO67" s="241"/>
      <c r="DP67" s="241"/>
    </row>
    <row r="68" spans="15:120" ht="13.2" x14ac:dyDescent="0.2"/>
    <row r="69" spans="15:120" ht="13.2" x14ac:dyDescent="0.2"/>
    <row r="70" spans="15:120" ht="13.2" x14ac:dyDescent="0.2"/>
    <row r="71" spans="15:120" ht="13.2" x14ac:dyDescent="0.2"/>
    <row r="72" spans="15:120" ht="13.2" x14ac:dyDescent="0.2">
      <c r="DP72" s="241"/>
    </row>
    <row r="73" spans="15:120" ht="13.2" x14ac:dyDescent="0.2">
      <c r="DP73" s="241"/>
    </row>
    <row r="74" spans="15:120" ht="13.2" x14ac:dyDescent="0.2"/>
    <row r="75" spans="15:120" ht="13.2" x14ac:dyDescent="0.2"/>
    <row r="76" spans="15:120" ht="13.2" x14ac:dyDescent="0.2"/>
    <row r="77" spans="15:120" ht="13.2" x14ac:dyDescent="0.2"/>
    <row r="78" spans="15:120" ht="13.2" x14ac:dyDescent="0.2"/>
    <row r="79" spans="15:120" ht="13.2" x14ac:dyDescent="0.2"/>
    <row r="80" spans="15:120" ht="13.2" x14ac:dyDescent="0.2"/>
    <row r="81" spans="97:112" ht="13.2" x14ac:dyDescent="0.2"/>
    <row r="82" spans="97:112" ht="13.2" x14ac:dyDescent="0.2"/>
    <row r="83" spans="97:112" ht="13.2" x14ac:dyDescent="0.2"/>
    <row r="84" spans="97:112" ht="13.2" x14ac:dyDescent="0.2"/>
    <row r="85" spans="97:112" ht="13.2" x14ac:dyDescent="0.2"/>
    <row r="86" spans="97:112" ht="13.2" x14ac:dyDescent="0.2"/>
    <row r="87" spans="97:112" ht="13.2" x14ac:dyDescent="0.2"/>
    <row r="88" spans="97:112" ht="13.2" x14ac:dyDescent="0.2"/>
    <row r="89" spans="97:112" ht="13.2" x14ac:dyDescent="0.2"/>
    <row r="90" spans="97:112" ht="13.2" x14ac:dyDescent="0.2"/>
    <row r="91" spans="97:112" ht="13.2" x14ac:dyDescent="0.2"/>
    <row r="92" spans="97:112" ht="13.2" x14ac:dyDescent="0.2"/>
    <row r="93" spans="97:112" ht="13.2" x14ac:dyDescent="0.2"/>
    <row r="94" spans="97:112" ht="13.2" x14ac:dyDescent="0.2"/>
    <row r="95" spans="97:112" ht="13.2" x14ac:dyDescent="0.2"/>
    <row r="96" spans="97:112" ht="13.2" x14ac:dyDescent="0.2">
      <c r="CS96" s="241"/>
      <c r="CX96" s="241"/>
      <c r="DC96" s="241"/>
      <c r="DH96" s="241"/>
    </row>
    <row r="97" spans="24:120" ht="13.2" x14ac:dyDescent="0.2">
      <c r="CS97" s="241"/>
      <c r="CX97" s="241"/>
      <c r="DC97" s="241"/>
      <c r="DH97" s="241"/>
      <c r="DP97" s="242" t="s">
        <v>475</v>
      </c>
    </row>
    <row r="98" spans="24:120" ht="13.2" hidden="1" x14ac:dyDescent="0.2">
      <c r="CS98" s="241"/>
      <c r="CX98" s="241"/>
      <c r="DC98" s="241"/>
      <c r="DH98" s="241"/>
    </row>
    <row r="99" spans="24:120" ht="13.2" hidden="1" x14ac:dyDescent="0.2">
      <c r="CS99" s="241"/>
      <c r="CX99" s="241"/>
      <c r="DC99" s="241"/>
      <c r="DH99" s="241"/>
    </row>
    <row r="101" spans="24:120" ht="12" hidden="1" customHeight="1" x14ac:dyDescent="0.2">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2">
      <c r="CU102" s="241"/>
      <c r="CZ102" s="241"/>
      <c r="DE102" s="241"/>
      <c r="DJ102" s="241"/>
      <c r="DM102" s="241"/>
    </row>
    <row r="103" spans="24:120" ht="13.2" hidden="1" x14ac:dyDescent="0.2">
      <c r="CT103" s="241"/>
      <c r="CV103" s="241"/>
      <c r="CW103" s="241"/>
      <c r="CY103" s="241"/>
      <c r="DA103" s="241"/>
      <c r="DB103" s="241"/>
      <c r="DD103" s="241"/>
      <c r="DF103" s="241"/>
      <c r="DG103" s="241"/>
      <c r="DI103" s="241"/>
      <c r="DK103" s="241"/>
      <c r="DL103" s="241"/>
      <c r="DM103" s="241"/>
      <c r="DN103" s="241"/>
      <c r="DO103" s="241"/>
      <c r="DP103" s="241"/>
    </row>
    <row r="104" spans="24:120" ht="13.2" hidden="1" x14ac:dyDescent="0.2">
      <c r="CV104" s="241"/>
      <c r="CW104" s="241"/>
      <c r="DA104" s="241"/>
      <c r="DB104" s="241"/>
      <c r="DF104" s="241"/>
      <c r="DG104" s="241"/>
      <c r="DK104" s="241"/>
      <c r="DL104" s="241"/>
      <c r="DN104" s="241"/>
      <c r="DO104" s="241"/>
      <c r="DP104" s="241"/>
    </row>
    <row r="105" spans="24:120" ht="12.75" hidden="1" customHeight="1" x14ac:dyDescent="0.2"/>
  </sheetData>
  <sheetProtection algorithmName="SHA-512" hashValue="P/PYDKuZLy7CBsi+lZR4bsP3aHZ/gP0qCi/VBiYxXFyhrZsyVGLV9d8M233Dt3WeMvQow85fwG+Uf4To5wUa0g==" saltValue="ehtVDtmis/aCIfOBALQZtg=="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Normal="100" zoomScaleSheetLayoutView="55" workbookViewId="0"/>
  </sheetViews>
  <sheetFormatPr defaultColWidth="0" defaultRowHeight="13.5" customHeight="1" zeroHeight="1" x14ac:dyDescent="0.2"/>
  <cols>
    <col min="1" max="116" width="2.6640625" style="242" customWidth="1"/>
    <col min="117" max="16384" width="9" style="241" hidden="1"/>
  </cols>
  <sheetData>
    <row r="1" spans="2:116" ht="13.2"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ht="13.2" x14ac:dyDescent="0.2"/>
    <row r="3" spans="2:116" ht="13.2" x14ac:dyDescent="0.2"/>
    <row r="4" spans="2:116" ht="13.2" x14ac:dyDescent="0.2">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ht="13.2" x14ac:dyDescent="0.2">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ht="13.2" x14ac:dyDescent="0.2"/>
    <row r="7" spans="2:116" ht="13.2" x14ac:dyDescent="0.2"/>
    <row r="8" spans="2:116" ht="13.2" x14ac:dyDescent="0.2"/>
    <row r="9" spans="2:116" ht="13.2" x14ac:dyDescent="0.2"/>
    <row r="10" spans="2:116" ht="13.2" x14ac:dyDescent="0.2"/>
    <row r="11" spans="2:116" ht="13.2" x14ac:dyDescent="0.2"/>
    <row r="12" spans="2:116" ht="13.2" x14ac:dyDescent="0.2"/>
    <row r="13" spans="2:116" ht="13.2" x14ac:dyDescent="0.2"/>
    <row r="14" spans="2:116" ht="13.2" x14ac:dyDescent="0.2"/>
    <row r="15" spans="2:116" ht="13.2" x14ac:dyDescent="0.2"/>
    <row r="16" spans="2:116" ht="13.2" x14ac:dyDescent="0.2"/>
    <row r="17" spans="9:116" ht="13.2" x14ac:dyDescent="0.2"/>
    <row r="18" spans="9:116" ht="13.2" x14ac:dyDescent="0.2">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ht="13.2" x14ac:dyDescent="0.2"/>
    <row r="20" spans="9:116" ht="13.2" x14ac:dyDescent="0.2"/>
    <row r="21" spans="9:116" ht="13.2" x14ac:dyDescent="0.2">
      <c r="DL21" s="241"/>
    </row>
    <row r="22" spans="9:116" ht="13.2" x14ac:dyDescent="0.2">
      <c r="DI22" s="241"/>
      <c r="DJ22" s="241"/>
      <c r="DK22" s="241"/>
      <c r="DL22" s="241"/>
    </row>
    <row r="23" spans="9:116" ht="13.2" x14ac:dyDescent="0.2">
      <c r="CY23" s="241"/>
      <c r="CZ23" s="241"/>
      <c r="DA23" s="241"/>
      <c r="DB23" s="241"/>
      <c r="DC23" s="241"/>
      <c r="DD23" s="241"/>
      <c r="DE23" s="241"/>
      <c r="DF23" s="241"/>
      <c r="DG23" s="241"/>
      <c r="DH23" s="241"/>
      <c r="DI23" s="241"/>
      <c r="DJ23" s="241"/>
      <c r="DK23" s="241"/>
      <c r="DL23" s="241"/>
    </row>
    <row r="24" spans="9:116" ht="13.2" x14ac:dyDescent="0.2"/>
    <row r="25" spans="9:116" ht="13.2" x14ac:dyDescent="0.2"/>
    <row r="26" spans="9:116" ht="13.2" x14ac:dyDescent="0.2"/>
    <row r="27" spans="9:116" ht="13.2" x14ac:dyDescent="0.2"/>
    <row r="28" spans="9:116" ht="13.2" x14ac:dyDescent="0.2"/>
    <row r="29" spans="9:116" ht="13.2" x14ac:dyDescent="0.2"/>
    <row r="30" spans="9:116" ht="13.2" x14ac:dyDescent="0.2"/>
    <row r="31" spans="9:116" ht="13.2" x14ac:dyDescent="0.2"/>
    <row r="32" spans="9:116" ht="13.2" x14ac:dyDescent="0.2"/>
    <row r="33" spans="15:116" ht="13.2" x14ac:dyDescent="0.2"/>
    <row r="34" spans="15:116" ht="13.2" x14ac:dyDescent="0.2"/>
    <row r="35" spans="15:116" ht="13.2" x14ac:dyDescent="0.2">
      <c r="CZ35" s="241"/>
      <c r="DA35" s="241"/>
      <c r="DB35" s="241"/>
      <c r="DC35" s="241"/>
      <c r="DD35" s="241"/>
      <c r="DE35" s="241"/>
      <c r="DF35" s="241"/>
      <c r="DG35" s="241"/>
      <c r="DH35" s="241"/>
      <c r="DI35" s="241"/>
      <c r="DJ35" s="241"/>
      <c r="DK35" s="241"/>
      <c r="DL35" s="241"/>
    </row>
    <row r="36" spans="15:116" ht="13.2" x14ac:dyDescent="0.2"/>
    <row r="37" spans="15:116" ht="13.2" x14ac:dyDescent="0.2">
      <c r="DL37" s="241"/>
    </row>
    <row r="38" spans="15:116" ht="13.2" x14ac:dyDescent="0.2">
      <c r="DI38" s="241"/>
      <c r="DJ38" s="241"/>
      <c r="DK38" s="241"/>
      <c r="DL38" s="241"/>
    </row>
    <row r="39" spans="15:116" ht="13.2" x14ac:dyDescent="0.2"/>
    <row r="40" spans="15:116" ht="13.2" x14ac:dyDescent="0.2"/>
    <row r="41" spans="15:116" ht="13.2" x14ac:dyDescent="0.2"/>
    <row r="42" spans="15:116" ht="13.2" x14ac:dyDescent="0.2"/>
    <row r="43" spans="15:116" ht="13.2" x14ac:dyDescent="0.2">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ht="13.2" x14ac:dyDescent="0.2">
      <c r="DL44" s="241"/>
    </row>
    <row r="45" spans="15:116" ht="13.2" x14ac:dyDescent="0.2"/>
    <row r="46" spans="15:116" ht="13.2" x14ac:dyDescent="0.2">
      <c r="DA46" s="241"/>
      <c r="DB46" s="241"/>
      <c r="DC46" s="241"/>
      <c r="DD46" s="241"/>
      <c r="DE46" s="241"/>
      <c r="DF46" s="241"/>
      <c r="DG46" s="241"/>
      <c r="DH46" s="241"/>
      <c r="DI46" s="241"/>
      <c r="DJ46" s="241"/>
      <c r="DK46" s="241"/>
      <c r="DL46" s="241"/>
    </row>
    <row r="47" spans="15:116" ht="13.2" x14ac:dyDescent="0.2"/>
    <row r="48" spans="15:116" ht="13.2" x14ac:dyDescent="0.2"/>
    <row r="49" spans="104:116" ht="13.2" x14ac:dyDescent="0.2"/>
    <row r="50" spans="104:116" ht="13.2" x14ac:dyDescent="0.2">
      <c r="CZ50" s="241"/>
      <c r="DA50" s="241"/>
      <c r="DB50" s="241"/>
      <c r="DC50" s="241"/>
      <c r="DD50" s="241"/>
      <c r="DE50" s="241"/>
      <c r="DF50" s="241"/>
      <c r="DG50" s="241"/>
      <c r="DH50" s="241"/>
      <c r="DI50" s="241"/>
      <c r="DJ50" s="241"/>
      <c r="DK50" s="241"/>
      <c r="DL50" s="241"/>
    </row>
    <row r="51" spans="104:116" ht="13.2" x14ac:dyDescent="0.2"/>
    <row r="52" spans="104:116" ht="13.2" x14ac:dyDescent="0.2"/>
    <row r="53" spans="104:116" ht="13.2" x14ac:dyDescent="0.2">
      <c r="DL53" s="241"/>
    </row>
    <row r="54" spans="104:116" ht="13.2" x14ac:dyDescent="0.2"/>
    <row r="55" spans="104:116" ht="13.2" x14ac:dyDescent="0.2"/>
    <row r="56" spans="104:116" ht="13.2" x14ac:dyDescent="0.2"/>
    <row r="57" spans="104:116" ht="13.2" x14ac:dyDescent="0.2"/>
    <row r="58" spans="104:116" ht="13.2" x14ac:dyDescent="0.2"/>
    <row r="59" spans="104:116" ht="13.2" x14ac:dyDescent="0.2"/>
    <row r="60" spans="104:116" ht="13.2" x14ac:dyDescent="0.2"/>
    <row r="61" spans="104:116" ht="13.2" x14ac:dyDescent="0.2"/>
    <row r="62" spans="104:116" ht="13.2" x14ac:dyDescent="0.2"/>
    <row r="63" spans="104:116" ht="13.2" x14ac:dyDescent="0.2"/>
    <row r="64" spans="104:116" ht="13.2" x14ac:dyDescent="0.2"/>
    <row r="65" spans="107:116" ht="13.2" x14ac:dyDescent="0.2"/>
    <row r="66" spans="107:116" ht="13.2" x14ac:dyDescent="0.2"/>
    <row r="67" spans="107:116" ht="13.2" x14ac:dyDescent="0.2">
      <c r="DC67" s="241"/>
      <c r="DD67" s="241"/>
      <c r="DE67" s="241"/>
      <c r="DF67" s="241"/>
      <c r="DG67" s="241"/>
      <c r="DH67" s="241"/>
      <c r="DI67" s="241"/>
      <c r="DJ67" s="241"/>
      <c r="DK67" s="241"/>
      <c r="DL67" s="241"/>
    </row>
    <row r="68" spans="107:116" ht="13.2" x14ac:dyDescent="0.2"/>
    <row r="69" spans="107:116" ht="13.2" x14ac:dyDescent="0.2"/>
    <row r="70" spans="107:116" ht="13.2" x14ac:dyDescent="0.2"/>
    <row r="71" spans="107:116" ht="13.2" x14ac:dyDescent="0.2"/>
    <row r="72" spans="107:116" ht="13.2" x14ac:dyDescent="0.2"/>
    <row r="73" spans="107:116" ht="13.2" x14ac:dyDescent="0.2"/>
    <row r="74" spans="107:116" ht="13.2" x14ac:dyDescent="0.2"/>
    <row r="75" spans="107:116" ht="13.2" x14ac:dyDescent="0.2"/>
    <row r="76" spans="107:116" ht="13.2" x14ac:dyDescent="0.2"/>
    <row r="77" spans="107:116" ht="13.2" x14ac:dyDescent="0.2"/>
    <row r="78" spans="107:116" ht="13.2" x14ac:dyDescent="0.2"/>
    <row r="79" spans="107:116" ht="13.2" x14ac:dyDescent="0.2"/>
    <row r="80" spans="107:116"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sheetData>
  <sheetProtection algorithmName="SHA-512" hashValue="qB3Y/b6D6LHHh6ceCx/SHQl/9iGBdtyz7rINWGyO9zp3IQiVUzb8tVTSEYEpCw2k5h9GwhnjV2wn41dEnoACvA==" saltValue="6MMWHBm4zuSoN+LyYMTRwg==" spinCount="100000" sheet="1" objects="1" scenarios="1"/>
  <dataConsolidate/>
  <phoneticPr fontId="2"/>
  <printOptions horizontalCentered="1" verticalCentered="1"/>
  <pageMargins left="0" right="0" top="0" bottom="0" header="0" footer="0"/>
  <pageSetup paperSize="9" scale="48"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workbookViewId="0"/>
  </sheetViews>
  <sheetFormatPr defaultColWidth="0" defaultRowHeight="13.5" customHeight="1" zeroHeight="1" x14ac:dyDescent="0.2"/>
  <cols>
    <col min="1" max="36" width="2.44140625" style="243" customWidth="1"/>
    <col min="37" max="44" width="17" style="243" customWidth="1"/>
    <col min="45" max="45" width="6.109375" style="249" customWidth="1"/>
    <col min="46" max="46" width="3" style="247" customWidth="1"/>
    <col min="47" max="47" width="19.109375" style="243" hidden="1" customWidth="1"/>
    <col min="48" max="52" width="12.6640625" style="243" hidden="1" customWidth="1"/>
    <col min="53" max="16384" width="8.6640625" style="243" hidden="1"/>
  </cols>
  <sheetData>
    <row r="1" spans="1:46" ht="13.2" x14ac:dyDescent="0.2">
      <c r="AS1" s="243"/>
      <c r="AT1" s="243"/>
    </row>
    <row r="2" spans="1:46" ht="13.2" x14ac:dyDescent="0.2">
      <c r="AS2" s="243"/>
      <c r="AT2" s="243"/>
    </row>
    <row r="3" spans="1:46" ht="13.2" x14ac:dyDescent="0.2">
      <c r="AS3" s="243"/>
      <c r="AT3" s="243"/>
    </row>
    <row r="4" spans="1:46" ht="13.2" x14ac:dyDescent="0.2">
      <c r="AS4" s="243"/>
      <c r="AT4" s="243"/>
    </row>
    <row r="5" spans="1:46" ht="16.2" x14ac:dyDescent="0.2">
      <c r="A5" s="244" t="s">
        <v>476</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ht="13.2" x14ac:dyDescent="0.2">
      <c r="A6" s="247"/>
      <c r="AK6" s="248" t="s">
        <v>477</v>
      </c>
      <c r="AL6" s="248"/>
      <c r="AM6" s="248"/>
      <c r="AN6" s="248"/>
    </row>
    <row r="7" spans="1:46" ht="13.5" customHeight="1" x14ac:dyDescent="0.2">
      <c r="A7" s="247"/>
      <c r="AK7" s="250"/>
      <c r="AL7" s="251"/>
      <c r="AM7" s="251"/>
      <c r="AN7" s="252"/>
      <c r="AO7" s="1127" t="s">
        <v>478</v>
      </c>
      <c r="AP7" s="253"/>
      <c r="AQ7" s="254" t="s">
        <v>479</v>
      </c>
      <c r="AR7" s="255"/>
    </row>
    <row r="8" spans="1:46" ht="13.2" x14ac:dyDescent="0.2">
      <c r="A8" s="247"/>
      <c r="AK8" s="256"/>
      <c r="AL8" s="257"/>
      <c r="AM8" s="257"/>
      <c r="AN8" s="258"/>
      <c r="AO8" s="1128"/>
      <c r="AP8" s="259" t="s">
        <v>480</v>
      </c>
      <c r="AQ8" s="260" t="s">
        <v>481</v>
      </c>
      <c r="AR8" s="261" t="s">
        <v>482</v>
      </c>
    </row>
    <row r="9" spans="1:46" ht="13.2" x14ac:dyDescent="0.2">
      <c r="A9" s="247"/>
      <c r="AK9" s="1129" t="s">
        <v>483</v>
      </c>
      <c r="AL9" s="1130"/>
      <c r="AM9" s="1130"/>
      <c r="AN9" s="1131"/>
      <c r="AO9" s="262">
        <v>1262516</v>
      </c>
      <c r="AP9" s="262">
        <v>279194</v>
      </c>
      <c r="AQ9" s="263">
        <v>263788</v>
      </c>
      <c r="AR9" s="264">
        <v>5.8</v>
      </c>
    </row>
    <row r="10" spans="1:46" ht="13.5" customHeight="1" x14ac:dyDescent="0.2">
      <c r="A10" s="247"/>
      <c r="AK10" s="1129" t="s">
        <v>484</v>
      </c>
      <c r="AL10" s="1130"/>
      <c r="AM10" s="1130"/>
      <c r="AN10" s="1131"/>
      <c r="AO10" s="265">
        <v>32937</v>
      </c>
      <c r="AP10" s="265">
        <v>7284</v>
      </c>
      <c r="AQ10" s="266">
        <v>39680</v>
      </c>
      <c r="AR10" s="267">
        <v>-81.599999999999994</v>
      </c>
    </row>
    <row r="11" spans="1:46" ht="13.5" customHeight="1" x14ac:dyDescent="0.2">
      <c r="A11" s="247"/>
      <c r="AK11" s="1129" t="s">
        <v>485</v>
      </c>
      <c r="AL11" s="1130"/>
      <c r="AM11" s="1130"/>
      <c r="AN11" s="1131"/>
      <c r="AO11" s="265">
        <v>15912</v>
      </c>
      <c r="AP11" s="265">
        <v>3519</v>
      </c>
      <c r="AQ11" s="266">
        <v>4557</v>
      </c>
      <c r="AR11" s="267">
        <v>-22.8</v>
      </c>
    </row>
    <row r="12" spans="1:46" ht="13.5" customHeight="1" x14ac:dyDescent="0.2">
      <c r="A12" s="247"/>
      <c r="AK12" s="1129" t="s">
        <v>486</v>
      </c>
      <c r="AL12" s="1130"/>
      <c r="AM12" s="1130"/>
      <c r="AN12" s="1131"/>
      <c r="AO12" s="265" t="s">
        <v>487</v>
      </c>
      <c r="AP12" s="265" t="s">
        <v>487</v>
      </c>
      <c r="AQ12" s="266" t="s">
        <v>487</v>
      </c>
      <c r="AR12" s="267" t="s">
        <v>487</v>
      </c>
    </row>
    <row r="13" spans="1:46" ht="13.5" customHeight="1" x14ac:dyDescent="0.2">
      <c r="A13" s="247"/>
      <c r="AK13" s="1129" t="s">
        <v>488</v>
      </c>
      <c r="AL13" s="1130"/>
      <c r="AM13" s="1130"/>
      <c r="AN13" s="1131"/>
      <c r="AO13" s="265">
        <v>14739</v>
      </c>
      <c r="AP13" s="265">
        <v>3259</v>
      </c>
      <c r="AQ13" s="266">
        <v>12917</v>
      </c>
      <c r="AR13" s="267">
        <v>-74.8</v>
      </c>
    </row>
    <row r="14" spans="1:46" ht="13.5" customHeight="1" x14ac:dyDescent="0.2">
      <c r="A14" s="247"/>
      <c r="AK14" s="1129" t="s">
        <v>489</v>
      </c>
      <c r="AL14" s="1130"/>
      <c r="AM14" s="1130"/>
      <c r="AN14" s="1131"/>
      <c r="AO14" s="265">
        <v>89887</v>
      </c>
      <c r="AP14" s="265">
        <v>19878</v>
      </c>
      <c r="AQ14" s="266">
        <v>4746</v>
      </c>
      <c r="AR14" s="267">
        <v>318.8</v>
      </c>
    </row>
    <row r="15" spans="1:46" ht="13.5" customHeight="1" x14ac:dyDescent="0.2">
      <c r="A15" s="247"/>
      <c r="AK15" s="1132" t="s">
        <v>490</v>
      </c>
      <c r="AL15" s="1133"/>
      <c r="AM15" s="1133"/>
      <c r="AN15" s="1134"/>
      <c r="AO15" s="265">
        <v>-156017</v>
      </c>
      <c r="AP15" s="265">
        <v>-34502</v>
      </c>
      <c r="AQ15" s="266">
        <v>-12765</v>
      </c>
      <c r="AR15" s="267">
        <v>170.3</v>
      </c>
    </row>
    <row r="16" spans="1:46" ht="13.2" x14ac:dyDescent="0.2">
      <c r="A16" s="247"/>
      <c r="AK16" s="1132" t="s">
        <v>176</v>
      </c>
      <c r="AL16" s="1133"/>
      <c r="AM16" s="1133"/>
      <c r="AN16" s="1134"/>
      <c r="AO16" s="265">
        <v>1259974</v>
      </c>
      <c r="AP16" s="265">
        <v>278632</v>
      </c>
      <c r="AQ16" s="266">
        <v>312922</v>
      </c>
      <c r="AR16" s="267">
        <v>-11</v>
      </c>
    </row>
    <row r="17" spans="1:46" ht="13.2" x14ac:dyDescent="0.2">
      <c r="A17" s="247"/>
    </row>
    <row r="18" spans="1:46" ht="13.2" x14ac:dyDescent="0.2">
      <c r="A18" s="247"/>
      <c r="AQ18" s="268"/>
      <c r="AR18" s="268"/>
    </row>
    <row r="19" spans="1:46" ht="13.2" x14ac:dyDescent="0.2">
      <c r="A19" s="247"/>
      <c r="AK19" s="243" t="s">
        <v>491</v>
      </c>
    </row>
    <row r="20" spans="1:46" ht="13.2" x14ac:dyDescent="0.2">
      <c r="A20" s="247"/>
      <c r="AK20" s="269"/>
      <c r="AL20" s="270"/>
      <c r="AM20" s="270"/>
      <c r="AN20" s="271"/>
      <c r="AO20" s="272" t="s">
        <v>492</v>
      </c>
      <c r="AP20" s="273" t="s">
        <v>493</v>
      </c>
      <c r="AQ20" s="274" t="s">
        <v>494</v>
      </c>
      <c r="AR20" s="275"/>
    </row>
    <row r="21" spans="1:46" s="248" customFormat="1" ht="13.2" x14ac:dyDescent="0.2">
      <c r="A21" s="276"/>
      <c r="AK21" s="1135" t="s">
        <v>495</v>
      </c>
      <c r="AL21" s="1136"/>
      <c r="AM21" s="1136"/>
      <c r="AN21" s="1137"/>
      <c r="AO21" s="277">
        <v>24.99</v>
      </c>
      <c r="AP21" s="278">
        <v>24.75</v>
      </c>
      <c r="AQ21" s="279">
        <v>0.24</v>
      </c>
      <c r="AS21" s="280"/>
      <c r="AT21" s="276"/>
    </row>
    <row r="22" spans="1:46" s="248" customFormat="1" ht="13.2" x14ac:dyDescent="0.2">
      <c r="A22" s="276"/>
      <c r="AK22" s="1135" t="s">
        <v>496</v>
      </c>
      <c r="AL22" s="1136"/>
      <c r="AM22" s="1136"/>
      <c r="AN22" s="1137"/>
      <c r="AO22" s="281">
        <v>95.7</v>
      </c>
      <c r="AP22" s="282">
        <v>95.6</v>
      </c>
      <c r="AQ22" s="283">
        <v>0.1</v>
      </c>
      <c r="AR22" s="268"/>
      <c r="AS22" s="280"/>
      <c r="AT22" s="276"/>
    </row>
    <row r="23" spans="1:46" s="248" customFormat="1" ht="13.2" x14ac:dyDescent="0.2">
      <c r="A23" s="276"/>
      <c r="AP23" s="268"/>
      <c r="AQ23" s="268"/>
      <c r="AR23" s="268"/>
      <c r="AS23" s="280"/>
      <c r="AT23" s="276"/>
    </row>
    <row r="24" spans="1:46" s="248" customFormat="1" ht="13.2" x14ac:dyDescent="0.2">
      <c r="A24" s="276"/>
      <c r="AP24" s="268"/>
      <c r="AQ24" s="268"/>
      <c r="AR24" s="268"/>
      <c r="AS24" s="280"/>
      <c r="AT24" s="276"/>
    </row>
    <row r="25" spans="1:46" s="248" customFormat="1" ht="13.2" x14ac:dyDescent="0.2">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ht="13.2" x14ac:dyDescent="0.2">
      <c r="A26" s="1126" t="s">
        <v>497</v>
      </c>
      <c r="B26" s="1126"/>
      <c r="C26" s="1126"/>
      <c r="D26" s="1126"/>
      <c r="E26" s="1126"/>
      <c r="F26" s="1126"/>
      <c r="G26" s="1126"/>
      <c r="H26" s="1126"/>
      <c r="I26" s="1126"/>
      <c r="J26" s="1126"/>
      <c r="K26" s="1126"/>
      <c r="L26" s="1126"/>
      <c r="M26" s="1126"/>
      <c r="N26" s="1126"/>
      <c r="O26" s="1126"/>
      <c r="P26" s="1126"/>
      <c r="Q26" s="1126"/>
      <c r="R26" s="1126"/>
      <c r="S26" s="1126"/>
      <c r="T26" s="1126"/>
      <c r="U26" s="1126"/>
      <c r="V26" s="1126"/>
      <c r="W26" s="1126"/>
      <c r="X26" s="1126"/>
      <c r="Y26" s="1126"/>
      <c r="Z26" s="1126"/>
      <c r="AA26" s="1126"/>
      <c r="AB26" s="1126"/>
      <c r="AC26" s="1126"/>
      <c r="AD26" s="1126"/>
      <c r="AE26" s="1126"/>
      <c r="AF26" s="1126"/>
      <c r="AG26" s="1126"/>
      <c r="AH26" s="1126"/>
      <c r="AI26" s="1126"/>
      <c r="AJ26" s="1126"/>
      <c r="AK26" s="1126"/>
      <c r="AL26" s="1126"/>
      <c r="AM26" s="1126"/>
      <c r="AN26" s="1126"/>
      <c r="AO26" s="1126"/>
      <c r="AP26" s="1126"/>
      <c r="AQ26" s="1126"/>
      <c r="AR26" s="1126"/>
      <c r="AS26" s="1126"/>
    </row>
    <row r="27" spans="1:46" ht="13.2" x14ac:dyDescent="0.2">
      <c r="A27" s="288"/>
      <c r="AS27" s="243"/>
      <c r="AT27" s="243"/>
    </row>
    <row r="28" spans="1:46" ht="16.2" x14ac:dyDescent="0.2">
      <c r="A28" s="244" t="s">
        <v>498</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ht="13.2" x14ac:dyDescent="0.2">
      <c r="A29" s="247"/>
      <c r="AK29" s="248" t="s">
        <v>499</v>
      </c>
      <c r="AL29" s="248"/>
      <c r="AM29" s="248"/>
      <c r="AN29" s="248"/>
      <c r="AS29" s="290"/>
    </row>
    <row r="30" spans="1:46" ht="13.5" customHeight="1" x14ac:dyDescent="0.2">
      <c r="A30" s="247"/>
      <c r="AK30" s="250"/>
      <c r="AL30" s="251"/>
      <c r="AM30" s="251"/>
      <c r="AN30" s="252"/>
      <c r="AO30" s="1127" t="s">
        <v>478</v>
      </c>
      <c r="AP30" s="253"/>
      <c r="AQ30" s="254" t="s">
        <v>479</v>
      </c>
      <c r="AR30" s="255"/>
    </row>
    <row r="31" spans="1:46" ht="13.2" x14ac:dyDescent="0.2">
      <c r="A31" s="247"/>
      <c r="AK31" s="256"/>
      <c r="AL31" s="257"/>
      <c r="AM31" s="257"/>
      <c r="AN31" s="258"/>
      <c r="AO31" s="1128"/>
      <c r="AP31" s="259" t="s">
        <v>480</v>
      </c>
      <c r="AQ31" s="260" t="s">
        <v>481</v>
      </c>
      <c r="AR31" s="261" t="s">
        <v>482</v>
      </c>
    </row>
    <row r="32" spans="1:46" ht="27" customHeight="1" x14ac:dyDescent="0.2">
      <c r="A32" s="247"/>
      <c r="AK32" s="1143" t="s">
        <v>500</v>
      </c>
      <c r="AL32" s="1144"/>
      <c r="AM32" s="1144"/>
      <c r="AN32" s="1145"/>
      <c r="AO32" s="291">
        <v>929939</v>
      </c>
      <c r="AP32" s="291">
        <v>205648</v>
      </c>
      <c r="AQ32" s="292">
        <v>170896</v>
      </c>
      <c r="AR32" s="293">
        <v>20.3</v>
      </c>
    </row>
    <row r="33" spans="1:46" ht="13.5" customHeight="1" x14ac:dyDescent="0.2">
      <c r="A33" s="247"/>
      <c r="AK33" s="1143" t="s">
        <v>501</v>
      </c>
      <c r="AL33" s="1144"/>
      <c r="AM33" s="1144"/>
      <c r="AN33" s="1145"/>
      <c r="AO33" s="291" t="s">
        <v>487</v>
      </c>
      <c r="AP33" s="291" t="s">
        <v>487</v>
      </c>
      <c r="AQ33" s="292" t="s">
        <v>487</v>
      </c>
      <c r="AR33" s="293" t="s">
        <v>487</v>
      </c>
    </row>
    <row r="34" spans="1:46" ht="27" customHeight="1" x14ac:dyDescent="0.2">
      <c r="A34" s="247"/>
      <c r="AK34" s="1143" t="s">
        <v>502</v>
      </c>
      <c r="AL34" s="1144"/>
      <c r="AM34" s="1144"/>
      <c r="AN34" s="1145"/>
      <c r="AO34" s="291" t="s">
        <v>487</v>
      </c>
      <c r="AP34" s="291" t="s">
        <v>487</v>
      </c>
      <c r="AQ34" s="292">
        <v>5</v>
      </c>
      <c r="AR34" s="293" t="s">
        <v>487</v>
      </c>
    </row>
    <row r="35" spans="1:46" ht="27" customHeight="1" x14ac:dyDescent="0.2">
      <c r="A35" s="247"/>
      <c r="AK35" s="1143" t="s">
        <v>503</v>
      </c>
      <c r="AL35" s="1144"/>
      <c r="AM35" s="1144"/>
      <c r="AN35" s="1145"/>
      <c r="AO35" s="291">
        <v>125013</v>
      </c>
      <c r="AP35" s="291">
        <v>27646</v>
      </c>
      <c r="AQ35" s="292">
        <v>33138</v>
      </c>
      <c r="AR35" s="293">
        <v>-16.600000000000001</v>
      </c>
    </row>
    <row r="36" spans="1:46" ht="27" customHeight="1" x14ac:dyDescent="0.2">
      <c r="A36" s="247"/>
      <c r="AK36" s="1143" t="s">
        <v>504</v>
      </c>
      <c r="AL36" s="1144"/>
      <c r="AM36" s="1144"/>
      <c r="AN36" s="1145"/>
      <c r="AO36" s="291">
        <v>648</v>
      </c>
      <c r="AP36" s="291">
        <v>143</v>
      </c>
      <c r="AQ36" s="292">
        <v>2943</v>
      </c>
      <c r="AR36" s="293">
        <v>-95.1</v>
      </c>
    </row>
    <row r="37" spans="1:46" ht="13.5" customHeight="1" x14ac:dyDescent="0.2">
      <c r="A37" s="247"/>
      <c r="AK37" s="1143" t="s">
        <v>505</v>
      </c>
      <c r="AL37" s="1144"/>
      <c r="AM37" s="1144"/>
      <c r="AN37" s="1145"/>
      <c r="AO37" s="291">
        <v>6294</v>
      </c>
      <c r="AP37" s="291">
        <v>1392</v>
      </c>
      <c r="AQ37" s="292">
        <v>1487</v>
      </c>
      <c r="AR37" s="293">
        <v>-6.4</v>
      </c>
    </row>
    <row r="38" spans="1:46" ht="27" customHeight="1" x14ac:dyDescent="0.2">
      <c r="A38" s="247"/>
      <c r="AK38" s="1146" t="s">
        <v>506</v>
      </c>
      <c r="AL38" s="1147"/>
      <c r="AM38" s="1147"/>
      <c r="AN38" s="1148"/>
      <c r="AO38" s="294" t="s">
        <v>487</v>
      </c>
      <c r="AP38" s="294" t="s">
        <v>487</v>
      </c>
      <c r="AQ38" s="295">
        <v>60</v>
      </c>
      <c r="AR38" s="283" t="s">
        <v>487</v>
      </c>
      <c r="AS38" s="290"/>
    </row>
    <row r="39" spans="1:46" ht="13.2" x14ac:dyDescent="0.2">
      <c r="A39" s="247"/>
      <c r="AK39" s="1146" t="s">
        <v>507</v>
      </c>
      <c r="AL39" s="1147"/>
      <c r="AM39" s="1147"/>
      <c r="AN39" s="1148"/>
      <c r="AO39" s="291">
        <v>-971</v>
      </c>
      <c r="AP39" s="291">
        <v>-215</v>
      </c>
      <c r="AQ39" s="292">
        <v>-8408</v>
      </c>
      <c r="AR39" s="293">
        <v>-97.4</v>
      </c>
      <c r="AS39" s="290"/>
    </row>
    <row r="40" spans="1:46" ht="27" customHeight="1" x14ac:dyDescent="0.2">
      <c r="A40" s="247"/>
      <c r="AK40" s="1143" t="s">
        <v>508</v>
      </c>
      <c r="AL40" s="1144"/>
      <c r="AM40" s="1144"/>
      <c r="AN40" s="1145"/>
      <c r="AO40" s="291">
        <v>-774937</v>
      </c>
      <c r="AP40" s="291">
        <v>-171370</v>
      </c>
      <c r="AQ40" s="292">
        <v>-141122</v>
      </c>
      <c r="AR40" s="293">
        <v>21.4</v>
      </c>
      <c r="AS40" s="290"/>
    </row>
    <row r="41" spans="1:46" ht="13.2" x14ac:dyDescent="0.2">
      <c r="A41" s="247"/>
      <c r="AK41" s="1149" t="s">
        <v>286</v>
      </c>
      <c r="AL41" s="1150"/>
      <c r="AM41" s="1150"/>
      <c r="AN41" s="1151"/>
      <c r="AO41" s="291">
        <v>285986</v>
      </c>
      <c r="AP41" s="291">
        <v>63243</v>
      </c>
      <c r="AQ41" s="292">
        <v>59000</v>
      </c>
      <c r="AR41" s="293">
        <v>7.2</v>
      </c>
      <c r="AS41" s="290"/>
    </row>
    <row r="42" spans="1:46" ht="13.2" x14ac:dyDescent="0.2">
      <c r="A42" s="247"/>
      <c r="AK42" s="296"/>
      <c r="AQ42" s="268"/>
      <c r="AR42" s="268"/>
      <c r="AS42" s="290"/>
    </row>
    <row r="43" spans="1:46" ht="13.2" x14ac:dyDescent="0.2">
      <c r="A43" s="247"/>
      <c r="AP43" s="297"/>
      <c r="AQ43" s="268"/>
      <c r="AS43" s="290"/>
    </row>
    <row r="44" spans="1:46" ht="13.2" x14ac:dyDescent="0.2">
      <c r="A44" s="247"/>
      <c r="AQ44" s="268"/>
    </row>
    <row r="45" spans="1:46" ht="13.2" x14ac:dyDescent="0.2">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ht="13.2" x14ac:dyDescent="0.2">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2">
      <c r="A47" s="300" t="s">
        <v>509</v>
      </c>
    </row>
    <row r="48" spans="1:46" ht="13.2" x14ac:dyDescent="0.2">
      <c r="A48" s="247"/>
      <c r="AK48" s="301" t="s">
        <v>510</v>
      </c>
      <c r="AL48" s="301"/>
      <c r="AM48" s="301"/>
      <c r="AN48" s="301"/>
      <c r="AO48" s="301"/>
      <c r="AP48" s="301"/>
      <c r="AQ48" s="302"/>
      <c r="AR48" s="301"/>
    </row>
    <row r="49" spans="1:44" ht="13.5" customHeight="1" x14ac:dyDescent="0.2">
      <c r="A49" s="247"/>
      <c r="AK49" s="303"/>
      <c r="AL49" s="304"/>
      <c r="AM49" s="1138" t="s">
        <v>478</v>
      </c>
      <c r="AN49" s="1140" t="s">
        <v>511</v>
      </c>
      <c r="AO49" s="1141"/>
      <c r="AP49" s="1141"/>
      <c r="AQ49" s="1141"/>
      <c r="AR49" s="1142"/>
    </row>
    <row r="50" spans="1:44" ht="13.2" x14ac:dyDescent="0.2">
      <c r="A50" s="247"/>
      <c r="AK50" s="305"/>
      <c r="AL50" s="306"/>
      <c r="AM50" s="1139"/>
      <c r="AN50" s="307" t="s">
        <v>512</v>
      </c>
      <c r="AO50" s="308" t="s">
        <v>513</v>
      </c>
      <c r="AP50" s="309" t="s">
        <v>514</v>
      </c>
      <c r="AQ50" s="310" t="s">
        <v>515</v>
      </c>
      <c r="AR50" s="311" t="s">
        <v>516</v>
      </c>
    </row>
    <row r="51" spans="1:44" ht="13.2" x14ac:dyDescent="0.2">
      <c r="A51" s="247"/>
      <c r="AK51" s="303" t="s">
        <v>517</v>
      </c>
      <c r="AL51" s="304"/>
      <c r="AM51" s="312">
        <v>1979967</v>
      </c>
      <c r="AN51" s="313">
        <v>386486</v>
      </c>
      <c r="AO51" s="314">
        <v>48.5</v>
      </c>
      <c r="AP51" s="315">
        <v>301035</v>
      </c>
      <c r="AQ51" s="316">
        <v>58.2</v>
      </c>
      <c r="AR51" s="317">
        <v>-9.6999999999999993</v>
      </c>
    </row>
    <row r="52" spans="1:44" ht="13.2" x14ac:dyDescent="0.2">
      <c r="A52" s="247"/>
      <c r="AK52" s="318"/>
      <c r="AL52" s="319" t="s">
        <v>518</v>
      </c>
      <c r="AM52" s="320">
        <v>644510</v>
      </c>
      <c r="AN52" s="321">
        <v>125807</v>
      </c>
      <c r="AO52" s="322">
        <v>42</v>
      </c>
      <c r="AP52" s="323">
        <v>154376</v>
      </c>
      <c r="AQ52" s="324">
        <v>74.3</v>
      </c>
      <c r="AR52" s="325">
        <v>-32.299999999999997</v>
      </c>
    </row>
    <row r="53" spans="1:44" ht="13.2" x14ac:dyDescent="0.2">
      <c r="A53" s="247"/>
      <c r="AK53" s="303" t="s">
        <v>519</v>
      </c>
      <c r="AL53" s="304"/>
      <c r="AM53" s="312">
        <v>1069946</v>
      </c>
      <c r="AN53" s="313">
        <v>214246</v>
      </c>
      <c r="AO53" s="314">
        <v>-44.6</v>
      </c>
      <c r="AP53" s="315">
        <v>277467</v>
      </c>
      <c r="AQ53" s="316">
        <v>-7.8</v>
      </c>
      <c r="AR53" s="317">
        <v>-36.799999999999997</v>
      </c>
    </row>
    <row r="54" spans="1:44" ht="13.2" x14ac:dyDescent="0.2">
      <c r="A54" s="247"/>
      <c r="AK54" s="318"/>
      <c r="AL54" s="319" t="s">
        <v>518</v>
      </c>
      <c r="AM54" s="320">
        <v>552024</v>
      </c>
      <c r="AN54" s="321">
        <v>110537</v>
      </c>
      <c r="AO54" s="322">
        <v>-12.1</v>
      </c>
      <c r="AP54" s="323">
        <v>128378</v>
      </c>
      <c r="AQ54" s="324">
        <v>-16.8</v>
      </c>
      <c r="AR54" s="325">
        <v>4.7</v>
      </c>
    </row>
    <row r="55" spans="1:44" ht="13.2" x14ac:dyDescent="0.2">
      <c r="A55" s="247"/>
      <c r="AK55" s="303" t="s">
        <v>520</v>
      </c>
      <c r="AL55" s="304"/>
      <c r="AM55" s="312">
        <v>1270453</v>
      </c>
      <c r="AN55" s="313">
        <v>262545</v>
      </c>
      <c r="AO55" s="314">
        <v>22.5</v>
      </c>
      <c r="AP55" s="315">
        <v>282256</v>
      </c>
      <c r="AQ55" s="316">
        <v>1.7</v>
      </c>
      <c r="AR55" s="317">
        <v>20.8</v>
      </c>
    </row>
    <row r="56" spans="1:44" ht="13.2" x14ac:dyDescent="0.2">
      <c r="A56" s="247"/>
      <c r="AK56" s="318"/>
      <c r="AL56" s="319" t="s">
        <v>518</v>
      </c>
      <c r="AM56" s="320">
        <v>638058</v>
      </c>
      <c r="AN56" s="321">
        <v>131857</v>
      </c>
      <c r="AO56" s="322">
        <v>19.3</v>
      </c>
      <c r="AP56" s="323">
        <v>145453</v>
      </c>
      <c r="AQ56" s="324">
        <v>13.3</v>
      </c>
      <c r="AR56" s="325">
        <v>6</v>
      </c>
    </row>
    <row r="57" spans="1:44" ht="13.2" x14ac:dyDescent="0.2">
      <c r="A57" s="247"/>
      <c r="AK57" s="303" t="s">
        <v>521</v>
      </c>
      <c r="AL57" s="304"/>
      <c r="AM57" s="312">
        <v>844879</v>
      </c>
      <c r="AN57" s="313">
        <v>180645</v>
      </c>
      <c r="AO57" s="314">
        <v>-31.2</v>
      </c>
      <c r="AP57" s="315">
        <v>295341</v>
      </c>
      <c r="AQ57" s="316">
        <v>4.5999999999999996</v>
      </c>
      <c r="AR57" s="317">
        <v>-35.799999999999997</v>
      </c>
    </row>
    <row r="58" spans="1:44" ht="13.2" x14ac:dyDescent="0.2">
      <c r="A58" s="247"/>
      <c r="AK58" s="318"/>
      <c r="AL58" s="319" t="s">
        <v>518</v>
      </c>
      <c r="AM58" s="320">
        <v>534788</v>
      </c>
      <c r="AN58" s="321">
        <v>114344</v>
      </c>
      <c r="AO58" s="322">
        <v>-13.3</v>
      </c>
      <c r="AP58" s="323">
        <v>137402</v>
      </c>
      <c r="AQ58" s="324">
        <v>-5.5</v>
      </c>
      <c r="AR58" s="325">
        <v>-7.8</v>
      </c>
    </row>
    <row r="59" spans="1:44" ht="13.2" x14ac:dyDescent="0.2">
      <c r="A59" s="247"/>
      <c r="AK59" s="303" t="s">
        <v>522</v>
      </c>
      <c r="AL59" s="304"/>
      <c r="AM59" s="312">
        <v>1167221</v>
      </c>
      <c r="AN59" s="313">
        <v>258121</v>
      </c>
      <c r="AO59" s="314">
        <v>42.9</v>
      </c>
      <c r="AP59" s="315">
        <v>292845</v>
      </c>
      <c r="AQ59" s="316">
        <v>-0.8</v>
      </c>
      <c r="AR59" s="317">
        <v>43.7</v>
      </c>
    </row>
    <row r="60" spans="1:44" ht="13.2" x14ac:dyDescent="0.2">
      <c r="A60" s="247"/>
      <c r="AK60" s="318"/>
      <c r="AL60" s="319" t="s">
        <v>518</v>
      </c>
      <c r="AM60" s="320">
        <v>791176</v>
      </c>
      <c r="AN60" s="321">
        <v>174962</v>
      </c>
      <c r="AO60" s="322">
        <v>53</v>
      </c>
      <c r="AP60" s="323">
        <v>143187</v>
      </c>
      <c r="AQ60" s="324">
        <v>4.2</v>
      </c>
      <c r="AR60" s="325">
        <v>48.8</v>
      </c>
    </row>
    <row r="61" spans="1:44" ht="13.2" x14ac:dyDescent="0.2">
      <c r="A61" s="247"/>
      <c r="AK61" s="303" t="s">
        <v>523</v>
      </c>
      <c r="AL61" s="326"/>
      <c r="AM61" s="312">
        <v>1266493</v>
      </c>
      <c r="AN61" s="313">
        <v>260409</v>
      </c>
      <c r="AO61" s="314">
        <v>7.6</v>
      </c>
      <c r="AP61" s="315">
        <v>289789</v>
      </c>
      <c r="AQ61" s="327">
        <v>11.2</v>
      </c>
      <c r="AR61" s="317">
        <v>-3.6</v>
      </c>
    </row>
    <row r="62" spans="1:44" ht="13.2" x14ac:dyDescent="0.2">
      <c r="A62" s="247"/>
      <c r="AK62" s="318"/>
      <c r="AL62" s="319" t="s">
        <v>518</v>
      </c>
      <c r="AM62" s="320">
        <v>632111</v>
      </c>
      <c r="AN62" s="321">
        <v>131501</v>
      </c>
      <c r="AO62" s="322">
        <v>17.8</v>
      </c>
      <c r="AP62" s="323">
        <v>141759</v>
      </c>
      <c r="AQ62" s="324">
        <v>13.9</v>
      </c>
      <c r="AR62" s="325">
        <v>3.9</v>
      </c>
    </row>
    <row r="63" spans="1:44" ht="13.2" x14ac:dyDescent="0.2">
      <c r="A63" s="247"/>
    </row>
    <row r="64" spans="1:44" ht="13.2" x14ac:dyDescent="0.2">
      <c r="A64" s="247"/>
    </row>
    <row r="65" spans="1:46" ht="13.2" x14ac:dyDescent="0.2">
      <c r="A65" s="247"/>
    </row>
    <row r="66" spans="1:46" ht="13.2" x14ac:dyDescent="0.2">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2">
      <c r="AS67" s="243"/>
      <c r="AT67" s="243"/>
    </row>
    <row r="70" spans="1:46" ht="13.2" hidden="1" x14ac:dyDescent="0.2"/>
    <row r="71" spans="1:46" ht="13.2" hidden="1" x14ac:dyDescent="0.2"/>
    <row r="72" spans="1:46" ht="13.2" hidden="1" x14ac:dyDescent="0.2"/>
    <row r="73" spans="1:46" ht="13.2" hidden="1" x14ac:dyDescent="0.2"/>
  </sheetData>
  <sheetProtection algorithmName="SHA-512" hashValue="8Tsno3atlBRx3lEyo9klo8NZVExuyBydAmEiIfxnIa7DkYe7WcSvEH5gckSBbxaBMfltslmGNLrWmLgHzmyyYA==" saltValue="sOiaP25hneKY/qr/TVyT4A=="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9" scale="59"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Normal="100" zoomScaleSheetLayoutView="55" workbookViewId="0"/>
  </sheetViews>
  <sheetFormatPr defaultColWidth="0" defaultRowHeight="13.5" customHeight="1" zeroHeight="1" x14ac:dyDescent="0.2"/>
  <cols>
    <col min="1" max="125" width="2.44140625" style="242" customWidth="1"/>
    <col min="126" max="16384" width="9" style="241" hidden="1"/>
  </cols>
  <sheetData>
    <row r="1" spans="2:125"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ht="13.2" x14ac:dyDescent="0.2">
      <c r="B2" s="241"/>
      <c r="DG2" s="241"/>
    </row>
    <row r="3" spans="2:125" ht="13.2" x14ac:dyDescent="0.2">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ht="13.2" x14ac:dyDescent="0.2"/>
    <row r="5" spans="2:125" ht="13.2" x14ac:dyDescent="0.2"/>
    <row r="6" spans="2:125" ht="13.2" x14ac:dyDescent="0.2"/>
    <row r="7" spans="2:125" ht="13.2" x14ac:dyDescent="0.2"/>
    <row r="8" spans="2:125" ht="13.2" x14ac:dyDescent="0.2"/>
    <row r="9" spans="2:125" ht="13.2" x14ac:dyDescent="0.2">
      <c r="DU9" s="241"/>
    </row>
    <row r="10" spans="2:125" ht="13.2" x14ac:dyDescent="0.2"/>
    <row r="11" spans="2:125" ht="13.2" x14ac:dyDescent="0.2"/>
    <row r="12" spans="2:125" ht="13.2" x14ac:dyDescent="0.2"/>
    <row r="13" spans="2:125" ht="13.2" x14ac:dyDescent="0.2"/>
    <row r="14" spans="2:125" ht="13.2" x14ac:dyDescent="0.2"/>
    <row r="15" spans="2:125" ht="13.2" x14ac:dyDescent="0.2"/>
    <row r="16" spans="2:125" ht="13.2" x14ac:dyDescent="0.2"/>
    <row r="17" spans="125:125" ht="13.2" x14ac:dyDescent="0.2">
      <c r="DU17" s="241"/>
    </row>
    <row r="18" spans="125:125" ht="13.2" x14ac:dyDescent="0.2"/>
    <row r="19" spans="125:125" ht="13.2" x14ac:dyDescent="0.2"/>
    <row r="20" spans="125:125" ht="13.2" x14ac:dyDescent="0.2">
      <c r="DU20" s="241"/>
    </row>
    <row r="21" spans="125:125" ht="13.2" x14ac:dyDescent="0.2">
      <c r="DU21" s="241"/>
    </row>
    <row r="22" spans="125:125" ht="13.2" x14ac:dyDescent="0.2"/>
    <row r="23" spans="125:125" ht="13.2" x14ac:dyDescent="0.2"/>
    <row r="24" spans="125:125" ht="13.2" x14ac:dyDescent="0.2"/>
    <row r="25" spans="125:125" ht="13.2" x14ac:dyDescent="0.2"/>
    <row r="26" spans="125:125" ht="13.2" x14ac:dyDescent="0.2"/>
    <row r="27" spans="125:125" ht="13.2" x14ac:dyDescent="0.2"/>
    <row r="28" spans="125:125" ht="13.2" x14ac:dyDescent="0.2">
      <c r="DU28" s="241"/>
    </row>
    <row r="29" spans="125:125" ht="13.2" x14ac:dyDescent="0.2"/>
    <row r="30" spans="125:125" ht="13.2" x14ac:dyDescent="0.2"/>
    <row r="31" spans="125:125" ht="13.2" x14ac:dyDescent="0.2"/>
    <row r="32" spans="125:125" ht="13.2" x14ac:dyDescent="0.2"/>
    <row r="33" spans="2:125" ht="13.2" x14ac:dyDescent="0.2">
      <c r="B33" s="241"/>
      <c r="G33" s="241"/>
      <c r="I33" s="241"/>
    </row>
    <row r="34" spans="2:125" ht="13.2" x14ac:dyDescent="0.2">
      <c r="C34" s="241"/>
      <c r="P34" s="241"/>
      <c r="DE34" s="241"/>
      <c r="DH34" s="241"/>
    </row>
    <row r="35" spans="2:125" ht="13.2" x14ac:dyDescent="0.2">
      <c r="D35" s="241"/>
      <c r="E35" s="241"/>
      <c r="DG35" s="241"/>
      <c r="DJ35" s="241"/>
      <c r="DP35" s="241"/>
      <c r="DQ35" s="241"/>
      <c r="DR35" s="241"/>
      <c r="DS35" s="241"/>
      <c r="DT35" s="241"/>
      <c r="DU35" s="241"/>
    </row>
    <row r="36" spans="2:125" ht="13.2" x14ac:dyDescent="0.2">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ht="13.2" x14ac:dyDescent="0.2">
      <c r="DU37" s="241"/>
    </row>
    <row r="38" spans="2:125" ht="13.2" x14ac:dyDescent="0.2">
      <c r="DT38" s="241"/>
      <c r="DU38" s="241"/>
    </row>
    <row r="39" spans="2:125" ht="13.2" x14ac:dyDescent="0.2"/>
    <row r="40" spans="2:125" ht="13.2" x14ac:dyDescent="0.2">
      <c r="DH40" s="241"/>
    </row>
    <row r="41" spans="2:125" ht="13.2" x14ac:dyDescent="0.2">
      <c r="DE41" s="241"/>
    </row>
    <row r="42" spans="2:125" ht="13.2" x14ac:dyDescent="0.2">
      <c r="DG42" s="241"/>
      <c r="DJ42" s="241"/>
    </row>
    <row r="43" spans="2:125" ht="13.2" x14ac:dyDescent="0.2">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ht="13.2" x14ac:dyDescent="0.2">
      <c r="DU44" s="241"/>
    </row>
    <row r="45" spans="2:125" ht="13.2" x14ac:dyDescent="0.2"/>
    <row r="46" spans="2:125" ht="13.2" x14ac:dyDescent="0.2"/>
    <row r="47" spans="2:125" ht="13.2" x14ac:dyDescent="0.2"/>
    <row r="48" spans="2:125" ht="13.2" x14ac:dyDescent="0.2">
      <c r="DT48" s="241"/>
      <c r="DU48" s="241"/>
    </row>
    <row r="49" spans="120:125" ht="13.2" x14ac:dyDescent="0.2">
      <c r="DU49" s="241"/>
    </row>
    <row r="50" spans="120:125" ht="13.2" x14ac:dyDescent="0.2">
      <c r="DU50" s="241"/>
    </row>
    <row r="51" spans="120:125" ht="13.2" x14ac:dyDescent="0.2">
      <c r="DP51" s="241"/>
      <c r="DQ51" s="241"/>
      <c r="DR51" s="241"/>
      <c r="DS51" s="241"/>
      <c r="DT51" s="241"/>
      <c r="DU51" s="241"/>
    </row>
    <row r="52" spans="120:125" ht="13.2" x14ac:dyDescent="0.2"/>
    <row r="53" spans="120:125" ht="13.2" x14ac:dyDescent="0.2"/>
    <row r="54" spans="120:125" ht="13.2" x14ac:dyDescent="0.2">
      <c r="DU54" s="241"/>
    </row>
    <row r="55" spans="120:125" ht="13.2" x14ac:dyDescent="0.2"/>
    <row r="56" spans="120:125" ht="13.2" x14ac:dyDescent="0.2"/>
    <row r="57" spans="120:125" ht="13.2" x14ac:dyDescent="0.2"/>
    <row r="58" spans="120:125" ht="13.2" x14ac:dyDescent="0.2">
      <c r="DU58" s="241"/>
    </row>
    <row r="59" spans="120:125" ht="13.2" x14ac:dyDescent="0.2"/>
    <row r="60" spans="120:125" ht="13.2" x14ac:dyDescent="0.2"/>
    <row r="61" spans="120:125" ht="13.2" x14ac:dyDescent="0.2"/>
    <row r="62" spans="120:125" ht="13.2" x14ac:dyDescent="0.2"/>
    <row r="63" spans="120:125" ht="13.2" x14ac:dyDescent="0.2">
      <c r="DU63" s="241"/>
    </row>
    <row r="64" spans="120:125" ht="13.2" x14ac:dyDescent="0.2">
      <c r="DT64" s="241"/>
      <c r="DU64" s="241"/>
    </row>
    <row r="65" spans="123:125" ht="13.2" x14ac:dyDescent="0.2"/>
    <row r="66" spans="123:125" ht="13.2" x14ac:dyDescent="0.2"/>
    <row r="67" spans="123:125" ht="13.2" x14ac:dyDescent="0.2"/>
    <row r="68" spans="123:125" ht="13.2" x14ac:dyDescent="0.2"/>
    <row r="69" spans="123:125" ht="13.2" x14ac:dyDescent="0.2">
      <c r="DS69" s="241"/>
      <c r="DT69" s="241"/>
      <c r="DU69" s="241"/>
    </row>
    <row r="70" spans="123:125" ht="13.2" x14ac:dyDescent="0.2"/>
    <row r="71" spans="123:125" ht="13.2" x14ac:dyDescent="0.2"/>
    <row r="72" spans="123:125" ht="13.2" x14ac:dyDescent="0.2"/>
    <row r="73" spans="123:125" ht="13.2" x14ac:dyDescent="0.2"/>
    <row r="74" spans="123:125" ht="13.2" x14ac:dyDescent="0.2"/>
    <row r="75" spans="123:125" ht="13.2" x14ac:dyDescent="0.2"/>
    <row r="76" spans="123:125" ht="13.2" x14ac:dyDescent="0.2"/>
    <row r="77" spans="123:125" ht="13.2" x14ac:dyDescent="0.2"/>
    <row r="78" spans="123:125" ht="13.2" x14ac:dyDescent="0.2"/>
    <row r="79" spans="123:125" ht="13.2" x14ac:dyDescent="0.2"/>
    <row r="80" spans="123:125" ht="13.2" x14ac:dyDescent="0.2"/>
    <row r="81" spans="116:125" ht="13.2" x14ac:dyDescent="0.2"/>
    <row r="82" spans="116:125" ht="13.2" x14ac:dyDescent="0.2">
      <c r="DL82" s="241"/>
    </row>
    <row r="83" spans="116:125" ht="13.2" x14ac:dyDescent="0.2">
      <c r="DM83" s="241"/>
      <c r="DN83" s="241"/>
      <c r="DO83" s="241"/>
      <c r="DP83" s="241"/>
      <c r="DQ83" s="241"/>
      <c r="DR83" s="241"/>
      <c r="DS83" s="241"/>
      <c r="DT83" s="241"/>
      <c r="DU83" s="241"/>
    </row>
    <row r="84" spans="116:125" ht="13.2" x14ac:dyDescent="0.2"/>
    <row r="85" spans="116:125" ht="13.2" x14ac:dyDescent="0.2"/>
    <row r="86" spans="116:125" ht="13.2" x14ac:dyDescent="0.2"/>
    <row r="87" spans="116:125" ht="13.2" x14ac:dyDescent="0.2"/>
    <row r="88" spans="116:125" ht="13.2" x14ac:dyDescent="0.2">
      <c r="DU88" s="241"/>
    </row>
    <row r="89" spans="116:125" ht="13.2" x14ac:dyDescent="0.2"/>
    <row r="90" spans="116:125" ht="13.2" x14ac:dyDescent="0.2"/>
    <row r="91" spans="116:125" ht="13.2" x14ac:dyDescent="0.2"/>
    <row r="92" spans="116:125" ht="13.5" customHeight="1" x14ac:dyDescent="0.2"/>
    <row r="93" spans="116:125" ht="13.5" customHeight="1" x14ac:dyDescent="0.2"/>
    <row r="94" spans="116:125" ht="13.5" customHeight="1" x14ac:dyDescent="0.2">
      <c r="DS94" s="241"/>
      <c r="DT94" s="241"/>
      <c r="DU94" s="241"/>
    </row>
    <row r="95" spans="116:125" ht="13.5" customHeight="1" x14ac:dyDescent="0.2">
      <c r="DU95" s="241"/>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1"/>
    </row>
    <row r="102" spans="124:125" ht="13.5" customHeight="1" x14ac:dyDescent="0.2"/>
    <row r="103" spans="124:125" ht="13.5" customHeight="1" x14ac:dyDescent="0.2"/>
    <row r="104" spans="124:125" ht="13.5" customHeight="1" x14ac:dyDescent="0.2">
      <c r="DT104" s="241"/>
      <c r="DU104" s="241"/>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1" t="s">
        <v>475</v>
      </c>
    </row>
    <row r="121" spans="125:125" ht="13.5" hidden="1" customHeight="1" x14ac:dyDescent="0.2">
      <c r="DU121" s="241"/>
    </row>
  </sheetData>
  <sheetProtection algorithmName="SHA-512" hashValue="0Pc80KspXtt8hyVnEGPRrfHouYxoVCJ/Mvw4mPJ4xUG2W3oIVnGy7iOc1FGpthVP/nwsHDIvIOGpFjvbPNnvwA==" saltValue="GKmze4xATXZN9k59T7E0IQ=="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Normal="100" zoomScaleSheetLayoutView="55" workbookViewId="0"/>
  </sheetViews>
  <sheetFormatPr defaultColWidth="0" defaultRowHeight="13.5" customHeight="1" zeroHeight="1" x14ac:dyDescent="0.2"/>
  <cols>
    <col min="1" max="125" width="2.44140625" style="242" customWidth="1"/>
    <col min="126" max="142" width="0" style="241" hidden="1" customWidth="1"/>
    <col min="143" max="16384" width="9" style="241" hidden="1"/>
  </cols>
  <sheetData>
    <row r="1" spans="1:125"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ht="13.2" x14ac:dyDescent="0.2">
      <c r="B2" s="241"/>
      <c r="T2" s="241"/>
    </row>
    <row r="3" spans="1:125"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ht="13.2" x14ac:dyDescent="0.2"/>
    <row r="5" spans="1:125" ht="13.2" x14ac:dyDescent="0.2"/>
    <row r="6" spans="1:125" ht="13.2" x14ac:dyDescent="0.2"/>
    <row r="7" spans="1:125" ht="13.2" x14ac:dyDescent="0.2"/>
    <row r="8" spans="1:125" ht="13.2" x14ac:dyDescent="0.2"/>
    <row r="9" spans="1:125" ht="13.2" x14ac:dyDescent="0.2"/>
    <row r="10" spans="1:125" ht="13.2" x14ac:dyDescent="0.2"/>
    <row r="11" spans="1:125" ht="13.2" x14ac:dyDescent="0.2"/>
    <row r="12" spans="1:125" ht="13.2" x14ac:dyDescent="0.2"/>
    <row r="13" spans="1:125" ht="13.2" x14ac:dyDescent="0.2"/>
    <row r="14" spans="1:125" ht="13.2" x14ac:dyDescent="0.2"/>
    <row r="15" spans="1:125" ht="13.2" x14ac:dyDescent="0.2"/>
    <row r="16" spans="1:125" ht="13.2" x14ac:dyDescent="0.2"/>
    <row r="17" ht="13.2" x14ac:dyDescent="0.2"/>
    <row r="18" ht="13.2" x14ac:dyDescent="0.2"/>
    <row r="19" ht="13.2" x14ac:dyDescent="0.2"/>
    <row r="20" ht="13.2" x14ac:dyDescent="0.2"/>
    <row r="21" ht="13.2" x14ac:dyDescent="0.2"/>
    <row r="22" ht="13.2" x14ac:dyDescent="0.2"/>
    <row r="23" ht="13.2" x14ac:dyDescent="0.2"/>
    <row r="24" ht="13.2" x14ac:dyDescent="0.2"/>
    <row r="25" ht="13.2" x14ac:dyDescent="0.2"/>
    <row r="26" ht="13.2" x14ac:dyDescent="0.2"/>
    <row r="27" ht="13.2" x14ac:dyDescent="0.2"/>
    <row r="28" ht="13.2" x14ac:dyDescent="0.2"/>
    <row r="29" ht="13.2" x14ac:dyDescent="0.2"/>
    <row r="30" ht="13.2" x14ac:dyDescent="0.2"/>
    <row r="31" ht="13.2" x14ac:dyDescent="0.2"/>
    <row r="32" ht="13.2" x14ac:dyDescent="0.2"/>
    <row r="33" spans="2:125" ht="13.2" x14ac:dyDescent="0.2">
      <c r="B33" s="241"/>
      <c r="G33" s="241"/>
      <c r="I33" s="241"/>
    </row>
    <row r="34" spans="2:125" ht="13.2" x14ac:dyDescent="0.2">
      <c r="C34" s="241"/>
      <c r="P34" s="241"/>
      <c r="R34" s="241"/>
      <c r="U34" s="241"/>
    </row>
    <row r="35" spans="2:125" ht="13.2" x14ac:dyDescent="0.2">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ht="13.2" x14ac:dyDescent="0.2">
      <c r="F36" s="241"/>
      <c r="H36" s="241"/>
      <c r="J36" s="241"/>
      <c r="K36" s="241"/>
      <c r="L36" s="241"/>
      <c r="M36" s="241"/>
      <c r="N36" s="241"/>
      <c r="O36" s="241"/>
      <c r="Q36" s="241"/>
      <c r="S36" s="241"/>
      <c r="V36" s="241"/>
    </row>
    <row r="37" spans="2:125" ht="13.2" x14ac:dyDescent="0.2"/>
    <row r="38" spans="2:125" ht="13.2" x14ac:dyDescent="0.2"/>
    <row r="39" spans="2:125" ht="13.2" x14ac:dyDescent="0.2"/>
    <row r="40" spans="2:125" ht="13.2" x14ac:dyDescent="0.2">
      <c r="U40" s="241"/>
    </row>
    <row r="41" spans="2:125" ht="13.2" x14ac:dyDescent="0.2">
      <c r="R41" s="241"/>
    </row>
    <row r="42" spans="2:125" ht="13.2" x14ac:dyDescent="0.2">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ht="13.2" x14ac:dyDescent="0.2">
      <c r="Q43" s="241"/>
      <c r="S43" s="241"/>
      <c r="V43" s="241"/>
    </row>
    <row r="44" spans="2:125" ht="13.2" x14ac:dyDescent="0.2"/>
    <row r="45" spans="2:125" ht="13.2" x14ac:dyDescent="0.2"/>
    <row r="46" spans="2:125" ht="13.2" x14ac:dyDescent="0.2"/>
    <row r="47" spans="2:125" ht="13.2" x14ac:dyDescent="0.2"/>
    <row r="48" spans="2:125" ht="13.2" x14ac:dyDescent="0.2"/>
    <row r="49" ht="13.2" x14ac:dyDescent="0.2"/>
    <row r="50" ht="13.2" x14ac:dyDescent="0.2"/>
    <row r="51" ht="13.2" x14ac:dyDescent="0.2"/>
    <row r="52" ht="13.2" x14ac:dyDescent="0.2"/>
    <row r="53" ht="13.2" x14ac:dyDescent="0.2"/>
    <row r="54" ht="13.2" x14ac:dyDescent="0.2"/>
    <row r="55" ht="13.2" x14ac:dyDescent="0.2"/>
    <row r="56" ht="13.2" x14ac:dyDescent="0.2"/>
    <row r="57" ht="13.2" x14ac:dyDescent="0.2"/>
    <row r="58" ht="13.2" x14ac:dyDescent="0.2"/>
    <row r="59" ht="13.2" x14ac:dyDescent="0.2"/>
    <row r="60" ht="13.2" x14ac:dyDescent="0.2"/>
    <row r="61" ht="13.2" x14ac:dyDescent="0.2"/>
    <row r="62" ht="13.2" x14ac:dyDescent="0.2"/>
    <row r="63" ht="13.2" x14ac:dyDescent="0.2"/>
    <row r="64" ht="13.2" x14ac:dyDescent="0.2"/>
    <row r="65" ht="13.2" x14ac:dyDescent="0.2"/>
    <row r="66" ht="13.2" x14ac:dyDescent="0.2"/>
    <row r="67" ht="13.2" x14ac:dyDescent="0.2"/>
    <row r="68" ht="13.2" x14ac:dyDescent="0.2"/>
    <row r="69" ht="13.2" x14ac:dyDescent="0.2"/>
    <row r="70" ht="13.2" x14ac:dyDescent="0.2"/>
    <row r="71" ht="13.2" x14ac:dyDescent="0.2"/>
    <row r="72" ht="13.2" x14ac:dyDescent="0.2"/>
    <row r="73" ht="13.2" x14ac:dyDescent="0.2"/>
    <row r="74" ht="13.2" x14ac:dyDescent="0.2"/>
    <row r="75" ht="13.2" x14ac:dyDescent="0.2"/>
    <row r="76" ht="13.2" x14ac:dyDescent="0.2"/>
    <row r="77" ht="13.2" x14ac:dyDescent="0.2"/>
    <row r="78" ht="13.2" x14ac:dyDescent="0.2"/>
    <row r="79" ht="13.2" x14ac:dyDescent="0.2"/>
    <row r="80"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row r="90" ht="13.2" x14ac:dyDescent="0.2"/>
    <row r="91" ht="13.2"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2" t="s">
        <v>475</v>
      </c>
    </row>
  </sheetData>
  <sheetProtection algorithmName="SHA-512" hashValue="54hMqC+Ju5wgFWvFSZfr59jso3w/79dZHu3uFBir/wp9x68JJNMW15XrSiG7Xy2/MG20X+y9vTVte4TCbaRp7A==" saltValue="5o2qWAt3g+rZdyuLDg4cWg=="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Normal="100" zoomScaleSheetLayoutView="100" workbookViewId="0"/>
  </sheetViews>
  <sheetFormatPr defaultColWidth="0" defaultRowHeight="13.5" customHeight="1" zeroHeight="1" x14ac:dyDescent="0.2"/>
  <cols>
    <col min="1" max="1" width="8.21875" style="1" customWidth="1"/>
    <col min="2" max="16" width="14.66406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25">
      <c r="B46" s="4" t="s">
        <v>1</v>
      </c>
      <c r="C46" s="5"/>
      <c r="D46" s="5"/>
      <c r="E46" s="6" t="s">
        <v>2</v>
      </c>
      <c r="F46" s="7" t="s">
        <v>525</v>
      </c>
      <c r="G46" s="8" t="s">
        <v>526</v>
      </c>
      <c r="H46" s="8" t="s">
        <v>527</v>
      </c>
      <c r="I46" s="8" t="s">
        <v>528</v>
      </c>
      <c r="J46" s="9" t="s">
        <v>529</v>
      </c>
    </row>
    <row r="47" spans="2:10" ht="57.75" customHeight="1" x14ac:dyDescent="0.2">
      <c r="B47" s="10"/>
      <c r="C47" s="1152" t="s">
        <v>3</v>
      </c>
      <c r="D47" s="1152"/>
      <c r="E47" s="1153"/>
      <c r="F47" s="11">
        <v>62.96</v>
      </c>
      <c r="G47" s="12">
        <v>60.4</v>
      </c>
      <c r="H47" s="12">
        <v>57.15</v>
      </c>
      <c r="I47" s="12">
        <v>61.19</v>
      </c>
      <c r="J47" s="13">
        <v>62.1</v>
      </c>
    </row>
    <row r="48" spans="2:10" ht="57.75" customHeight="1" x14ac:dyDescent="0.2">
      <c r="B48" s="14"/>
      <c r="C48" s="1154" t="s">
        <v>4</v>
      </c>
      <c r="D48" s="1154"/>
      <c r="E48" s="1155"/>
      <c r="F48" s="15">
        <v>3.3</v>
      </c>
      <c r="G48" s="16">
        <v>4.9400000000000004</v>
      </c>
      <c r="H48" s="16">
        <v>1.62</v>
      </c>
      <c r="I48" s="16">
        <v>8.85</v>
      </c>
      <c r="J48" s="17">
        <v>2.11</v>
      </c>
    </row>
    <row r="49" spans="2:10" ht="57.75" customHeight="1" thickBot="1" x14ac:dyDescent="0.25">
      <c r="B49" s="18"/>
      <c r="C49" s="1156" t="s">
        <v>5</v>
      </c>
      <c r="D49" s="1156"/>
      <c r="E49" s="1157"/>
      <c r="F49" s="19">
        <v>0.11</v>
      </c>
      <c r="G49" s="20">
        <v>1.79</v>
      </c>
      <c r="H49" s="20" t="s">
        <v>530</v>
      </c>
      <c r="I49" s="20">
        <v>11.28</v>
      </c>
      <c r="J49" s="21" t="s">
        <v>531</v>
      </c>
    </row>
    <row r="50" spans="2:10" ht="13.2" x14ac:dyDescent="0.2"/>
  </sheetData>
  <sheetProtection algorithmName="SHA-512" hashValue="hcmOFcbYcbSEERWPm55aeTlg9FhU1V+pMpNbdfDhDO/+oB/1fC/dQ6KNcwTy3lyt8HoXuyirWQvnqkRDvB36fw==" saltValue="PzYa0ePTG/vRrvQpO+zRBw=="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Normal="100" zoomScaleSheetLayoutView="100" workbookViewId="0"/>
  </sheetViews>
  <sheetFormatPr defaultColWidth="0" defaultRowHeight="13.5" customHeight="1" zeroHeight="1" x14ac:dyDescent="0.2"/>
  <cols>
    <col min="1" max="1" width="6.6640625" style="23" customWidth="1"/>
    <col min="2" max="2" width="11" style="23" customWidth="1"/>
    <col min="3" max="3" width="17" style="23" customWidth="1"/>
    <col min="4" max="5" width="16.66406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525</v>
      </c>
      <c r="G33" s="29" t="s">
        <v>526</v>
      </c>
      <c r="H33" s="29" t="s">
        <v>527</v>
      </c>
      <c r="I33" s="29" t="s">
        <v>528</v>
      </c>
      <c r="J33" s="30" t="s">
        <v>529</v>
      </c>
      <c r="K33" s="22"/>
      <c r="L33" s="22"/>
      <c r="M33" s="22"/>
      <c r="N33" s="22"/>
      <c r="O33" s="22"/>
      <c r="P33" s="22"/>
    </row>
    <row r="34" spans="1:16" ht="39" customHeight="1" x14ac:dyDescent="0.2">
      <c r="A34" s="22"/>
      <c r="B34" s="31"/>
      <c r="C34" s="1162" t="s">
        <v>532</v>
      </c>
      <c r="D34" s="1162"/>
      <c r="E34" s="1163"/>
      <c r="F34" s="32">
        <v>8.1199999999999992</v>
      </c>
      <c r="G34" s="33">
        <v>9.0500000000000007</v>
      </c>
      <c r="H34" s="33">
        <v>8.41</v>
      </c>
      <c r="I34" s="33">
        <v>8.43</v>
      </c>
      <c r="J34" s="34">
        <v>8.08</v>
      </c>
      <c r="K34" s="22"/>
      <c r="L34" s="22"/>
      <c r="M34" s="22"/>
      <c r="N34" s="22"/>
      <c r="O34" s="22"/>
      <c r="P34" s="22"/>
    </row>
    <row r="35" spans="1:16" ht="39" customHeight="1" x14ac:dyDescent="0.2">
      <c r="A35" s="22"/>
      <c r="B35" s="35"/>
      <c r="C35" s="1158" t="s">
        <v>533</v>
      </c>
      <c r="D35" s="1158"/>
      <c r="E35" s="1159"/>
      <c r="F35" s="36">
        <v>1.18</v>
      </c>
      <c r="G35" s="37">
        <v>1.25</v>
      </c>
      <c r="H35" s="37">
        <v>1.74</v>
      </c>
      <c r="I35" s="37">
        <v>2.13</v>
      </c>
      <c r="J35" s="38">
        <v>2.64</v>
      </c>
      <c r="K35" s="22"/>
      <c r="L35" s="22"/>
      <c r="M35" s="22"/>
      <c r="N35" s="22"/>
      <c r="O35" s="22"/>
      <c r="P35" s="22"/>
    </row>
    <row r="36" spans="1:16" ht="39" customHeight="1" x14ac:dyDescent="0.2">
      <c r="A36" s="22"/>
      <c r="B36" s="35"/>
      <c r="C36" s="1158" t="s">
        <v>534</v>
      </c>
      <c r="D36" s="1158"/>
      <c r="E36" s="1159"/>
      <c r="F36" s="36">
        <v>3.29</v>
      </c>
      <c r="G36" s="37">
        <v>4.9400000000000004</v>
      </c>
      <c r="H36" s="37">
        <v>1.62</v>
      </c>
      <c r="I36" s="37">
        <v>8.85</v>
      </c>
      <c r="J36" s="38">
        <v>2.11</v>
      </c>
      <c r="K36" s="22"/>
      <c r="L36" s="22"/>
      <c r="M36" s="22"/>
      <c r="N36" s="22"/>
      <c r="O36" s="22"/>
      <c r="P36" s="22"/>
    </row>
    <row r="37" spans="1:16" ht="39" customHeight="1" x14ac:dyDescent="0.2">
      <c r="A37" s="22"/>
      <c r="B37" s="35"/>
      <c r="C37" s="1158" t="s">
        <v>535</v>
      </c>
      <c r="D37" s="1158"/>
      <c r="E37" s="1159"/>
      <c r="F37" s="36" t="s">
        <v>487</v>
      </c>
      <c r="G37" s="37" t="s">
        <v>487</v>
      </c>
      <c r="H37" s="37" t="s">
        <v>487</v>
      </c>
      <c r="I37" s="37" t="s">
        <v>487</v>
      </c>
      <c r="J37" s="38">
        <v>1.92</v>
      </c>
      <c r="K37" s="22"/>
      <c r="L37" s="22"/>
      <c r="M37" s="22"/>
      <c r="N37" s="22"/>
      <c r="O37" s="22"/>
      <c r="P37" s="22"/>
    </row>
    <row r="38" spans="1:16" ht="39" customHeight="1" x14ac:dyDescent="0.2">
      <c r="A38" s="22"/>
      <c r="B38" s="35"/>
      <c r="C38" s="1158" t="s">
        <v>536</v>
      </c>
      <c r="D38" s="1158"/>
      <c r="E38" s="1159"/>
      <c r="F38" s="36" t="s">
        <v>487</v>
      </c>
      <c r="G38" s="37" t="s">
        <v>487</v>
      </c>
      <c r="H38" s="37" t="s">
        <v>487</v>
      </c>
      <c r="I38" s="37" t="s">
        <v>487</v>
      </c>
      <c r="J38" s="38">
        <v>1.41</v>
      </c>
      <c r="K38" s="22"/>
      <c r="L38" s="22"/>
      <c r="M38" s="22"/>
      <c r="N38" s="22"/>
      <c r="O38" s="22"/>
      <c r="P38" s="22"/>
    </row>
    <row r="39" spans="1:16" ht="39" customHeight="1" x14ac:dyDescent="0.2">
      <c r="A39" s="22"/>
      <c r="B39" s="35"/>
      <c r="C39" s="1158" t="s">
        <v>537</v>
      </c>
      <c r="D39" s="1158"/>
      <c r="E39" s="1159"/>
      <c r="F39" s="36">
        <v>0.42</v>
      </c>
      <c r="G39" s="37">
        <v>0.51</v>
      </c>
      <c r="H39" s="37">
        <v>0.67</v>
      </c>
      <c r="I39" s="37">
        <v>1.22</v>
      </c>
      <c r="J39" s="38">
        <v>1.21</v>
      </c>
      <c r="K39" s="22"/>
      <c r="L39" s="22"/>
      <c r="M39" s="22"/>
      <c r="N39" s="22"/>
      <c r="O39" s="22"/>
      <c r="P39" s="22"/>
    </row>
    <row r="40" spans="1:16" ht="39" customHeight="1" x14ac:dyDescent="0.2">
      <c r="A40" s="22"/>
      <c r="B40" s="35"/>
      <c r="C40" s="1158" t="s">
        <v>538</v>
      </c>
      <c r="D40" s="1158"/>
      <c r="E40" s="1159"/>
      <c r="F40" s="36">
        <v>0.38</v>
      </c>
      <c r="G40" s="37">
        <v>0.4</v>
      </c>
      <c r="H40" s="37">
        <v>0.17</v>
      </c>
      <c r="I40" s="37">
        <v>0.13</v>
      </c>
      <c r="J40" s="38">
        <v>0.16</v>
      </c>
      <c r="K40" s="22"/>
      <c r="L40" s="22"/>
      <c r="M40" s="22"/>
      <c r="N40" s="22"/>
      <c r="O40" s="22"/>
      <c r="P40" s="22"/>
    </row>
    <row r="41" spans="1:16" ht="39" customHeight="1" x14ac:dyDescent="0.2">
      <c r="A41" s="22"/>
      <c r="B41" s="35"/>
      <c r="C41" s="1158" t="s">
        <v>539</v>
      </c>
      <c r="D41" s="1158"/>
      <c r="E41" s="1159"/>
      <c r="F41" s="36">
        <v>0.16</v>
      </c>
      <c r="G41" s="37">
        <v>0.06</v>
      </c>
      <c r="H41" s="37">
        <v>0.06</v>
      </c>
      <c r="I41" s="37">
        <v>0.02</v>
      </c>
      <c r="J41" s="38">
        <v>0.02</v>
      </c>
      <c r="K41" s="22"/>
      <c r="L41" s="22"/>
      <c r="M41" s="22"/>
      <c r="N41" s="22"/>
      <c r="O41" s="22"/>
      <c r="P41" s="22"/>
    </row>
    <row r="42" spans="1:16" ht="39" customHeight="1" x14ac:dyDescent="0.2">
      <c r="A42" s="22"/>
      <c r="B42" s="39"/>
      <c r="C42" s="1158" t="s">
        <v>540</v>
      </c>
      <c r="D42" s="1158"/>
      <c r="E42" s="1159"/>
      <c r="F42" s="36" t="s">
        <v>487</v>
      </c>
      <c r="G42" s="37" t="s">
        <v>487</v>
      </c>
      <c r="H42" s="37" t="s">
        <v>487</v>
      </c>
      <c r="I42" s="37" t="s">
        <v>487</v>
      </c>
      <c r="J42" s="38" t="s">
        <v>487</v>
      </c>
      <c r="K42" s="22"/>
      <c r="L42" s="22"/>
      <c r="M42" s="22"/>
      <c r="N42" s="22"/>
      <c r="O42" s="22"/>
      <c r="P42" s="22"/>
    </row>
    <row r="43" spans="1:16" ht="39" customHeight="1" thickBot="1" x14ac:dyDescent="0.25">
      <c r="A43" s="22"/>
      <c r="B43" s="40"/>
      <c r="C43" s="1160" t="s">
        <v>541</v>
      </c>
      <c r="D43" s="1160"/>
      <c r="E43" s="1161"/>
      <c r="F43" s="41">
        <v>0.34</v>
      </c>
      <c r="G43" s="42">
        <v>0.25</v>
      </c>
      <c r="H43" s="42">
        <v>3.18</v>
      </c>
      <c r="I43" s="42">
        <v>5.53</v>
      </c>
      <c r="J43" s="43" t="s">
        <v>487</v>
      </c>
      <c r="K43" s="22"/>
      <c r="L43" s="22"/>
      <c r="M43" s="22"/>
      <c r="N43" s="22"/>
      <c r="O43" s="22"/>
      <c r="P43" s="22"/>
    </row>
    <row r="44" spans="1:16" ht="39" customHeight="1" x14ac:dyDescent="0.2">
      <c r="A44" s="22"/>
      <c r="B44" s="44"/>
      <c r="C44" s="45"/>
      <c r="D44" s="45"/>
      <c r="E44" s="45"/>
      <c r="F44" s="22"/>
      <c r="G44" s="22"/>
      <c r="H44" s="22"/>
      <c r="I44" s="22"/>
      <c r="J44" s="22"/>
      <c r="K44" s="22"/>
      <c r="L44" s="22"/>
      <c r="M44" s="22"/>
      <c r="N44" s="22"/>
      <c r="O44" s="22"/>
      <c r="P44" s="22"/>
    </row>
    <row r="45" spans="1:16" ht="16.2" x14ac:dyDescent="0.2">
      <c r="A45" s="22"/>
      <c r="B45" s="22"/>
      <c r="C45" s="22"/>
      <c r="D45" s="22"/>
      <c r="E45" s="22"/>
      <c r="F45" s="22"/>
      <c r="G45" s="22"/>
      <c r="H45" s="22"/>
      <c r="I45" s="22"/>
      <c r="J45" s="22"/>
      <c r="K45" s="22"/>
      <c r="L45" s="22"/>
      <c r="M45" s="22"/>
      <c r="N45" s="22"/>
      <c r="O45" s="22"/>
      <c r="P45" s="22"/>
    </row>
  </sheetData>
  <sheetProtection algorithmName="SHA-512" hashValue="duhpDkh17SN8gslgMNRwH5mYxTYtU0Gka8b7KcfU28WKmmIhubb9kNTA7ZbLgYZSKlBBHSODIrGiD7btxbiHUg==" saltValue="LUm4Rib8/ordLfW0iBuHJQ=="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58"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Normal="100" zoomScaleSheetLayoutView="55" workbookViewId="0"/>
  </sheetViews>
  <sheetFormatPr defaultColWidth="0" defaultRowHeight="12.6" customHeight="1" zeroHeight="1" x14ac:dyDescent="0.2"/>
  <cols>
    <col min="1" max="1" width="6.6640625" style="47" customWidth="1"/>
    <col min="2" max="3" width="10.88671875" style="47" customWidth="1"/>
    <col min="4" max="4" width="10" style="47" customWidth="1"/>
    <col min="5" max="10" width="11" style="47" customWidth="1"/>
    <col min="11" max="15" width="13.109375" style="47" customWidth="1"/>
    <col min="16" max="21" width="11.44140625" style="47" customWidth="1"/>
    <col min="22" max="16384" width="0" style="47" hidden="1"/>
  </cols>
  <sheetData>
    <row r="1" spans="1:21" ht="13.5" customHeight="1" x14ac:dyDescent="0.2">
      <c r="A1" s="46"/>
      <c r="B1" s="46"/>
      <c r="C1" s="46"/>
      <c r="D1" s="46"/>
      <c r="E1" s="46"/>
      <c r="F1" s="46"/>
      <c r="G1" s="46"/>
      <c r="H1" s="46"/>
      <c r="I1" s="46"/>
      <c r="J1" s="46"/>
      <c r="K1" s="46"/>
      <c r="L1" s="46"/>
      <c r="M1" s="46"/>
      <c r="N1" s="46"/>
      <c r="O1" s="46"/>
      <c r="P1" s="46"/>
      <c r="Q1" s="46"/>
      <c r="R1" s="46"/>
      <c r="S1" s="46"/>
      <c r="T1" s="46"/>
      <c r="U1" s="46"/>
    </row>
    <row r="2" spans="1:21" ht="13.5" customHeight="1" x14ac:dyDescent="0.2">
      <c r="A2" s="46"/>
      <c r="B2" s="46"/>
      <c r="C2" s="46"/>
      <c r="D2" s="46"/>
      <c r="E2" s="46"/>
      <c r="F2" s="46"/>
      <c r="G2" s="46"/>
      <c r="H2" s="46"/>
      <c r="I2" s="46"/>
      <c r="J2" s="46"/>
      <c r="K2" s="46"/>
      <c r="L2" s="46"/>
      <c r="M2" s="46"/>
      <c r="N2" s="46"/>
      <c r="O2" s="46"/>
      <c r="P2" s="46"/>
      <c r="Q2" s="46"/>
      <c r="R2" s="46"/>
      <c r="S2" s="46"/>
      <c r="T2" s="46"/>
      <c r="U2" s="46"/>
    </row>
    <row r="3" spans="1:21" ht="13.5" customHeight="1" x14ac:dyDescent="0.2">
      <c r="A3" s="46"/>
      <c r="B3" s="46"/>
      <c r="C3" s="46"/>
      <c r="D3" s="46"/>
      <c r="E3" s="46"/>
      <c r="F3" s="46"/>
      <c r="G3" s="46"/>
      <c r="H3" s="46"/>
      <c r="I3" s="46"/>
      <c r="J3" s="46"/>
      <c r="K3" s="46"/>
      <c r="L3" s="46"/>
      <c r="M3" s="46"/>
      <c r="N3" s="46"/>
      <c r="O3" s="46"/>
      <c r="P3" s="46"/>
      <c r="Q3" s="46"/>
      <c r="R3" s="46"/>
      <c r="S3" s="46"/>
      <c r="T3" s="46"/>
      <c r="U3" s="46"/>
    </row>
    <row r="4" spans="1:21" ht="13.5" customHeight="1" x14ac:dyDescent="0.2">
      <c r="A4" s="46"/>
      <c r="B4" s="46"/>
      <c r="C4" s="46"/>
      <c r="D4" s="46"/>
      <c r="E4" s="46"/>
      <c r="F4" s="46"/>
      <c r="G4" s="46"/>
      <c r="H4" s="46"/>
      <c r="I4" s="46"/>
      <c r="J4" s="46"/>
      <c r="K4" s="46"/>
      <c r="L4" s="46"/>
      <c r="M4" s="46"/>
      <c r="N4" s="46"/>
      <c r="O4" s="46"/>
      <c r="P4" s="46"/>
      <c r="Q4" s="46"/>
      <c r="R4" s="46"/>
      <c r="S4" s="46"/>
      <c r="T4" s="46"/>
      <c r="U4" s="46"/>
    </row>
    <row r="5" spans="1:21" ht="13.5" customHeight="1" x14ac:dyDescent="0.2">
      <c r="A5" s="46"/>
      <c r="B5" s="46"/>
      <c r="C5" s="46"/>
      <c r="D5" s="46"/>
      <c r="E5" s="46"/>
      <c r="F5" s="46"/>
      <c r="G5" s="46"/>
      <c r="H5" s="46"/>
      <c r="I5" s="46"/>
      <c r="J5" s="46"/>
      <c r="K5" s="46"/>
      <c r="L5" s="46"/>
      <c r="M5" s="46"/>
      <c r="N5" s="46"/>
      <c r="O5" s="46"/>
      <c r="P5" s="46"/>
      <c r="Q5" s="46"/>
      <c r="R5" s="46"/>
      <c r="S5" s="46"/>
      <c r="T5" s="46"/>
      <c r="U5" s="46"/>
    </row>
    <row r="6" spans="1:21" ht="13.5" customHeight="1" x14ac:dyDescent="0.2">
      <c r="A6" s="46"/>
      <c r="B6" s="46"/>
      <c r="C6" s="46"/>
      <c r="D6" s="46"/>
      <c r="E6" s="46"/>
      <c r="F6" s="46"/>
      <c r="G6" s="46"/>
      <c r="H6" s="46"/>
      <c r="I6" s="46"/>
      <c r="J6" s="46"/>
      <c r="K6" s="46"/>
      <c r="L6" s="46"/>
      <c r="M6" s="46"/>
      <c r="N6" s="46"/>
      <c r="O6" s="46"/>
      <c r="P6" s="46"/>
      <c r="Q6" s="46"/>
      <c r="R6" s="46"/>
      <c r="S6" s="46"/>
      <c r="T6" s="46"/>
      <c r="U6" s="46"/>
    </row>
    <row r="7" spans="1:21" ht="13.5" customHeight="1" x14ac:dyDescent="0.2">
      <c r="A7" s="46"/>
      <c r="B7" s="46"/>
      <c r="C7" s="46"/>
      <c r="D7" s="46"/>
      <c r="E7" s="46"/>
      <c r="F7" s="46"/>
      <c r="G7" s="46"/>
      <c r="H7" s="46"/>
      <c r="I7" s="46"/>
      <c r="J7" s="46"/>
      <c r="K7" s="46"/>
      <c r="L7" s="46"/>
      <c r="M7" s="46"/>
      <c r="N7" s="46"/>
      <c r="O7" s="46"/>
      <c r="P7" s="46"/>
      <c r="Q7" s="46"/>
      <c r="R7" s="46"/>
      <c r="S7" s="46"/>
      <c r="T7" s="46"/>
      <c r="U7" s="46"/>
    </row>
    <row r="8" spans="1:21" ht="13.5" customHeight="1" x14ac:dyDescent="0.2">
      <c r="A8" s="46"/>
      <c r="B8" s="46"/>
      <c r="C8" s="46"/>
      <c r="D8" s="46"/>
      <c r="E8" s="46"/>
      <c r="F8" s="46"/>
      <c r="G8" s="46"/>
      <c r="H8" s="46"/>
      <c r="I8" s="46"/>
      <c r="J8" s="46"/>
      <c r="K8" s="46"/>
      <c r="L8" s="46"/>
      <c r="M8" s="46"/>
      <c r="N8" s="46"/>
      <c r="O8" s="46"/>
      <c r="P8" s="46"/>
      <c r="Q8" s="46"/>
      <c r="R8" s="46"/>
      <c r="S8" s="46"/>
      <c r="T8" s="46"/>
      <c r="U8" s="46"/>
    </row>
    <row r="9" spans="1:21" ht="13.5" customHeight="1" x14ac:dyDescent="0.2">
      <c r="A9" s="46"/>
      <c r="B9" s="46"/>
      <c r="C9" s="46"/>
      <c r="D9" s="46"/>
      <c r="E9" s="46"/>
      <c r="F9" s="46"/>
      <c r="G9" s="46"/>
      <c r="H9" s="46"/>
      <c r="I9" s="46"/>
      <c r="J9" s="46"/>
      <c r="K9" s="46"/>
      <c r="L9" s="46"/>
      <c r="M9" s="46"/>
      <c r="N9" s="46"/>
      <c r="O9" s="46"/>
      <c r="P9" s="46"/>
      <c r="Q9" s="46"/>
      <c r="R9" s="46"/>
      <c r="S9" s="46"/>
      <c r="T9" s="46"/>
      <c r="U9" s="46"/>
    </row>
    <row r="10" spans="1:21" ht="13.5" customHeight="1" x14ac:dyDescent="0.2">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5">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25">
      <c r="A44" s="46"/>
      <c r="B44" s="49" t="s">
        <v>8</v>
      </c>
      <c r="C44" s="50"/>
      <c r="D44" s="50"/>
      <c r="E44" s="51"/>
      <c r="F44" s="51"/>
      <c r="G44" s="51"/>
      <c r="H44" s="51"/>
      <c r="I44" s="51"/>
      <c r="J44" s="52" t="s">
        <v>2</v>
      </c>
      <c r="K44" s="53" t="s">
        <v>525</v>
      </c>
      <c r="L44" s="54" t="s">
        <v>526</v>
      </c>
      <c r="M44" s="54" t="s">
        <v>527</v>
      </c>
      <c r="N44" s="54" t="s">
        <v>528</v>
      </c>
      <c r="O44" s="55" t="s">
        <v>529</v>
      </c>
      <c r="P44" s="46"/>
      <c r="Q44" s="46"/>
      <c r="R44" s="46"/>
      <c r="S44" s="46"/>
      <c r="T44" s="46"/>
      <c r="U44" s="46"/>
    </row>
    <row r="45" spans="1:21" ht="30.75" customHeight="1" x14ac:dyDescent="0.2">
      <c r="A45" s="46"/>
      <c r="B45" s="1164" t="s">
        <v>9</v>
      </c>
      <c r="C45" s="1165"/>
      <c r="D45" s="56"/>
      <c r="E45" s="1170" t="s">
        <v>10</v>
      </c>
      <c r="F45" s="1170"/>
      <c r="G45" s="1170"/>
      <c r="H45" s="1170"/>
      <c r="I45" s="1170"/>
      <c r="J45" s="1171"/>
      <c r="K45" s="57">
        <v>1077</v>
      </c>
      <c r="L45" s="58">
        <v>1068</v>
      </c>
      <c r="M45" s="58">
        <v>1078</v>
      </c>
      <c r="N45" s="58">
        <v>984</v>
      </c>
      <c r="O45" s="59">
        <v>930</v>
      </c>
      <c r="P45" s="46"/>
      <c r="Q45" s="46"/>
      <c r="R45" s="46"/>
      <c r="S45" s="46"/>
      <c r="T45" s="46"/>
      <c r="U45" s="46"/>
    </row>
    <row r="46" spans="1:21" ht="30.75" customHeight="1" x14ac:dyDescent="0.2">
      <c r="A46" s="46"/>
      <c r="B46" s="1166"/>
      <c r="C46" s="1167"/>
      <c r="D46" s="60"/>
      <c r="E46" s="1172" t="s">
        <v>11</v>
      </c>
      <c r="F46" s="1172"/>
      <c r="G46" s="1172"/>
      <c r="H46" s="1172"/>
      <c r="I46" s="1172"/>
      <c r="J46" s="1173"/>
      <c r="K46" s="61" t="s">
        <v>487</v>
      </c>
      <c r="L46" s="62" t="s">
        <v>487</v>
      </c>
      <c r="M46" s="62" t="s">
        <v>487</v>
      </c>
      <c r="N46" s="62" t="s">
        <v>487</v>
      </c>
      <c r="O46" s="63" t="s">
        <v>487</v>
      </c>
      <c r="P46" s="46"/>
      <c r="Q46" s="46"/>
      <c r="R46" s="46"/>
      <c r="S46" s="46"/>
      <c r="T46" s="46"/>
      <c r="U46" s="46"/>
    </row>
    <row r="47" spans="1:21" ht="30.75" customHeight="1" x14ac:dyDescent="0.2">
      <c r="A47" s="46"/>
      <c r="B47" s="1166"/>
      <c r="C47" s="1167"/>
      <c r="D47" s="60"/>
      <c r="E47" s="1172" t="s">
        <v>12</v>
      </c>
      <c r="F47" s="1172"/>
      <c r="G47" s="1172"/>
      <c r="H47" s="1172"/>
      <c r="I47" s="1172"/>
      <c r="J47" s="1173"/>
      <c r="K47" s="61" t="s">
        <v>487</v>
      </c>
      <c r="L47" s="62" t="s">
        <v>487</v>
      </c>
      <c r="M47" s="62" t="s">
        <v>487</v>
      </c>
      <c r="N47" s="62" t="s">
        <v>487</v>
      </c>
      <c r="O47" s="63" t="s">
        <v>487</v>
      </c>
      <c r="P47" s="46"/>
      <c r="Q47" s="46"/>
      <c r="R47" s="46"/>
      <c r="S47" s="46"/>
      <c r="T47" s="46"/>
      <c r="U47" s="46"/>
    </row>
    <row r="48" spans="1:21" ht="30.75" customHeight="1" x14ac:dyDescent="0.2">
      <c r="A48" s="46"/>
      <c r="B48" s="1166"/>
      <c r="C48" s="1167"/>
      <c r="D48" s="60"/>
      <c r="E48" s="1172" t="s">
        <v>13</v>
      </c>
      <c r="F48" s="1172"/>
      <c r="G48" s="1172"/>
      <c r="H48" s="1172"/>
      <c r="I48" s="1172"/>
      <c r="J48" s="1173"/>
      <c r="K48" s="61">
        <v>125</v>
      </c>
      <c r="L48" s="62">
        <v>133</v>
      </c>
      <c r="M48" s="62">
        <v>135</v>
      </c>
      <c r="N48" s="62">
        <v>130</v>
      </c>
      <c r="O48" s="63">
        <v>125</v>
      </c>
      <c r="P48" s="46"/>
      <c r="Q48" s="46"/>
      <c r="R48" s="46"/>
      <c r="S48" s="46"/>
      <c r="T48" s="46"/>
      <c r="U48" s="46"/>
    </row>
    <row r="49" spans="1:21" ht="30.75" customHeight="1" x14ac:dyDescent="0.2">
      <c r="A49" s="46"/>
      <c r="B49" s="1166"/>
      <c r="C49" s="1167"/>
      <c r="D49" s="60"/>
      <c r="E49" s="1172" t="s">
        <v>14</v>
      </c>
      <c r="F49" s="1172"/>
      <c r="G49" s="1172"/>
      <c r="H49" s="1172"/>
      <c r="I49" s="1172"/>
      <c r="J49" s="1173"/>
      <c r="K49" s="61">
        <v>6</v>
      </c>
      <c r="L49" s="62">
        <v>5</v>
      </c>
      <c r="M49" s="62">
        <v>5</v>
      </c>
      <c r="N49" s="62">
        <v>3</v>
      </c>
      <c r="O49" s="63">
        <v>1</v>
      </c>
      <c r="P49" s="46"/>
      <c r="Q49" s="46"/>
      <c r="R49" s="46"/>
      <c r="S49" s="46"/>
      <c r="T49" s="46"/>
      <c r="U49" s="46"/>
    </row>
    <row r="50" spans="1:21" ht="30.75" customHeight="1" x14ac:dyDescent="0.2">
      <c r="A50" s="46"/>
      <c r="B50" s="1166"/>
      <c r="C50" s="1167"/>
      <c r="D50" s="60"/>
      <c r="E50" s="1172" t="s">
        <v>15</v>
      </c>
      <c r="F50" s="1172"/>
      <c r="G50" s="1172"/>
      <c r="H50" s="1172"/>
      <c r="I50" s="1172"/>
      <c r="J50" s="1173"/>
      <c r="K50" s="61">
        <v>13</v>
      </c>
      <c r="L50" s="62">
        <v>12</v>
      </c>
      <c r="M50" s="62">
        <v>10</v>
      </c>
      <c r="N50" s="62">
        <v>8</v>
      </c>
      <c r="O50" s="63">
        <v>6</v>
      </c>
      <c r="P50" s="46"/>
      <c r="Q50" s="46"/>
      <c r="R50" s="46"/>
      <c r="S50" s="46"/>
      <c r="T50" s="46"/>
      <c r="U50" s="46"/>
    </row>
    <row r="51" spans="1:21" ht="30.75" customHeight="1" x14ac:dyDescent="0.2">
      <c r="A51" s="46"/>
      <c r="B51" s="1168"/>
      <c r="C51" s="1169"/>
      <c r="D51" s="64"/>
      <c r="E51" s="1172" t="s">
        <v>16</v>
      </c>
      <c r="F51" s="1172"/>
      <c r="G51" s="1172"/>
      <c r="H51" s="1172"/>
      <c r="I51" s="1172"/>
      <c r="J51" s="1173"/>
      <c r="K51" s="61" t="s">
        <v>487</v>
      </c>
      <c r="L51" s="62" t="s">
        <v>487</v>
      </c>
      <c r="M51" s="62" t="s">
        <v>487</v>
      </c>
      <c r="N51" s="62" t="s">
        <v>487</v>
      </c>
      <c r="O51" s="63" t="s">
        <v>487</v>
      </c>
      <c r="P51" s="46"/>
      <c r="Q51" s="46"/>
      <c r="R51" s="46"/>
      <c r="S51" s="46"/>
      <c r="T51" s="46"/>
      <c r="U51" s="46"/>
    </row>
    <row r="52" spans="1:21" ht="30.75" customHeight="1" x14ac:dyDescent="0.2">
      <c r="A52" s="46"/>
      <c r="B52" s="1174" t="s">
        <v>17</v>
      </c>
      <c r="C52" s="1175"/>
      <c r="D52" s="64"/>
      <c r="E52" s="1172" t="s">
        <v>18</v>
      </c>
      <c r="F52" s="1172"/>
      <c r="G52" s="1172"/>
      <c r="H52" s="1172"/>
      <c r="I52" s="1172"/>
      <c r="J52" s="1173"/>
      <c r="K52" s="61">
        <v>950</v>
      </c>
      <c r="L52" s="62">
        <v>919</v>
      </c>
      <c r="M52" s="62">
        <v>904</v>
      </c>
      <c r="N52" s="62">
        <v>820</v>
      </c>
      <c r="O52" s="63">
        <v>775</v>
      </c>
      <c r="P52" s="46"/>
      <c r="Q52" s="46"/>
      <c r="R52" s="46"/>
      <c r="S52" s="46"/>
      <c r="T52" s="46"/>
      <c r="U52" s="46"/>
    </row>
    <row r="53" spans="1:21" ht="30.75" customHeight="1" thickBot="1" x14ac:dyDescent="0.25">
      <c r="A53" s="46"/>
      <c r="B53" s="1176" t="s">
        <v>19</v>
      </c>
      <c r="C53" s="1177"/>
      <c r="D53" s="65"/>
      <c r="E53" s="1178" t="s">
        <v>20</v>
      </c>
      <c r="F53" s="1178"/>
      <c r="G53" s="1178"/>
      <c r="H53" s="1178"/>
      <c r="I53" s="1178"/>
      <c r="J53" s="1179"/>
      <c r="K53" s="66">
        <v>271</v>
      </c>
      <c r="L53" s="67">
        <v>299</v>
      </c>
      <c r="M53" s="67">
        <v>324</v>
      </c>
      <c r="N53" s="67">
        <v>305</v>
      </c>
      <c r="O53" s="68">
        <v>287</v>
      </c>
      <c r="P53" s="46"/>
      <c r="Q53" s="46"/>
      <c r="R53" s="46"/>
      <c r="S53" s="46"/>
      <c r="T53" s="46"/>
      <c r="U53" s="46"/>
    </row>
    <row r="54" spans="1:21" ht="24" customHeight="1" x14ac:dyDescent="0.2">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2">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25">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25">
      <c r="A57" s="46"/>
      <c r="B57" s="74"/>
      <c r="C57" s="75"/>
      <c r="D57" s="75"/>
      <c r="E57" s="76"/>
      <c r="F57" s="76"/>
      <c r="G57" s="76"/>
      <c r="H57" s="76"/>
      <c r="I57" s="76"/>
      <c r="J57" s="77" t="s">
        <v>2</v>
      </c>
      <c r="K57" s="78" t="s">
        <v>542</v>
      </c>
      <c r="L57" s="79" t="s">
        <v>543</v>
      </c>
      <c r="M57" s="79" t="s">
        <v>544</v>
      </c>
      <c r="N57" s="79" t="s">
        <v>545</v>
      </c>
      <c r="O57" s="80" t="s">
        <v>546</v>
      </c>
      <c r="P57" s="46"/>
      <c r="Q57" s="46"/>
      <c r="R57" s="46"/>
      <c r="S57" s="46"/>
      <c r="T57" s="46"/>
      <c r="U57" s="46"/>
    </row>
    <row r="58" spans="1:21" ht="31.5" customHeight="1" x14ac:dyDescent="0.2">
      <c r="B58" s="1180" t="s">
        <v>24</v>
      </c>
      <c r="C58" s="1181"/>
      <c r="D58" s="1186" t="s">
        <v>25</v>
      </c>
      <c r="E58" s="1187"/>
      <c r="F58" s="1187"/>
      <c r="G58" s="1187"/>
      <c r="H58" s="1187"/>
      <c r="I58" s="1187"/>
      <c r="J58" s="1188"/>
      <c r="K58" s="81" t="s">
        <v>558</v>
      </c>
      <c r="L58" s="82" t="s">
        <v>487</v>
      </c>
      <c r="M58" s="82" t="s">
        <v>487</v>
      </c>
      <c r="N58" s="82" t="s">
        <v>487</v>
      </c>
      <c r="O58" s="83" t="s">
        <v>487</v>
      </c>
    </row>
    <row r="59" spans="1:21" ht="31.5" customHeight="1" x14ac:dyDescent="0.2">
      <c r="B59" s="1182"/>
      <c r="C59" s="1183"/>
      <c r="D59" s="1189" t="s">
        <v>26</v>
      </c>
      <c r="E59" s="1190"/>
      <c r="F59" s="1190"/>
      <c r="G59" s="1190"/>
      <c r="H59" s="1190"/>
      <c r="I59" s="1190"/>
      <c r="J59" s="1191"/>
      <c r="K59" s="84" t="s">
        <v>487</v>
      </c>
      <c r="L59" s="85" t="s">
        <v>487</v>
      </c>
      <c r="M59" s="85" t="s">
        <v>487</v>
      </c>
      <c r="N59" s="85" t="s">
        <v>487</v>
      </c>
      <c r="O59" s="86" t="s">
        <v>487</v>
      </c>
    </row>
    <row r="60" spans="1:21" ht="31.5" customHeight="1" thickBot="1" x14ac:dyDescent="0.25">
      <c r="B60" s="1184"/>
      <c r="C60" s="1185"/>
      <c r="D60" s="1192" t="s">
        <v>27</v>
      </c>
      <c r="E60" s="1193"/>
      <c r="F60" s="1193"/>
      <c r="G60" s="1193"/>
      <c r="H60" s="1193"/>
      <c r="I60" s="1193"/>
      <c r="J60" s="1194"/>
      <c r="K60" s="87" t="s">
        <v>487</v>
      </c>
      <c r="L60" s="88" t="s">
        <v>487</v>
      </c>
      <c r="M60" s="88" t="s">
        <v>487</v>
      </c>
      <c r="N60" s="88" t="s">
        <v>487</v>
      </c>
      <c r="O60" s="89" t="s">
        <v>487</v>
      </c>
    </row>
    <row r="61" spans="1:21" ht="24" customHeight="1" x14ac:dyDescent="0.2">
      <c r="B61" s="90"/>
      <c r="C61" s="90"/>
      <c r="D61" s="91" t="s">
        <v>28</v>
      </c>
      <c r="E61" s="92"/>
      <c r="F61" s="92"/>
      <c r="G61" s="92"/>
      <c r="H61" s="92"/>
      <c r="I61" s="92"/>
      <c r="J61" s="92"/>
      <c r="K61" s="92"/>
      <c r="L61" s="92"/>
      <c r="M61" s="92"/>
      <c r="N61" s="92"/>
      <c r="O61" s="92"/>
    </row>
    <row r="62" spans="1:21" ht="24" customHeight="1" x14ac:dyDescent="0.2">
      <c r="B62" s="93"/>
      <c r="C62" s="93"/>
      <c r="D62" s="91" t="s">
        <v>29</v>
      </c>
      <c r="E62" s="92"/>
      <c r="F62" s="92"/>
      <c r="G62" s="92"/>
      <c r="H62" s="92"/>
      <c r="I62" s="92"/>
      <c r="J62" s="92"/>
      <c r="K62" s="92"/>
      <c r="L62" s="92"/>
      <c r="M62" s="92"/>
      <c r="N62" s="92"/>
      <c r="O62" s="92"/>
    </row>
    <row r="63" spans="1:21" ht="24" customHeight="1" x14ac:dyDescent="0.2">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2">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l+yIRLpi9QSHRQA3MsQiXpx0I2cUKQW8B8VhFFmkl4Y6mncoQ3S2qgbj4gCaU4yR9s2aeNDDh0CWHQs7pWY6eg==" saltValue="SiLAnQZg0xiRCkBFckkyFg=="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1"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Normal="100" zoomScaleSheetLayoutView="100" workbookViewId="0"/>
  </sheetViews>
  <sheetFormatPr defaultColWidth="0" defaultRowHeight="13.5" customHeight="1" zeroHeight="1" x14ac:dyDescent="0.2"/>
  <cols>
    <col min="1" max="1" width="6.6640625" style="94" customWidth="1"/>
    <col min="2" max="3" width="12.6640625" style="94" customWidth="1"/>
    <col min="4" max="4" width="11.6640625" style="94" customWidth="1"/>
    <col min="5" max="8" width="10.33203125" style="94" customWidth="1"/>
    <col min="9" max="13" width="16.33203125" style="94" customWidth="1"/>
    <col min="14" max="19" width="12.6640625" style="94" customWidth="1"/>
    <col min="20" max="16384" width="0" style="94"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5" t="s">
        <v>7</v>
      </c>
    </row>
    <row r="40" spans="2:13" ht="27.75" customHeight="1" thickBot="1" x14ac:dyDescent="0.25">
      <c r="B40" s="96" t="s">
        <v>8</v>
      </c>
      <c r="C40" s="97"/>
      <c r="D40" s="97"/>
      <c r="E40" s="98"/>
      <c r="F40" s="98"/>
      <c r="G40" s="98"/>
      <c r="H40" s="99" t="s">
        <v>2</v>
      </c>
      <c r="I40" s="100" t="s">
        <v>525</v>
      </c>
      <c r="J40" s="101" t="s">
        <v>526</v>
      </c>
      <c r="K40" s="101" t="s">
        <v>527</v>
      </c>
      <c r="L40" s="101" t="s">
        <v>528</v>
      </c>
      <c r="M40" s="102" t="s">
        <v>529</v>
      </c>
    </row>
    <row r="41" spans="2:13" ht="27.75" customHeight="1" x14ac:dyDescent="0.2">
      <c r="B41" s="1195" t="s">
        <v>30</v>
      </c>
      <c r="C41" s="1196"/>
      <c r="D41" s="103"/>
      <c r="E41" s="1201" t="s">
        <v>31</v>
      </c>
      <c r="F41" s="1201"/>
      <c r="G41" s="1201"/>
      <c r="H41" s="1202"/>
      <c r="I41" s="330">
        <v>8006</v>
      </c>
      <c r="J41" s="331">
        <v>7500</v>
      </c>
      <c r="K41" s="331">
        <v>6890</v>
      </c>
      <c r="L41" s="331">
        <v>6381</v>
      </c>
      <c r="M41" s="332">
        <v>6219</v>
      </c>
    </row>
    <row r="42" spans="2:13" ht="27.75" customHeight="1" x14ac:dyDescent="0.2">
      <c r="B42" s="1197"/>
      <c r="C42" s="1198"/>
      <c r="D42" s="104"/>
      <c r="E42" s="1203" t="s">
        <v>32</v>
      </c>
      <c r="F42" s="1203"/>
      <c r="G42" s="1203"/>
      <c r="H42" s="1204"/>
      <c r="I42" s="333">
        <v>35</v>
      </c>
      <c r="J42" s="334">
        <v>25</v>
      </c>
      <c r="K42" s="334">
        <v>17</v>
      </c>
      <c r="L42" s="334">
        <v>11</v>
      </c>
      <c r="M42" s="335">
        <v>6</v>
      </c>
    </row>
    <row r="43" spans="2:13" ht="27.75" customHeight="1" x14ac:dyDescent="0.2">
      <c r="B43" s="1197"/>
      <c r="C43" s="1198"/>
      <c r="D43" s="104"/>
      <c r="E43" s="1203" t="s">
        <v>33</v>
      </c>
      <c r="F43" s="1203"/>
      <c r="G43" s="1203"/>
      <c r="H43" s="1204"/>
      <c r="I43" s="333">
        <v>926</v>
      </c>
      <c r="J43" s="334">
        <v>865</v>
      </c>
      <c r="K43" s="334">
        <v>871</v>
      </c>
      <c r="L43" s="334">
        <v>805</v>
      </c>
      <c r="M43" s="335">
        <v>768</v>
      </c>
    </row>
    <row r="44" spans="2:13" ht="27.75" customHeight="1" x14ac:dyDescent="0.2">
      <c r="B44" s="1197"/>
      <c r="C44" s="1198"/>
      <c r="D44" s="104"/>
      <c r="E44" s="1203" t="s">
        <v>34</v>
      </c>
      <c r="F44" s="1203"/>
      <c r="G44" s="1203"/>
      <c r="H44" s="1204"/>
      <c r="I44" s="333">
        <v>13</v>
      </c>
      <c r="J44" s="334">
        <v>8</v>
      </c>
      <c r="K44" s="334">
        <v>3</v>
      </c>
      <c r="L44" s="334">
        <v>1</v>
      </c>
      <c r="M44" s="335">
        <v>31</v>
      </c>
    </row>
    <row r="45" spans="2:13" ht="27.75" customHeight="1" x14ac:dyDescent="0.2">
      <c r="B45" s="1197"/>
      <c r="C45" s="1198"/>
      <c r="D45" s="104"/>
      <c r="E45" s="1203" t="s">
        <v>35</v>
      </c>
      <c r="F45" s="1203"/>
      <c r="G45" s="1203"/>
      <c r="H45" s="1204"/>
      <c r="I45" s="333">
        <v>1016</v>
      </c>
      <c r="J45" s="334">
        <v>826</v>
      </c>
      <c r="K45" s="334">
        <v>732</v>
      </c>
      <c r="L45" s="334">
        <v>657</v>
      </c>
      <c r="M45" s="335">
        <v>603</v>
      </c>
    </row>
    <row r="46" spans="2:13" ht="27.75" customHeight="1" x14ac:dyDescent="0.2">
      <c r="B46" s="1197"/>
      <c r="C46" s="1198"/>
      <c r="D46" s="105"/>
      <c r="E46" s="1203" t="s">
        <v>36</v>
      </c>
      <c r="F46" s="1203"/>
      <c r="G46" s="1203"/>
      <c r="H46" s="1204"/>
      <c r="I46" s="333" t="s">
        <v>487</v>
      </c>
      <c r="J46" s="334" t="s">
        <v>487</v>
      </c>
      <c r="K46" s="334" t="s">
        <v>487</v>
      </c>
      <c r="L46" s="334" t="s">
        <v>487</v>
      </c>
      <c r="M46" s="335" t="s">
        <v>487</v>
      </c>
    </row>
    <row r="47" spans="2:13" ht="27.75" customHeight="1" x14ac:dyDescent="0.2">
      <c r="B47" s="1197"/>
      <c r="C47" s="1198"/>
      <c r="D47" s="106"/>
      <c r="E47" s="1205" t="s">
        <v>37</v>
      </c>
      <c r="F47" s="1206"/>
      <c r="G47" s="1206"/>
      <c r="H47" s="1207"/>
      <c r="I47" s="333" t="s">
        <v>487</v>
      </c>
      <c r="J47" s="334" t="s">
        <v>487</v>
      </c>
      <c r="K47" s="334" t="s">
        <v>487</v>
      </c>
      <c r="L47" s="334" t="s">
        <v>487</v>
      </c>
      <c r="M47" s="335" t="s">
        <v>487</v>
      </c>
    </row>
    <row r="48" spans="2:13" ht="27.75" customHeight="1" x14ac:dyDescent="0.2">
      <c r="B48" s="1197"/>
      <c r="C48" s="1198"/>
      <c r="D48" s="104"/>
      <c r="E48" s="1203" t="s">
        <v>38</v>
      </c>
      <c r="F48" s="1203"/>
      <c r="G48" s="1203"/>
      <c r="H48" s="1204"/>
      <c r="I48" s="333" t="s">
        <v>487</v>
      </c>
      <c r="J48" s="334" t="s">
        <v>487</v>
      </c>
      <c r="K48" s="334" t="s">
        <v>487</v>
      </c>
      <c r="L48" s="334" t="s">
        <v>487</v>
      </c>
      <c r="M48" s="335" t="s">
        <v>487</v>
      </c>
    </row>
    <row r="49" spans="2:13" ht="27.75" customHeight="1" x14ac:dyDescent="0.2">
      <c r="B49" s="1199"/>
      <c r="C49" s="1200"/>
      <c r="D49" s="104"/>
      <c r="E49" s="1203" t="s">
        <v>39</v>
      </c>
      <c r="F49" s="1203"/>
      <c r="G49" s="1203"/>
      <c r="H49" s="1204"/>
      <c r="I49" s="333" t="s">
        <v>487</v>
      </c>
      <c r="J49" s="334" t="s">
        <v>487</v>
      </c>
      <c r="K49" s="334" t="s">
        <v>487</v>
      </c>
      <c r="L49" s="334" t="s">
        <v>487</v>
      </c>
      <c r="M49" s="335" t="s">
        <v>487</v>
      </c>
    </row>
    <row r="50" spans="2:13" ht="27.75" customHeight="1" x14ac:dyDescent="0.2">
      <c r="B50" s="1208" t="s">
        <v>40</v>
      </c>
      <c r="C50" s="1209"/>
      <c r="D50" s="107"/>
      <c r="E50" s="1203" t="s">
        <v>41</v>
      </c>
      <c r="F50" s="1203"/>
      <c r="G50" s="1203"/>
      <c r="H50" s="1204"/>
      <c r="I50" s="333">
        <v>5754</v>
      </c>
      <c r="J50" s="334">
        <v>6315</v>
      </c>
      <c r="K50" s="334">
        <v>6209</v>
      </c>
      <c r="L50" s="334">
        <v>6591</v>
      </c>
      <c r="M50" s="335">
        <v>6725</v>
      </c>
    </row>
    <row r="51" spans="2:13" ht="27.75" customHeight="1" x14ac:dyDescent="0.2">
      <c r="B51" s="1197"/>
      <c r="C51" s="1198"/>
      <c r="D51" s="104"/>
      <c r="E51" s="1203" t="s">
        <v>42</v>
      </c>
      <c r="F51" s="1203"/>
      <c r="G51" s="1203"/>
      <c r="H51" s="1204"/>
      <c r="I51" s="333">
        <v>12</v>
      </c>
      <c r="J51" s="334">
        <v>9</v>
      </c>
      <c r="K51" s="334">
        <v>5</v>
      </c>
      <c r="L51" s="334">
        <v>1</v>
      </c>
      <c r="M51" s="335">
        <v>0</v>
      </c>
    </row>
    <row r="52" spans="2:13" ht="27.75" customHeight="1" x14ac:dyDescent="0.2">
      <c r="B52" s="1199"/>
      <c r="C52" s="1200"/>
      <c r="D52" s="104"/>
      <c r="E52" s="1203" t="s">
        <v>43</v>
      </c>
      <c r="F52" s="1203"/>
      <c r="G52" s="1203"/>
      <c r="H52" s="1204"/>
      <c r="I52" s="333">
        <v>6812</v>
      </c>
      <c r="J52" s="334">
        <v>6328</v>
      </c>
      <c r="K52" s="334">
        <v>5806</v>
      </c>
      <c r="L52" s="334">
        <v>5394</v>
      </c>
      <c r="M52" s="335">
        <v>5178</v>
      </c>
    </row>
    <row r="53" spans="2:13" ht="27.75" customHeight="1" thickBot="1" x14ac:dyDescent="0.25">
      <c r="B53" s="1210" t="s">
        <v>19</v>
      </c>
      <c r="C53" s="1211"/>
      <c r="D53" s="108"/>
      <c r="E53" s="1212" t="s">
        <v>44</v>
      </c>
      <c r="F53" s="1212"/>
      <c r="G53" s="1212"/>
      <c r="H53" s="1213"/>
      <c r="I53" s="336">
        <v>-2582</v>
      </c>
      <c r="J53" s="337">
        <v>-3427</v>
      </c>
      <c r="K53" s="337">
        <v>-3507</v>
      </c>
      <c r="L53" s="337">
        <v>-4131</v>
      </c>
      <c r="M53" s="338">
        <v>-4276</v>
      </c>
    </row>
    <row r="54" spans="2:13" ht="27.75" customHeight="1" x14ac:dyDescent="0.2">
      <c r="B54" s="109"/>
      <c r="C54" s="110"/>
      <c r="D54" s="110"/>
      <c r="E54" s="111"/>
      <c r="F54" s="111"/>
      <c r="G54" s="111"/>
      <c r="H54" s="111"/>
      <c r="I54" s="112"/>
      <c r="J54" s="112"/>
      <c r="K54" s="112"/>
      <c r="L54" s="112"/>
      <c r="M54" s="112"/>
    </row>
    <row r="55" spans="2:13" ht="13.2" x14ac:dyDescent="0.2"/>
  </sheetData>
  <sheetProtection algorithmName="SHA-512" hashValue="oSVtk8tUe9Wk4kzHVa3fsnhwRXMnK5pJbfoRUMEAgwmY5NtwEdMUBRG5oG/JethBcqjU5y4tHv5UkIWJpLwwFw==" saltValue="1559S+YQjbSuNq6lNafbvA=="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59"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Normal="100" zoomScaleSheetLayoutView="100" workbookViewId="0"/>
  </sheetViews>
  <sheetFormatPr defaultColWidth="0" defaultRowHeight="13.5" customHeight="1" zeroHeight="1" x14ac:dyDescent="0.2"/>
  <cols>
    <col min="1" max="1" width="8.21875" style="1" customWidth="1"/>
    <col min="2" max="2" width="16.33203125" style="1" customWidth="1"/>
    <col min="3" max="5" width="26.21875" style="1" customWidth="1"/>
    <col min="6" max="8" width="24.21875" style="1" customWidth="1"/>
    <col min="9" max="14" width="26" style="1" customWidth="1"/>
    <col min="15" max="15" width="6.109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
      <c r="B53" s="2"/>
      <c r="C53" s="2"/>
      <c r="D53" s="2"/>
      <c r="E53" s="2"/>
      <c r="F53" s="2"/>
      <c r="G53" s="2"/>
      <c r="H53" s="113" t="s">
        <v>45</v>
      </c>
    </row>
    <row r="54" spans="2:8" ht="29.25" customHeight="1" thickBot="1" x14ac:dyDescent="0.3">
      <c r="B54" s="114" t="s">
        <v>1</v>
      </c>
      <c r="C54" s="115"/>
      <c r="D54" s="115"/>
      <c r="E54" s="116" t="s">
        <v>2</v>
      </c>
      <c r="F54" s="117" t="s">
        <v>527</v>
      </c>
      <c r="G54" s="117" t="s">
        <v>528</v>
      </c>
      <c r="H54" s="118" t="s">
        <v>529</v>
      </c>
    </row>
    <row r="55" spans="2:8" ht="52.5" customHeight="1" x14ac:dyDescent="0.2">
      <c r="B55" s="119"/>
      <c r="C55" s="1222" t="s">
        <v>46</v>
      </c>
      <c r="D55" s="1222"/>
      <c r="E55" s="1223"/>
      <c r="F55" s="339">
        <v>2822</v>
      </c>
      <c r="G55" s="339">
        <v>3022</v>
      </c>
      <c r="H55" s="340">
        <v>3143</v>
      </c>
    </row>
    <row r="56" spans="2:8" ht="52.5" customHeight="1" x14ac:dyDescent="0.2">
      <c r="B56" s="120"/>
      <c r="C56" s="1224" t="s">
        <v>47</v>
      </c>
      <c r="D56" s="1224"/>
      <c r="E56" s="1225"/>
      <c r="F56" s="341">
        <v>362</v>
      </c>
      <c r="G56" s="341">
        <v>381</v>
      </c>
      <c r="H56" s="342">
        <v>404</v>
      </c>
    </row>
    <row r="57" spans="2:8" ht="53.25" customHeight="1" x14ac:dyDescent="0.2">
      <c r="B57" s="120"/>
      <c r="C57" s="1226" t="s">
        <v>48</v>
      </c>
      <c r="D57" s="1226"/>
      <c r="E57" s="1227"/>
      <c r="F57" s="343">
        <v>4146</v>
      </c>
      <c r="G57" s="343">
        <v>4276</v>
      </c>
      <c r="H57" s="344">
        <v>4208</v>
      </c>
    </row>
    <row r="58" spans="2:8" ht="45.75" customHeight="1" x14ac:dyDescent="0.2">
      <c r="B58" s="121"/>
      <c r="C58" s="1214" t="s">
        <v>559</v>
      </c>
      <c r="D58" s="1215"/>
      <c r="E58" s="1216"/>
      <c r="F58" s="345">
        <v>1399</v>
      </c>
      <c r="G58" s="345">
        <v>1383</v>
      </c>
      <c r="H58" s="346">
        <v>1311</v>
      </c>
    </row>
    <row r="59" spans="2:8" ht="45.75" customHeight="1" x14ac:dyDescent="0.2">
      <c r="B59" s="121"/>
      <c r="C59" s="1214" t="s">
        <v>560</v>
      </c>
      <c r="D59" s="1215"/>
      <c r="E59" s="1216"/>
      <c r="F59" s="345">
        <v>1260</v>
      </c>
      <c r="G59" s="345">
        <v>1260</v>
      </c>
      <c r="H59" s="346">
        <v>1261</v>
      </c>
    </row>
    <row r="60" spans="2:8" ht="45.75" customHeight="1" x14ac:dyDescent="0.2">
      <c r="B60" s="121"/>
      <c r="C60" s="1214" t="s">
        <v>561</v>
      </c>
      <c r="D60" s="1215"/>
      <c r="E60" s="1216"/>
      <c r="F60" s="345">
        <v>669</v>
      </c>
      <c r="G60" s="345">
        <v>823</v>
      </c>
      <c r="H60" s="346">
        <v>824</v>
      </c>
    </row>
    <row r="61" spans="2:8" ht="45.75" customHeight="1" x14ac:dyDescent="0.2">
      <c r="B61" s="121"/>
      <c r="C61" s="1214" t="s">
        <v>562</v>
      </c>
      <c r="D61" s="1215"/>
      <c r="E61" s="1216"/>
      <c r="F61" s="345">
        <v>324</v>
      </c>
      <c r="G61" s="345">
        <v>324</v>
      </c>
      <c r="H61" s="346">
        <v>325</v>
      </c>
    </row>
    <row r="62" spans="2:8" ht="45.75" customHeight="1" thickBot="1" x14ac:dyDescent="0.25">
      <c r="B62" s="122"/>
      <c r="C62" s="1217" t="s">
        <v>563</v>
      </c>
      <c r="D62" s="1218"/>
      <c r="E62" s="1219"/>
      <c r="F62" s="347">
        <v>304</v>
      </c>
      <c r="G62" s="347">
        <v>304</v>
      </c>
      <c r="H62" s="348">
        <v>304</v>
      </c>
    </row>
    <row r="63" spans="2:8" ht="52.5" customHeight="1" thickBot="1" x14ac:dyDescent="0.25">
      <c r="B63" s="123"/>
      <c r="C63" s="1220" t="s">
        <v>49</v>
      </c>
      <c r="D63" s="1220"/>
      <c r="E63" s="1221"/>
      <c r="F63" s="349">
        <v>7330</v>
      </c>
      <c r="G63" s="349">
        <v>7679</v>
      </c>
      <c r="H63" s="350">
        <v>7754</v>
      </c>
    </row>
    <row r="64" spans="2:8" ht="13.2" x14ac:dyDescent="0.2"/>
  </sheetData>
  <sheetProtection algorithmName="SHA-512" hashValue="rPTPESmNgYuKS9OzaQmUlEz+CjdpS8RterJmbV1eCPDcySIC4qh7+hApOHFdqYOXX7CAppXPFPqHFbBTqWWUvw==" saltValue="P25H9aHMHj4SiSCf/eJgYQ=="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0A10D2-32B7-47AB-B5C2-5BCFE9E2CB06}">
  <sheetPr>
    <pageSetUpPr fitToPage="1"/>
  </sheetPr>
  <dimension ref="A1:DE85"/>
  <sheetViews>
    <sheetView showGridLines="0" zoomScaleNormal="100" zoomScaleSheetLayoutView="55" workbookViewId="0"/>
  </sheetViews>
  <sheetFormatPr defaultColWidth="0" defaultRowHeight="0" customHeight="1" zeroHeight="1" x14ac:dyDescent="0.2"/>
  <cols>
    <col min="1" max="1" width="6.33203125" style="243" customWidth="1"/>
    <col min="2" max="107" width="2.44140625" style="243" customWidth="1"/>
    <col min="108" max="108" width="6.109375" style="249" customWidth="1"/>
    <col min="109" max="109" width="5.88671875" style="247" customWidth="1"/>
    <col min="110" max="16384" width="8.6640625" style="243" hidden="1"/>
  </cols>
  <sheetData>
    <row r="1" spans="1:109" ht="42.75" customHeight="1" x14ac:dyDescent="0.2">
      <c r="A1" s="376"/>
      <c r="B1" s="375"/>
      <c r="DD1" s="243"/>
      <c r="DE1" s="243"/>
    </row>
    <row r="2" spans="1:109" ht="25.5" customHeight="1" x14ac:dyDescent="0.2">
      <c r="A2" s="374"/>
      <c r="C2" s="374"/>
      <c r="O2" s="374"/>
      <c r="P2" s="374"/>
      <c r="Q2" s="374"/>
      <c r="R2" s="374"/>
      <c r="S2" s="374"/>
      <c r="T2" s="374"/>
      <c r="U2" s="374"/>
      <c r="V2" s="374"/>
      <c r="W2" s="374"/>
      <c r="X2" s="374"/>
      <c r="Y2" s="374"/>
      <c r="Z2" s="374"/>
      <c r="AA2" s="374"/>
      <c r="AB2" s="374"/>
      <c r="AC2" s="374"/>
      <c r="AD2" s="374"/>
      <c r="AE2" s="374"/>
      <c r="AF2" s="374"/>
      <c r="AG2" s="374"/>
      <c r="AH2" s="374"/>
      <c r="AI2" s="374"/>
      <c r="AU2" s="374"/>
      <c r="BG2" s="374"/>
      <c r="BS2" s="374"/>
      <c r="CE2" s="374"/>
      <c r="CQ2" s="374"/>
      <c r="DD2" s="243"/>
      <c r="DE2" s="243"/>
    </row>
    <row r="3" spans="1:109" ht="25.5" customHeight="1" x14ac:dyDescent="0.2">
      <c r="A3" s="374"/>
      <c r="C3" s="374"/>
      <c r="O3" s="374"/>
      <c r="P3" s="374"/>
      <c r="Q3" s="374"/>
      <c r="R3" s="374"/>
      <c r="S3" s="374"/>
      <c r="T3" s="374"/>
      <c r="U3" s="374"/>
      <c r="V3" s="374"/>
      <c r="W3" s="374"/>
      <c r="X3" s="374"/>
      <c r="Y3" s="374"/>
      <c r="Z3" s="374"/>
      <c r="AA3" s="374"/>
      <c r="AB3" s="374"/>
      <c r="AC3" s="374"/>
      <c r="AD3" s="374"/>
      <c r="AE3" s="374"/>
      <c r="AF3" s="374"/>
      <c r="AG3" s="374"/>
      <c r="AH3" s="374"/>
      <c r="AI3" s="374"/>
      <c r="AU3" s="374"/>
      <c r="BG3" s="374"/>
      <c r="BS3" s="374"/>
      <c r="CE3" s="374"/>
      <c r="CQ3" s="374"/>
      <c r="DD3" s="243"/>
      <c r="DE3" s="243"/>
    </row>
    <row r="4" spans="1:109" s="241" customFormat="1" ht="13.2" x14ac:dyDescent="0.2">
      <c r="A4" s="374"/>
      <c r="B4" s="374"/>
      <c r="C4" s="374"/>
      <c r="D4" s="374"/>
      <c r="E4" s="374"/>
      <c r="F4" s="374"/>
      <c r="G4" s="374"/>
      <c r="H4" s="374"/>
      <c r="I4" s="374"/>
      <c r="J4" s="374"/>
      <c r="K4" s="374"/>
      <c r="L4" s="374"/>
      <c r="M4" s="374"/>
      <c r="N4" s="374"/>
      <c r="O4" s="374"/>
      <c r="P4" s="374"/>
      <c r="Q4" s="374"/>
      <c r="R4" s="374"/>
      <c r="S4" s="374"/>
      <c r="T4" s="374"/>
      <c r="U4" s="374"/>
      <c r="V4" s="374"/>
      <c r="W4" s="374"/>
      <c r="X4" s="374"/>
      <c r="Y4" s="374"/>
      <c r="Z4" s="374"/>
      <c r="AA4" s="374"/>
      <c r="AB4" s="374"/>
      <c r="AC4" s="374"/>
      <c r="AD4" s="374"/>
      <c r="AE4" s="374"/>
      <c r="AF4" s="374"/>
      <c r="AG4" s="374"/>
      <c r="AH4" s="374"/>
      <c r="AI4" s="374"/>
      <c r="AJ4" s="374"/>
      <c r="AK4" s="374"/>
      <c r="AL4" s="374"/>
      <c r="AM4" s="374"/>
      <c r="AN4" s="374"/>
      <c r="AO4" s="374"/>
      <c r="AP4" s="374"/>
      <c r="AQ4" s="374"/>
      <c r="AR4" s="374"/>
      <c r="AS4" s="374"/>
      <c r="AT4" s="374"/>
      <c r="AU4" s="374"/>
      <c r="AV4" s="374"/>
      <c r="AW4" s="374"/>
      <c r="AX4" s="374"/>
      <c r="AY4" s="374"/>
      <c r="AZ4" s="374"/>
      <c r="BA4" s="374"/>
      <c r="BB4" s="374"/>
      <c r="BC4" s="374"/>
      <c r="BD4" s="374"/>
      <c r="BE4" s="374"/>
      <c r="BF4" s="374"/>
      <c r="BG4" s="374"/>
      <c r="BH4" s="374"/>
      <c r="BI4" s="374"/>
      <c r="BJ4" s="374"/>
      <c r="BK4" s="374"/>
      <c r="BL4" s="374"/>
      <c r="BM4" s="374"/>
      <c r="BN4" s="374"/>
      <c r="BO4" s="374"/>
      <c r="BP4" s="374"/>
      <c r="BQ4" s="374"/>
      <c r="BR4" s="374"/>
      <c r="BS4" s="374"/>
      <c r="BT4" s="374"/>
      <c r="BU4" s="374"/>
      <c r="BV4" s="374"/>
      <c r="BW4" s="374"/>
      <c r="BX4" s="374"/>
      <c r="BY4" s="374"/>
      <c r="BZ4" s="374"/>
      <c r="CA4" s="374"/>
      <c r="CB4" s="374"/>
      <c r="CC4" s="374"/>
      <c r="CD4" s="374"/>
      <c r="CE4" s="374"/>
      <c r="CF4" s="374"/>
      <c r="CG4" s="374"/>
      <c r="CH4" s="374"/>
      <c r="CI4" s="374"/>
      <c r="CJ4" s="374"/>
      <c r="CK4" s="374"/>
      <c r="CL4" s="374"/>
      <c r="CM4" s="374"/>
      <c r="CN4" s="374"/>
      <c r="CO4" s="374"/>
      <c r="CP4" s="374"/>
      <c r="CQ4" s="374"/>
      <c r="CR4" s="374"/>
      <c r="CS4" s="374"/>
      <c r="CT4" s="374"/>
      <c r="CU4" s="374"/>
      <c r="CV4" s="374"/>
      <c r="CW4" s="374"/>
      <c r="CX4" s="374"/>
      <c r="CY4" s="374"/>
      <c r="CZ4" s="374"/>
      <c r="DA4" s="374"/>
      <c r="DB4" s="374"/>
      <c r="DC4" s="374"/>
      <c r="DD4" s="374"/>
      <c r="DE4" s="374"/>
    </row>
    <row r="5" spans="1:109" s="241" customFormat="1" ht="13.2" x14ac:dyDescent="0.2">
      <c r="A5" s="374"/>
      <c r="B5" s="374"/>
      <c r="C5" s="374"/>
      <c r="D5" s="374"/>
      <c r="E5" s="374"/>
      <c r="F5" s="374"/>
      <c r="G5" s="374"/>
      <c r="H5" s="374"/>
      <c r="I5" s="374"/>
      <c r="J5" s="374"/>
      <c r="K5" s="374"/>
      <c r="L5" s="374"/>
      <c r="M5" s="374"/>
      <c r="N5" s="374"/>
      <c r="O5" s="374"/>
      <c r="P5" s="374"/>
      <c r="Q5" s="374"/>
      <c r="R5" s="374"/>
      <c r="S5" s="374"/>
      <c r="T5" s="374"/>
      <c r="U5" s="374"/>
      <c r="V5" s="374"/>
      <c r="W5" s="374"/>
      <c r="X5" s="374"/>
      <c r="Y5" s="374"/>
      <c r="Z5" s="374"/>
      <c r="AA5" s="374"/>
      <c r="AB5" s="374"/>
      <c r="AC5" s="374"/>
      <c r="AD5" s="374"/>
      <c r="AE5" s="374"/>
      <c r="AF5" s="374"/>
      <c r="AG5" s="374"/>
      <c r="AH5" s="374"/>
      <c r="AI5" s="374"/>
      <c r="AJ5" s="374"/>
      <c r="AK5" s="374"/>
      <c r="AL5" s="374"/>
      <c r="AM5" s="374"/>
      <c r="AN5" s="374"/>
      <c r="AO5" s="374"/>
      <c r="AP5" s="374"/>
      <c r="AQ5" s="374"/>
      <c r="AR5" s="374"/>
      <c r="AS5" s="374"/>
      <c r="AT5" s="374"/>
      <c r="AU5" s="374"/>
      <c r="AV5" s="374"/>
      <c r="AW5" s="374"/>
      <c r="AX5" s="374"/>
      <c r="AY5" s="374"/>
      <c r="AZ5" s="374"/>
      <c r="BA5" s="374"/>
      <c r="BB5" s="374"/>
      <c r="BC5" s="374"/>
      <c r="BD5" s="374"/>
      <c r="BE5" s="374"/>
      <c r="BF5" s="374"/>
      <c r="BG5" s="374"/>
      <c r="BH5" s="374"/>
      <c r="BI5" s="374"/>
      <c r="BJ5" s="374"/>
      <c r="BK5" s="374"/>
      <c r="BL5" s="374"/>
      <c r="BM5" s="374"/>
      <c r="BN5" s="374"/>
      <c r="BO5" s="374"/>
      <c r="BP5" s="374"/>
      <c r="BQ5" s="374"/>
      <c r="BR5" s="374"/>
      <c r="BS5" s="374"/>
      <c r="BT5" s="374"/>
      <c r="BU5" s="374"/>
      <c r="BV5" s="374"/>
      <c r="BW5" s="374"/>
      <c r="BX5" s="374"/>
      <c r="BY5" s="374"/>
      <c r="BZ5" s="374"/>
      <c r="CA5" s="374"/>
      <c r="CB5" s="374"/>
      <c r="CC5" s="374"/>
      <c r="CD5" s="374"/>
      <c r="CE5" s="374"/>
      <c r="CF5" s="374"/>
      <c r="CG5" s="374"/>
      <c r="CH5" s="374"/>
      <c r="CI5" s="374"/>
      <c r="CJ5" s="374"/>
      <c r="CK5" s="374"/>
      <c r="CL5" s="374"/>
      <c r="CM5" s="374"/>
      <c r="CN5" s="374"/>
      <c r="CO5" s="374"/>
      <c r="CP5" s="374"/>
      <c r="CQ5" s="374"/>
      <c r="CR5" s="374"/>
      <c r="CS5" s="374"/>
      <c r="CT5" s="374"/>
      <c r="CU5" s="374"/>
      <c r="CV5" s="374"/>
      <c r="CW5" s="374"/>
      <c r="CX5" s="374"/>
      <c r="CY5" s="374"/>
      <c r="CZ5" s="374"/>
      <c r="DA5" s="374"/>
      <c r="DB5" s="374"/>
      <c r="DC5" s="374"/>
      <c r="DD5" s="374"/>
      <c r="DE5" s="374"/>
    </row>
    <row r="6" spans="1:109" s="241" customFormat="1" ht="13.2" x14ac:dyDescent="0.2">
      <c r="A6" s="374"/>
      <c r="B6" s="374"/>
      <c r="C6" s="374"/>
      <c r="D6" s="374"/>
      <c r="E6" s="374"/>
      <c r="F6" s="374"/>
      <c r="G6" s="374"/>
      <c r="H6" s="374"/>
      <c r="I6" s="374"/>
      <c r="J6" s="374"/>
      <c r="K6" s="374"/>
      <c r="L6" s="374"/>
      <c r="M6" s="374"/>
      <c r="N6" s="374"/>
      <c r="O6" s="374"/>
      <c r="P6" s="374"/>
      <c r="Q6" s="374"/>
      <c r="R6" s="374"/>
      <c r="S6" s="374"/>
      <c r="T6" s="374"/>
      <c r="U6" s="374"/>
      <c r="V6" s="374"/>
      <c r="W6" s="374"/>
      <c r="X6" s="374"/>
      <c r="Y6" s="374"/>
      <c r="Z6" s="374"/>
      <c r="AA6" s="374"/>
      <c r="AB6" s="374"/>
      <c r="AC6" s="374"/>
      <c r="AD6" s="374"/>
      <c r="AE6" s="374"/>
      <c r="AF6" s="374"/>
      <c r="AG6" s="374"/>
      <c r="AH6" s="374"/>
      <c r="AI6" s="374"/>
      <c r="AJ6" s="374"/>
      <c r="AK6" s="374"/>
      <c r="AL6" s="374"/>
      <c r="AM6" s="374"/>
      <c r="AN6" s="374"/>
      <c r="AO6" s="374"/>
      <c r="AP6" s="374"/>
      <c r="AQ6" s="374"/>
      <c r="AR6" s="374"/>
      <c r="AS6" s="374"/>
      <c r="AT6" s="374"/>
      <c r="AU6" s="374"/>
      <c r="AV6" s="374"/>
      <c r="AW6" s="374"/>
      <c r="AX6" s="374"/>
      <c r="AY6" s="374"/>
      <c r="AZ6" s="374"/>
      <c r="BA6" s="374"/>
      <c r="BB6" s="374"/>
      <c r="BC6" s="374"/>
      <c r="BD6" s="374"/>
      <c r="BE6" s="374"/>
      <c r="BF6" s="374"/>
      <c r="BG6" s="374"/>
      <c r="BH6" s="374"/>
      <c r="BI6" s="374"/>
      <c r="BJ6" s="374"/>
      <c r="BK6" s="374"/>
      <c r="BL6" s="374"/>
      <c r="BM6" s="374"/>
      <c r="BN6" s="374"/>
      <c r="BO6" s="374"/>
      <c r="BP6" s="374"/>
      <c r="BQ6" s="374"/>
      <c r="BR6" s="374"/>
      <c r="BS6" s="374"/>
      <c r="BT6" s="374"/>
      <c r="BU6" s="374"/>
      <c r="BV6" s="374"/>
      <c r="BW6" s="374"/>
      <c r="BX6" s="374"/>
      <c r="BY6" s="374"/>
      <c r="BZ6" s="374"/>
      <c r="CA6" s="374"/>
      <c r="CB6" s="374"/>
      <c r="CC6" s="374"/>
      <c r="CD6" s="374"/>
      <c r="CE6" s="374"/>
      <c r="CF6" s="374"/>
      <c r="CG6" s="374"/>
      <c r="CH6" s="374"/>
      <c r="CI6" s="374"/>
      <c r="CJ6" s="374"/>
      <c r="CK6" s="374"/>
      <c r="CL6" s="374"/>
      <c r="CM6" s="374"/>
      <c r="CN6" s="374"/>
      <c r="CO6" s="374"/>
      <c r="CP6" s="374"/>
      <c r="CQ6" s="374"/>
      <c r="CR6" s="374"/>
      <c r="CS6" s="374"/>
      <c r="CT6" s="374"/>
      <c r="CU6" s="374"/>
      <c r="CV6" s="374"/>
      <c r="CW6" s="374"/>
      <c r="CX6" s="374"/>
      <c r="CY6" s="374"/>
      <c r="CZ6" s="374"/>
      <c r="DA6" s="374"/>
      <c r="DB6" s="374"/>
      <c r="DC6" s="374"/>
      <c r="DD6" s="374"/>
      <c r="DE6" s="374"/>
    </row>
    <row r="7" spans="1:109" s="241" customFormat="1" ht="13.2" x14ac:dyDescent="0.2">
      <c r="A7" s="374"/>
      <c r="B7" s="374"/>
      <c r="C7" s="374"/>
      <c r="D7" s="374"/>
      <c r="E7" s="374"/>
      <c r="F7" s="374"/>
      <c r="G7" s="374"/>
      <c r="H7" s="374"/>
      <c r="I7" s="374"/>
      <c r="J7" s="374"/>
      <c r="K7" s="374"/>
      <c r="L7" s="374"/>
      <c r="M7" s="374"/>
      <c r="N7" s="374"/>
      <c r="O7" s="374"/>
      <c r="P7" s="374"/>
      <c r="Q7" s="374"/>
      <c r="R7" s="374"/>
      <c r="S7" s="374"/>
      <c r="T7" s="374"/>
      <c r="U7" s="374"/>
      <c r="V7" s="374"/>
      <c r="W7" s="374"/>
      <c r="X7" s="374"/>
      <c r="Y7" s="374"/>
      <c r="Z7" s="374"/>
      <c r="AA7" s="374"/>
      <c r="AB7" s="374"/>
      <c r="AC7" s="374"/>
      <c r="AD7" s="374"/>
      <c r="AE7" s="374"/>
      <c r="AF7" s="374"/>
      <c r="AG7" s="374"/>
      <c r="AH7" s="374"/>
      <c r="AI7" s="374"/>
      <c r="AJ7" s="374"/>
      <c r="AK7" s="374"/>
      <c r="AL7" s="374"/>
      <c r="AM7" s="374"/>
      <c r="AN7" s="374"/>
      <c r="AO7" s="374"/>
      <c r="AP7" s="374"/>
      <c r="AQ7" s="374"/>
      <c r="AR7" s="374"/>
      <c r="AS7" s="374"/>
      <c r="AT7" s="374"/>
      <c r="AU7" s="374"/>
      <c r="AV7" s="374"/>
      <c r="AW7" s="374"/>
      <c r="AX7" s="374"/>
      <c r="AY7" s="374"/>
      <c r="AZ7" s="374"/>
      <c r="BA7" s="374"/>
      <c r="BB7" s="374"/>
      <c r="BC7" s="374"/>
      <c r="BD7" s="374"/>
      <c r="BE7" s="374"/>
      <c r="BF7" s="374"/>
      <c r="BG7" s="374"/>
      <c r="BH7" s="374"/>
      <c r="BI7" s="374"/>
      <c r="BJ7" s="374"/>
      <c r="BK7" s="374"/>
      <c r="BL7" s="374"/>
      <c r="BM7" s="374"/>
      <c r="BN7" s="374"/>
      <c r="BO7" s="374"/>
      <c r="BP7" s="374"/>
      <c r="BQ7" s="374"/>
      <c r="BR7" s="374"/>
      <c r="BS7" s="374"/>
      <c r="BT7" s="374"/>
      <c r="BU7" s="374"/>
      <c r="BV7" s="374"/>
      <c r="BW7" s="374"/>
      <c r="BX7" s="374"/>
      <c r="BY7" s="374"/>
      <c r="BZ7" s="374"/>
      <c r="CA7" s="374"/>
      <c r="CB7" s="374"/>
      <c r="CC7" s="374"/>
      <c r="CD7" s="374"/>
      <c r="CE7" s="374"/>
      <c r="CF7" s="374"/>
      <c r="CG7" s="374"/>
      <c r="CH7" s="374"/>
      <c r="CI7" s="374"/>
      <c r="CJ7" s="374"/>
      <c r="CK7" s="374"/>
      <c r="CL7" s="374"/>
      <c r="CM7" s="374"/>
      <c r="CN7" s="374"/>
      <c r="CO7" s="374"/>
      <c r="CP7" s="374"/>
      <c r="CQ7" s="374"/>
      <c r="CR7" s="374"/>
      <c r="CS7" s="374"/>
      <c r="CT7" s="374"/>
      <c r="CU7" s="374"/>
      <c r="CV7" s="374"/>
      <c r="CW7" s="374"/>
      <c r="CX7" s="374"/>
      <c r="CY7" s="374"/>
      <c r="CZ7" s="374"/>
      <c r="DA7" s="374"/>
      <c r="DB7" s="374"/>
      <c r="DC7" s="374"/>
      <c r="DD7" s="374"/>
      <c r="DE7" s="374"/>
    </row>
    <row r="8" spans="1:109" s="241" customFormat="1" ht="13.2" x14ac:dyDescent="0.2">
      <c r="A8" s="374"/>
      <c r="B8" s="374"/>
      <c r="C8" s="374"/>
      <c r="D8" s="374"/>
      <c r="E8" s="374"/>
      <c r="F8" s="374"/>
      <c r="G8" s="374"/>
      <c r="H8" s="374"/>
      <c r="I8" s="374"/>
      <c r="J8" s="374"/>
      <c r="K8" s="374"/>
      <c r="L8" s="374"/>
      <c r="M8" s="374"/>
      <c r="N8" s="374"/>
      <c r="O8" s="374"/>
      <c r="P8" s="374"/>
      <c r="Q8" s="374"/>
      <c r="R8" s="374"/>
      <c r="S8" s="374"/>
      <c r="T8" s="374"/>
      <c r="U8" s="374"/>
      <c r="V8" s="374"/>
      <c r="W8" s="374"/>
      <c r="X8" s="374"/>
      <c r="Y8" s="374"/>
      <c r="Z8" s="374"/>
      <c r="AA8" s="374"/>
      <c r="AB8" s="374"/>
      <c r="AC8" s="374"/>
      <c r="AD8" s="374"/>
      <c r="AE8" s="374"/>
      <c r="AF8" s="374"/>
      <c r="AG8" s="374"/>
      <c r="AH8" s="374"/>
      <c r="AI8" s="374"/>
      <c r="AJ8" s="374"/>
      <c r="AK8" s="374"/>
      <c r="AL8" s="374"/>
      <c r="AM8" s="374"/>
      <c r="AN8" s="374"/>
      <c r="AO8" s="374"/>
      <c r="AP8" s="374"/>
      <c r="AQ8" s="374"/>
      <c r="AR8" s="374"/>
      <c r="AS8" s="374"/>
      <c r="AT8" s="374"/>
      <c r="AU8" s="374"/>
      <c r="AV8" s="374"/>
      <c r="AW8" s="374"/>
      <c r="AX8" s="374"/>
      <c r="AY8" s="374"/>
      <c r="AZ8" s="374"/>
      <c r="BA8" s="374"/>
      <c r="BB8" s="374"/>
      <c r="BC8" s="374"/>
      <c r="BD8" s="374"/>
      <c r="BE8" s="374"/>
      <c r="BF8" s="374"/>
      <c r="BG8" s="374"/>
      <c r="BH8" s="374"/>
      <c r="BI8" s="374"/>
      <c r="BJ8" s="374"/>
      <c r="BK8" s="374"/>
      <c r="BL8" s="374"/>
      <c r="BM8" s="374"/>
      <c r="BN8" s="374"/>
      <c r="BO8" s="374"/>
      <c r="BP8" s="374"/>
      <c r="BQ8" s="374"/>
      <c r="BR8" s="374"/>
      <c r="BS8" s="374"/>
      <c r="BT8" s="374"/>
      <c r="BU8" s="374"/>
      <c r="BV8" s="374"/>
      <c r="BW8" s="374"/>
      <c r="BX8" s="374"/>
      <c r="BY8" s="374"/>
      <c r="BZ8" s="374"/>
      <c r="CA8" s="374"/>
      <c r="CB8" s="374"/>
      <c r="CC8" s="374"/>
      <c r="CD8" s="374"/>
      <c r="CE8" s="374"/>
      <c r="CF8" s="374"/>
      <c r="CG8" s="374"/>
      <c r="CH8" s="374"/>
      <c r="CI8" s="374"/>
      <c r="CJ8" s="374"/>
      <c r="CK8" s="374"/>
      <c r="CL8" s="374"/>
      <c r="CM8" s="374"/>
      <c r="CN8" s="374"/>
      <c r="CO8" s="374"/>
      <c r="CP8" s="374"/>
      <c r="CQ8" s="374"/>
      <c r="CR8" s="374"/>
      <c r="CS8" s="374"/>
      <c r="CT8" s="374"/>
      <c r="CU8" s="374"/>
      <c r="CV8" s="374"/>
      <c r="CW8" s="374"/>
      <c r="CX8" s="374"/>
      <c r="CY8" s="374"/>
      <c r="CZ8" s="374"/>
      <c r="DA8" s="374"/>
      <c r="DB8" s="374"/>
      <c r="DC8" s="374"/>
      <c r="DD8" s="374"/>
      <c r="DE8" s="374"/>
    </row>
    <row r="9" spans="1:109" s="241" customFormat="1" ht="13.2" x14ac:dyDescent="0.2">
      <c r="A9" s="374"/>
      <c r="B9" s="374"/>
      <c r="C9" s="374"/>
      <c r="D9" s="374"/>
      <c r="E9" s="374"/>
      <c r="F9" s="374"/>
      <c r="G9" s="374"/>
      <c r="H9" s="374"/>
      <c r="I9" s="374"/>
      <c r="J9" s="374"/>
      <c r="K9" s="374"/>
      <c r="L9" s="374"/>
      <c r="M9" s="374"/>
      <c r="N9" s="374"/>
      <c r="O9" s="374"/>
      <c r="P9" s="374"/>
      <c r="Q9" s="374"/>
      <c r="R9" s="374"/>
      <c r="S9" s="374"/>
      <c r="T9" s="374"/>
      <c r="U9" s="374"/>
      <c r="V9" s="374"/>
      <c r="W9" s="374"/>
      <c r="X9" s="374"/>
      <c r="Y9" s="374"/>
      <c r="Z9" s="374"/>
      <c r="AA9" s="374"/>
      <c r="AB9" s="374"/>
      <c r="AC9" s="374"/>
      <c r="AD9" s="374"/>
      <c r="AE9" s="374"/>
      <c r="AF9" s="374"/>
      <c r="AG9" s="374"/>
      <c r="AH9" s="374"/>
      <c r="AI9" s="374"/>
      <c r="AJ9" s="374"/>
      <c r="AK9" s="374"/>
      <c r="AL9" s="374"/>
      <c r="AM9" s="374"/>
      <c r="AN9" s="374"/>
      <c r="AO9" s="374"/>
      <c r="AP9" s="374"/>
      <c r="AQ9" s="374"/>
      <c r="AR9" s="374"/>
      <c r="AS9" s="374"/>
      <c r="AT9" s="374"/>
      <c r="AU9" s="374"/>
      <c r="AV9" s="374"/>
      <c r="AW9" s="374"/>
      <c r="AX9" s="374"/>
      <c r="AY9" s="374"/>
      <c r="AZ9" s="374"/>
      <c r="BA9" s="374"/>
      <c r="BB9" s="374"/>
      <c r="BC9" s="374"/>
      <c r="BD9" s="374"/>
      <c r="BE9" s="374"/>
      <c r="BF9" s="374"/>
      <c r="BG9" s="374"/>
      <c r="BH9" s="374"/>
      <c r="BI9" s="374"/>
      <c r="BJ9" s="374"/>
      <c r="BK9" s="374"/>
      <c r="BL9" s="374"/>
      <c r="BM9" s="374"/>
      <c r="BN9" s="374"/>
      <c r="BO9" s="374"/>
      <c r="BP9" s="374"/>
      <c r="BQ9" s="374"/>
      <c r="BR9" s="374"/>
      <c r="BS9" s="374"/>
      <c r="BT9" s="374"/>
      <c r="BU9" s="374"/>
      <c r="BV9" s="374"/>
      <c r="BW9" s="374"/>
      <c r="BX9" s="374"/>
      <c r="BY9" s="374"/>
      <c r="BZ9" s="374"/>
      <c r="CA9" s="374"/>
      <c r="CB9" s="374"/>
      <c r="CC9" s="374"/>
      <c r="CD9" s="374"/>
      <c r="CE9" s="374"/>
      <c r="CF9" s="374"/>
      <c r="CG9" s="374"/>
      <c r="CH9" s="374"/>
      <c r="CI9" s="374"/>
      <c r="CJ9" s="374"/>
      <c r="CK9" s="374"/>
      <c r="CL9" s="374"/>
      <c r="CM9" s="374"/>
      <c r="CN9" s="374"/>
      <c r="CO9" s="374"/>
      <c r="CP9" s="374"/>
      <c r="CQ9" s="374"/>
      <c r="CR9" s="374"/>
      <c r="CS9" s="374"/>
      <c r="CT9" s="374"/>
      <c r="CU9" s="374"/>
      <c r="CV9" s="374"/>
      <c r="CW9" s="374"/>
      <c r="CX9" s="374"/>
      <c r="CY9" s="374"/>
      <c r="CZ9" s="374"/>
      <c r="DA9" s="374"/>
      <c r="DB9" s="374"/>
      <c r="DC9" s="374"/>
      <c r="DD9" s="374"/>
      <c r="DE9" s="374"/>
    </row>
    <row r="10" spans="1:109" s="241" customFormat="1" ht="13.2" x14ac:dyDescent="0.2">
      <c r="A10" s="374"/>
      <c r="B10" s="374"/>
      <c r="C10" s="374"/>
      <c r="D10" s="374"/>
      <c r="E10" s="374"/>
      <c r="F10" s="374"/>
      <c r="G10" s="374"/>
      <c r="H10" s="374"/>
      <c r="I10" s="374"/>
      <c r="J10" s="374"/>
      <c r="K10" s="374"/>
      <c r="L10" s="374"/>
      <c r="M10" s="374"/>
      <c r="N10" s="374"/>
      <c r="O10" s="374"/>
      <c r="P10" s="374"/>
      <c r="Q10" s="374"/>
      <c r="R10" s="374"/>
      <c r="S10" s="374"/>
      <c r="T10" s="374"/>
      <c r="U10" s="374"/>
      <c r="V10" s="374"/>
      <c r="W10" s="374"/>
      <c r="X10" s="374"/>
      <c r="Y10" s="374"/>
      <c r="Z10" s="374"/>
      <c r="AA10" s="374"/>
      <c r="AB10" s="374"/>
      <c r="AC10" s="374"/>
      <c r="AD10" s="374"/>
      <c r="AE10" s="374"/>
      <c r="AF10" s="374"/>
      <c r="AG10" s="374"/>
      <c r="AH10" s="374"/>
      <c r="AI10" s="374"/>
      <c r="AJ10" s="374"/>
      <c r="AK10" s="374"/>
      <c r="AL10" s="374"/>
      <c r="AM10" s="374"/>
      <c r="AN10" s="374"/>
      <c r="AO10" s="374"/>
      <c r="AP10" s="374"/>
      <c r="AQ10" s="374"/>
      <c r="AR10" s="374"/>
      <c r="AS10" s="374"/>
      <c r="AT10" s="374"/>
      <c r="AU10" s="374"/>
      <c r="AV10" s="374"/>
      <c r="AW10" s="374"/>
      <c r="AX10" s="374"/>
      <c r="AY10" s="374"/>
      <c r="AZ10" s="374"/>
      <c r="BA10" s="374"/>
      <c r="BB10" s="374"/>
      <c r="BC10" s="374"/>
      <c r="BD10" s="374"/>
      <c r="BE10" s="374"/>
      <c r="BF10" s="374"/>
      <c r="BG10" s="374"/>
      <c r="BH10" s="374"/>
      <c r="BI10" s="374"/>
      <c r="BJ10" s="374"/>
      <c r="BK10" s="374"/>
      <c r="BL10" s="374"/>
      <c r="BM10" s="374"/>
      <c r="BN10" s="374"/>
      <c r="BO10" s="374"/>
      <c r="BP10" s="374"/>
      <c r="BQ10" s="374"/>
      <c r="BR10" s="374"/>
      <c r="BS10" s="374"/>
      <c r="BT10" s="374"/>
      <c r="BU10" s="374"/>
      <c r="BV10" s="374"/>
      <c r="BW10" s="374"/>
      <c r="BX10" s="374"/>
      <c r="BY10" s="374"/>
      <c r="BZ10" s="374"/>
      <c r="CA10" s="374"/>
      <c r="CB10" s="374"/>
      <c r="CC10" s="374"/>
      <c r="CD10" s="374"/>
      <c r="CE10" s="374"/>
      <c r="CF10" s="374"/>
      <c r="CG10" s="374"/>
      <c r="CH10" s="374"/>
      <c r="CI10" s="374"/>
      <c r="CJ10" s="374"/>
      <c r="CK10" s="374"/>
      <c r="CL10" s="374"/>
      <c r="CM10" s="374"/>
      <c r="CN10" s="374"/>
      <c r="CO10" s="374"/>
      <c r="CP10" s="374"/>
      <c r="CQ10" s="374"/>
      <c r="CR10" s="374"/>
      <c r="CS10" s="374"/>
      <c r="CT10" s="374"/>
      <c r="CU10" s="374"/>
      <c r="CV10" s="374"/>
      <c r="CW10" s="374"/>
      <c r="CX10" s="374"/>
      <c r="CY10" s="374"/>
      <c r="CZ10" s="374"/>
      <c r="DA10" s="374"/>
      <c r="DB10" s="374"/>
      <c r="DC10" s="374"/>
      <c r="DD10" s="374"/>
      <c r="DE10" s="374"/>
    </row>
    <row r="11" spans="1:109" s="241" customFormat="1" ht="13.2" x14ac:dyDescent="0.2">
      <c r="A11" s="374"/>
      <c r="B11" s="374"/>
      <c r="C11" s="374"/>
      <c r="D11" s="374"/>
      <c r="E11" s="374"/>
      <c r="F11" s="374"/>
      <c r="G11" s="374"/>
      <c r="H11" s="374"/>
      <c r="I11" s="374"/>
      <c r="J11" s="374"/>
      <c r="K11" s="374"/>
      <c r="L11" s="374"/>
      <c r="M11" s="374"/>
      <c r="N11" s="374"/>
      <c r="O11" s="374"/>
      <c r="P11" s="374"/>
      <c r="Q11" s="374"/>
      <c r="R11" s="374"/>
      <c r="S11" s="374"/>
      <c r="T11" s="374"/>
      <c r="U11" s="374"/>
      <c r="V11" s="374"/>
      <c r="W11" s="374"/>
      <c r="X11" s="374"/>
      <c r="Y11" s="374"/>
      <c r="Z11" s="374"/>
      <c r="AA11" s="374"/>
      <c r="AB11" s="374"/>
      <c r="AC11" s="374"/>
      <c r="AD11" s="374"/>
      <c r="AE11" s="374"/>
      <c r="AF11" s="374"/>
      <c r="AG11" s="374"/>
      <c r="AH11" s="374"/>
      <c r="AI11" s="374"/>
      <c r="AJ11" s="374"/>
      <c r="AK11" s="374"/>
      <c r="AL11" s="374"/>
      <c r="AM11" s="374"/>
      <c r="AN11" s="374"/>
      <c r="AO11" s="374"/>
      <c r="AP11" s="374"/>
      <c r="AQ11" s="374"/>
      <c r="AR11" s="374"/>
      <c r="AS11" s="374"/>
      <c r="AT11" s="374"/>
      <c r="AU11" s="374"/>
      <c r="AV11" s="374"/>
      <c r="AW11" s="374"/>
      <c r="AX11" s="374"/>
      <c r="AY11" s="374"/>
      <c r="AZ11" s="374"/>
      <c r="BA11" s="374"/>
      <c r="BB11" s="374"/>
      <c r="BC11" s="374"/>
      <c r="BD11" s="374"/>
      <c r="BE11" s="374"/>
      <c r="BF11" s="374"/>
      <c r="BG11" s="374"/>
      <c r="BH11" s="374"/>
      <c r="BI11" s="374"/>
      <c r="BJ11" s="374"/>
      <c r="BK11" s="374"/>
      <c r="BL11" s="374"/>
      <c r="BM11" s="374"/>
      <c r="BN11" s="374"/>
      <c r="BO11" s="374"/>
      <c r="BP11" s="374"/>
      <c r="BQ11" s="374"/>
      <c r="BR11" s="374"/>
      <c r="BS11" s="374"/>
      <c r="BT11" s="374"/>
      <c r="BU11" s="374"/>
      <c r="BV11" s="374"/>
      <c r="BW11" s="374"/>
      <c r="BX11" s="374"/>
      <c r="BY11" s="374"/>
      <c r="BZ11" s="374"/>
      <c r="CA11" s="374"/>
      <c r="CB11" s="374"/>
      <c r="CC11" s="374"/>
      <c r="CD11" s="374"/>
      <c r="CE11" s="374"/>
      <c r="CF11" s="374"/>
      <c r="CG11" s="374"/>
      <c r="CH11" s="374"/>
      <c r="CI11" s="374"/>
      <c r="CJ11" s="374"/>
      <c r="CK11" s="374"/>
      <c r="CL11" s="374"/>
      <c r="CM11" s="374"/>
      <c r="CN11" s="374"/>
      <c r="CO11" s="374"/>
      <c r="CP11" s="374"/>
      <c r="CQ11" s="374"/>
      <c r="CR11" s="374"/>
      <c r="CS11" s="374"/>
      <c r="CT11" s="374"/>
      <c r="CU11" s="374"/>
      <c r="CV11" s="374"/>
      <c r="CW11" s="374"/>
      <c r="CX11" s="374"/>
      <c r="CY11" s="374"/>
      <c r="CZ11" s="374"/>
      <c r="DA11" s="374"/>
      <c r="DB11" s="374"/>
      <c r="DC11" s="374"/>
      <c r="DD11" s="374"/>
      <c r="DE11" s="374"/>
    </row>
    <row r="12" spans="1:109" s="241" customFormat="1" ht="13.2" x14ac:dyDescent="0.2">
      <c r="A12" s="374"/>
      <c r="B12" s="374"/>
      <c r="C12" s="374"/>
      <c r="D12" s="374"/>
      <c r="E12" s="374"/>
      <c r="F12" s="374"/>
      <c r="G12" s="374"/>
      <c r="H12" s="374"/>
      <c r="I12" s="374"/>
      <c r="J12" s="374"/>
      <c r="K12" s="374"/>
      <c r="L12" s="374"/>
      <c r="M12" s="374"/>
      <c r="N12" s="374"/>
      <c r="O12" s="374"/>
      <c r="P12" s="374"/>
      <c r="Q12" s="374"/>
      <c r="R12" s="374"/>
      <c r="S12" s="374"/>
      <c r="T12" s="374"/>
      <c r="U12" s="374"/>
      <c r="V12" s="374"/>
      <c r="W12" s="374"/>
      <c r="X12" s="374"/>
      <c r="Y12" s="374"/>
      <c r="Z12" s="374"/>
      <c r="AA12" s="374"/>
      <c r="AB12" s="374"/>
      <c r="AC12" s="374"/>
      <c r="AD12" s="374"/>
      <c r="AE12" s="374"/>
      <c r="AF12" s="374"/>
      <c r="AG12" s="374"/>
      <c r="AH12" s="374"/>
      <c r="AI12" s="374"/>
      <c r="AJ12" s="374"/>
      <c r="AK12" s="374"/>
      <c r="AL12" s="374"/>
      <c r="AM12" s="374"/>
      <c r="AN12" s="374"/>
      <c r="AO12" s="374"/>
      <c r="AP12" s="374"/>
      <c r="AQ12" s="374"/>
      <c r="AR12" s="374"/>
      <c r="AS12" s="374"/>
      <c r="AT12" s="374"/>
      <c r="AU12" s="374"/>
      <c r="AV12" s="374"/>
      <c r="AW12" s="374"/>
      <c r="AX12" s="374"/>
      <c r="AY12" s="374"/>
      <c r="AZ12" s="374"/>
      <c r="BA12" s="374"/>
      <c r="BB12" s="374"/>
      <c r="BC12" s="374"/>
      <c r="BD12" s="374"/>
      <c r="BE12" s="374"/>
      <c r="BF12" s="374"/>
      <c r="BG12" s="374"/>
      <c r="BH12" s="374"/>
      <c r="BI12" s="374"/>
      <c r="BJ12" s="374"/>
      <c r="BK12" s="374"/>
      <c r="BL12" s="374"/>
      <c r="BM12" s="374"/>
      <c r="BN12" s="374"/>
      <c r="BO12" s="374"/>
      <c r="BP12" s="374"/>
      <c r="BQ12" s="374"/>
      <c r="BR12" s="374"/>
      <c r="BS12" s="374"/>
      <c r="BT12" s="374"/>
      <c r="BU12" s="374"/>
      <c r="BV12" s="374"/>
      <c r="BW12" s="374"/>
      <c r="BX12" s="374"/>
      <c r="BY12" s="374"/>
      <c r="BZ12" s="374"/>
      <c r="CA12" s="374"/>
      <c r="CB12" s="374"/>
      <c r="CC12" s="374"/>
      <c r="CD12" s="374"/>
      <c r="CE12" s="374"/>
      <c r="CF12" s="374"/>
      <c r="CG12" s="374"/>
      <c r="CH12" s="374"/>
      <c r="CI12" s="374"/>
      <c r="CJ12" s="374"/>
      <c r="CK12" s="374"/>
      <c r="CL12" s="374"/>
      <c r="CM12" s="374"/>
      <c r="CN12" s="374"/>
      <c r="CO12" s="374"/>
      <c r="CP12" s="374"/>
      <c r="CQ12" s="374"/>
      <c r="CR12" s="374"/>
      <c r="CS12" s="374"/>
      <c r="CT12" s="374"/>
      <c r="CU12" s="374"/>
      <c r="CV12" s="374"/>
      <c r="CW12" s="374"/>
      <c r="CX12" s="374"/>
      <c r="CY12" s="374"/>
      <c r="CZ12" s="374"/>
      <c r="DA12" s="374"/>
      <c r="DB12" s="374"/>
      <c r="DC12" s="374"/>
      <c r="DD12" s="374"/>
      <c r="DE12" s="374"/>
    </row>
    <row r="13" spans="1:109" s="241" customFormat="1" ht="13.2" x14ac:dyDescent="0.2">
      <c r="A13" s="374"/>
      <c r="B13" s="374"/>
      <c r="C13" s="374"/>
      <c r="D13" s="374"/>
      <c r="E13" s="374"/>
      <c r="F13" s="374"/>
      <c r="G13" s="374"/>
      <c r="H13" s="374"/>
      <c r="I13" s="374"/>
      <c r="J13" s="374"/>
      <c r="K13" s="374"/>
      <c r="L13" s="374"/>
      <c r="M13" s="374"/>
      <c r="N13" s="374"/>
      <c r="O13" s="374"/>
      <c r="P13" s="374"/>
      <c r="Q13" s="374"/>
      <c r="R13" s="374"/>
      <c r="S13" s="374"/>
      <c r="T13" s="374"/>
      <c r="U13" s="374"/>
      <c r="V13" s="374"/>
      <c r="W13" s="374"/>
      <c r="X13" s="374"/>
      <c r="Y13" s="374"/>
      <c r="Z13" s="374"/>
      <c r="AA13" s="374"/>
      <c r="AB13" s="374"/>
      <c r="AC13" s="374"/>
      <c r="AD13" s="374"/>
      <c r="AE13" s="374"/>
      <c r="AF13" s="374"/>
      <c r="AG13" s="374"/>
      <c r="AH13" s="374"/>
      <c r="AI13" s="374"/>
      <c r="AJ13" s="374"/>
      <c r="AK13" s="374"/>
      <c r="AL13" s="374"/>
      <c r="AM13" s="374"/>
      <c r="AN13" s="374"/>
      <c r="AO13" s="374"/>
      <c r="AP13" s="374"/>
      <c r="AQ13" s="374"/>
      <c r="AR13" s="374"/>
      <c r="AS13" s="374"/>
      <c r="AT13" s="374"/>
      <c r="AU13" s="374"/>
      <c r="AV13" s="374"/>
      <c r="AW13" s="374"/>
      <c r="AX13" s="374"/>
      <c r="AY13" s="374"/>
      <c r="AZ13" s="374"/>
      <c r="BA13" s="374"/>
      <c r="BB13" s="374"/>
      <c r="BC13" s="374"/>
      <c r="BD13" s="374"/>
      <c r="BE13" s="374"/>
      <c r="BF13" s="374"/>
      <c r="BG13" s="374"/>
      <c r="BH13" s="374"/>
      <c r="BI13" s="374"/>
      <c r="BJ13" s="374"/>
      <c r="BK13" s="374"/>
      <c r="BL13" s="374"/>
      <c r="BM13" s="374"/>
      <c r="BN13" s="374"/>
      <c r="BO13" s="374"/>
      <c r="BP13" s="374"/>
      <c r="BQ13" s="374"/>
      <c r="BR13" s="374"/>
      <c r="BS13" s="374"/>
      <c r="BT13" s="374"/>
      <c r="BU13" s="374"/>
      <c r="BV13" s="374"/>
      <c r="BW13" s="374"/>
      <c r="BX13" s="374"/>
      <c r="BY13" s="374"/>
      <c r="BZ13" s="374"/>
      <c r="CA13" s="374"/>
      <c r="CB13" s="374"/>
      <c r="CC13" s="374"/>
      <c r="CD13" s="374"/>
      <c r="CE13" s="374"/>
      <c r="CF13" s="374"/>
      <c r="CG13" s="374"/>
      <c r="CH13" s="374"/>
      <c r="CI13" s="374"/>
      <c r="CJ13" s="374"/>
      <c r="CK13" s="374"/>
      <c r="CL13" s="374"/>
      <c r="CM13" s="374"/>
      <c r="CN13" s="374"/>
      <c r="CO13" s="374"/>
      <c r="CP13" s="374"/>
      <c r="CQ13" s="374"/>
      <c r="CR13" s="374"/>
      <c r="CS13" s="374"/>
      <c r="CT13" s="374"/>
      <c r="CU13" s="374"/>
      <c r="CV13" s="374"/>
      <c r="CW13" s="374"/>
      <c r="CX13" s="374"/>
      <c r="CY13" s="374"/>
      <c r="CZ13" s="374"/>
      <c r="DA13" s="374"/>
      <c r="DB13" s="374"/>
      <c r="DC13" s="374"/>
      <c r="DD13" s="374"/>
      <c r="DE13" s="374"/>
    </row>
    <row r="14" spans="1:109" s="241" customFormat="1" ht="13.2" x14ac:dyDescent="0.2">
      <c r="A14" s="374"/>
      <c r="B14" s="374"/>
      <c r="C14" s="374"/>
      <c r="D14" s="374"/>
      <c r="E14" s="374"/>
      <c r="F14" s="374"/>
      <c r="G14" s="374"/>
      <c r="H14" s="374"/>
      <c r="I14" s="374"/>
      <c r="J14" s="374"/>
      <c r="K14" s="374"/>
      <c r="L14" s="374"/>
      <c r="M14" s="374"/>
      <c r="N14" s="374"/>
      <c r="O14" s="374"/>
      <c r="P14" s="374"/>
      <c r="Q14" s="374"/>
      <c r="R14" s="374"/>
      <c r="S14" s="374"/>
      <c r="T14" s="374"/>
      <c r="U14" s="374"/>
      <c r="V14" s="374"/>
      <c r="W14" s="374"/>
      <c r="X14" s="374"/>
      <c r="Y14" s="374"/>
      <c r="Z14" s="374"/>
      <c r="AA14" s="374"/>
      <c r="AB14" s="374"/>
      <c r="AC14" s="374"/>
      <c r="AD14" s="374"/>
      <c r="AE14" s="374"/>
      <c r="AF14" s="374"/>
      <c r="AG14" s="374"/>
      <c r="AH14" s="374"/>
      <c r="AI14" s="374"/>
      <c r="AJ14" s="374"/>
      <c r="AK14" s="374"/>
      <c r="AL14" s="374"/>
      <c r="AM14" s="374"/>
      <c r="AN14" s="374"/>
      <c r="AO14" s="374"/>
      <c r="AP14" s="374"/>
      <c r="AQ14" s="374"/>
      <c r="AR14" s="374"/>
      <c r="AS14" s="374"/>
      <c r="AT14" s="374"/>
      <c r="AU14" s="374"/>
      <c r="AV14" s="374"/>
      <c r="AW14" s="374"/>
      <c r="AX14" s="374"/>
      <c r="AY14" s="374"/>
      <c r="AZ14" s="374"/>
      <c r="BA14" s="374"/>
      <c r="BB14" s="374"/>
      <c r="BC14" s="374"/>
      <c r="BD14" s="374"/>
      <c r="BE14" s="374"/>
      <c r="BF14" s="374"/>
      <c r="BG14" s="374"/>
      <c r="BH14" s="374"/>
      <c r="BI14" s="374"/>
      <c r="BJ14" s="374"/>
      <c r="BK14" s="374"/>
      <c r="BL14" s="374"/>
      <c r="BM14" s="374"/>
      <c r="BN14" s="374"/>
      <c r="BO14" s="374"/>
      <c r="BP14" s="374"/>
      <c r="BQ14" s="374"/>
      <c r="BR14" s="374"/>
      <c r="BS14" s="374"/>
      <c r="BT14" s="374"/>
      <c r="BU14" s="374"/>
      <c r="BV14" s="374"/>
      <c r="BW14" s="374"/>
      <c r="BX14" s="374"/>
      <c r="BY14" s="374"/>
      <c r="BZ14" s="374"/>
      <c r="CA14" s="374"/>
      <c r="CB14" s="374"/>
      <c r="CC14" s="374"/>
      <c r="CD14" s="374"/>
      <c r="CE14" s="374"/>
      <c r="CF14" s="374"/>
      <c r="CG14" s="374"/>
      <c r="CH14" s="374"/>
      <c r="CI14" s="374"/>
      <c r="CJ14" s="374"/>
      <c r="CK14" s="374"/>
      <c r="CL14" s="374"/>
      <c r="CM14" s="374"/>
      <c r="CN14" s="374"/>
      <c r="CO14" s="374"/>
      <c r="CP14" s="374"/>
      <c r="CQ14" s="374"/>
      <c r="CR14" s="374"/>
      <c r="CS14" s="374"/>
      <c r="CT14" s="374"/>
      <c r="CU14" s="374"/>
      <c r="CV14" s="374"/>
      <c r="CW14" s="374"/>
      <c r="CX14" s="374"/>
      <c r="CY14" s="374"/>
      <c r="CZ14" s="374"/>
      <c r="DA14" s="374"/>
      <c r="DB14" s="374"/>
      <c r="DC14" s="374"/>
      <c r="DD14" s="374"/>
      <c r="DE14" s="374"/>
    </row>
    <row r="15" spans="1:109" s="241" customFormat="1" ht="13.2" x14ac:dyDescent="0.2">
      <c r="A15" s="243"/>
      <c r="B15" s="374"/>
      <c r="C15" s="374"/>
      <c r="D15" s="374"/>
      <c r="E15" s="374"/>
      <c r="F15" s="374"/>
      <c r="G15" s="374"/>
      <c r="H15" s="374"/>
      <c r="I15" s="374"/>
      <c r="J15" s="374"/>
      <c r="K15" s="374"/>
      <c r="L15" s="374"/>
      <c r="M15" s="374"/>
      <c r="N15" s="374"/>
      <c r="O15" s="374"/>
      <c r="P15" s="374"/>
      <c r="Q15" s="374"/>
      <c r="R15" s="374"/>
      <c r="S15" s="374"/>
      <c r="T15" s="374"/>
      <c r="U15" s="374"/>
      <c r="V15" s="374"/>
      <c r="W15" s="374"/>
      <c r="X15" s="374"/>
      <c r="Y15" s="374"/>
      <c r="Z15" s="374"/>
      <c r="AA15" s="374"/>
      <c r="AB15" s="374"/>
      <c r="AC15" s="374"/>
      <c r="AD15" s="374"/>
      <c r="AE15" s="374"/>
      <c r="AF15" s="374"/>
      <c r="AG15" s="374"/>
      <c r="AH15" s="374"/>
      <c r="AI15" s="374"/>
      <c r="AJ15" s="374"/>
      <c r="AK15" s="374"/>
      <c r="AL15" s="374"/>
      <c r="AM15" s="374"/>
      <c r="AN15" s="374"/>
      <c r="AO15" s="374"/>
      <c r="AP15" s="374"/>
      <c r="AQ15" s="374"/>
      <c r="AR15" s="374"/>
      <c r="AS15" s="374"/>
      <c r="AT15" s="374"/>
      <c r="AU15" s="374"/>
      <c r="AV15" s="374"/>
      <c r="AW15" s="374"/>
      <c r="AX15" s="374"/>
      <c r="AY15" s="374"/>
      <c r="AZ15" s="374"/>
      <c r="BA15" s="374"/>
      <c r="BB15" s="374"/>
      <c r="BC15" s="374"/>
      <c r="BD15" s="374"/>
      <c r="BE15" s="374"/>
      <c r="BF15" s="374"/>
      <c r="BG15" s="374"/>
      <c r="BH15" s="374"/>
      <c r="BI15" s="374"/>
      <c r="BJ15" s="374"/>
      <c r="BK15" s="374"/>
      <c r="BL15" s="374"/>
      <c r="BM15" s="374"/>
      <c r="BN15" s="374"/>
      <c r="BO15" s="374"/>
      <c r="BP15" s="374"/>
      <c r="BQ15" s="374"/>
      <c r="BR15" s="374"/>
      <c r="BS15" s="374"/>
      <c r="BT15" s="374"/>
      <c r="BU15" s="374"/>
      <c r="BV15" s="374"/>
      <c r="BW15" s="374"/>
      <c r="BX15" s="374"/>
      <c r="BY15" s="374"/>
      <c r="BZ15" s="374"/>
      <c r="CA15" s="374"/>
      <c r="CB15" s="374"/>
      <c r="CC15" s="374"/>
      <c r="CD15" s="374"/>
      <c r="CE15" s="374"/>
      <c r="CF15" s="374"/>
      <c r="CG15" s="374"/>
      <c r="CH15" s="374"/>
      <c r="CI15" s="374"/>
      <c r="CJ15" s="374"/>
      <c r="CK15" s="374"/>
      <c r="CL15" s="374"/>
      <c r="CM15" s="374"/>
      <c r="CN15" s="374"/>
      <c r="CO15" s="374"/>
      <c r="CP15" s="374"/>
      <c r="CQ15" s="374"/>
      <c r="CR15" s="374"/>
      <c r="CS15" s="374"/>
      <c r="CT15" s="374"/>
      <c r="CU15" s="374"/>
      <c r="CV15" s="374"/>
      <c r="CW15" s="374"/>
      <c r="CX15" s="374"/>
      <c r="CY15" s="374"/>
      <c r="CZ15" s="374"/>
      <c r="DA15" s="374"/>
      <c r="DB15" s="374"/>
      <c r="DC15" s="374"/>
      <c r="DD15" s="374"/>
      <c r="DE15" s="374"/>
    </row>
    <row r="16" spans="1:109" s="241" customFormat="1" ht="13.2" x14ac:dyDescent="0.2">
      <c r="A16" s="243"/>
      <c r="B16" s="374"/>
      <c r="C16" s="374"/>
      <c r="D16" s="374"/>
      <c r="E16" s="374"/>
      <c r="F16" s="374"/>
      <c r="G16" s="374"/>
      <c r="H16" s="374"/>
      <c r="I16" s="374"/>
      <c r="J16" s="374"/>
      <c r="K16" s="374"/>
      <c r="L16" s="374"/>
      <c r="M16" s="374"/>
      <c r="N16" s="374"/>
      <c r="O16" s="374"/>
      <c r="P16" s="374"/>
      <c r="Q16" s="374"/>
      <c r="R16" s="374"/>
      <c r="S16" s="374"/>
      <c r="T16" s="374"/>
      <c r="U16" s="374"/>
      <c r="V16" s="374"/>
      <c r="W16" s="374"/>
      <c r="X16" s="374"/>
      <c r="Y16" s="374"/>
      <c r="Z16" s="374"/>
      <c r="AA16" s="374"/>
      <c r="AB16" s="374"/>
      <c r="AC16" s="374"/>
      <c r="AD16" s="374"/>
      <c r="AE16" s="374"/>
      <c r="AF16" s="374"/>
      <c r="AG16" s="374"/>
      <c r="AH16" s="374"/>
      <c r="AI16" s="374"/>
      <c r="AJ16" s="374"/>
      <c r="AK16" s="374"/>
      <c r="AL16" s="374"/>
      <c r="AM16" s="374"/>
      <c r="AN16" s="374"/>
      <c r="AO16" s="374"/>
      <c r="AP16" s="374"/>
      <c r="AQ16" s="374"/>
      <c r="AR16" s="374"/>
      <c r="AS16" s="374"/>
      <c r="AT16" s="374"/>
      <c r="AU16" s="374"/>
      <c r="AV16" s="374"/>
      <c r="AW16" s="374"/>
      <c r="AX16" s="374"/>
      <c r="AY16" s="374"/>
      <c r="AZ16" s="374"/>
      <c r="BA16" s="374"/>
      <c r="BB16" s="374"/>
      <c r="BC16" s="374"/>
      <c r="BD16" s="374"/>
      <c r="BE16" s="374"/>
      <c r="BF16" s="374"/>
      <c r="BG16" s="374"/>
      <c r="BH16" s="374"/>
      <c r="BI16" s="374"/>
      <c r="BJ16" s="374"/>
      <c r="BK16" s="374"/>
      <c r="BL16" s="374"/>
      <c r="BM16" s="374"/>
      <c r="BN16" s="374"/>
      <c r="BO16" s="374"/>
      <c r="BP16" s="374"/>
      <c r="BQ16" s="374"/>
      <c r="BR16" s="374"/>
      <c r="BS16" s="374"/>
      <c r="BT16" s="374"/>
      <c r="BU16" s="374"/>
      <c r="BV16" s="374"/>
      <c r="BW16" s="374"/>
      <c r="BX16" s="374"/>
      <c r="BY16" s="374"/>
      <c r="BZ16" s="374"/>
      <c r="CA16" s="374"/>
      <c r="CB16" s="374"/>
      <c r="CC16" s="374"/>
      <c r="CD16" s="374"/>
      <c r="CE16" s="374"/>
      <c r="CF16" s="374"/>
      <c r="CG16" s="374"/>
      <c r="CH16" s="374"/>
      <c r="CI16" s="374"/>
      <c r="CJ16" s="374"/>
      <c r="CK16" s="374"/>
      <c r="CL16" s="374"/>
      <c r="CM16" s="374"/>
      <c r="CN16" s="374"/>
      <c r="CO16" s="374"/>
      <c r="CP16" s="374"/>
      <c r="CQ16" s="374"/>
      <c r="CR16" s="374"/>
      <c r="CS16" s="374"/>
      <c r="CT16" s="374"/>
      <c r="CU16" s="374"/>
      <c r="CV16" s="374"/>
      <c r="CW16" s="374"/>
      <c r="CX16" s="374"/>
      <c r="CY16" s="374"/>
      <c r="CZ16" s="374"/>
      <c r="DA16" s="374"/>
      <c r="DB16" s="374"/>
      <c r="DC16" s="374"/>
      <c r="DD16" s="374"/>
      <c r="DE16" s="374"/>
    </row>
    <row r="17" spans="1:109" s="241" customFormat="1" ht="13.2" x14ac:dyDescent="0.2">
      <c r="A17" s="243"/>
      <c r="B17" s="374"/>
      <c r="C17" s="374"/>
      <c r="D17" s="374"/>
      <c r="E17" s="374"/>
      <c r="F17" s="374"/>
      <c r="G17" s="374"/>
      <c r="H17" s="374"/>
      <c r="I17" s="374"/>
      <c r="J17" s="374"/>
      <c r="K17" s="374"/>
      <c r="L17" s="374"/>
      <c r="M17" s="374"/>
      <c r="N17" s="374"/>
      <c r="O17" s="374"/>
      <c r="P17" s="374"/>
      <c r="Q17" s="374"/>
      <c r="R17" s="374"/>
      <c r="S17" s="374"/>
      <c r="T17" s="374"/>
      <c r="U17" s="374"/>
      <c r="V17" s="374"/>
      <c r="W17" s="374"/>
      <c r="X17" s="374"/>
      <c r="Y17" s="374"/>
      <c r="Z17" s="374"/>
      <c r="AA17" s="374"/>
      <c r="AB17" s="374"/>
      <c r="AC17" s="374"/>
      <c r="AD17" s="374"/>
      <c r="AE17" s="374"/>
      <c r="AF17" s="374"/>
      <c r="AG17" s="374"/>
      <c r="AH17" s="374"/>
      <c r="AI17" s="374"/>
      <c r="AJ17" s="374"/>
      <c r="AK17" s="374"/>
      <c r="AL17" s="374"/>
      <c r="AM17" s="374"/>
      <c r="AN17" s="374"/>
      <c r="AO17" s="374"/>
      <c r="AP17" s="374"/>
      <c r="AQ17" s="374"/>
      <c r="AR17" s="374"/>
      <c r="AS17" s="374"/>
      <c r="AT17" s="374"/>
      <c r="AU17" s="374"/>
      <c r="AV17" s="374"/>
      <c r="AW17" s="374"/>
      <c r="AX17" s="374"/>
      <c r="AY17" s="374"/>
      <c r="AZ17" s="374"/>
      <c r="BA17" s="374"/>
      <c r="BB17" s="374"/>
      <c r="BC17" s="374"/>
      <c r="BD17" s="374"/>
      <c r="BE17" s="374"/>
      <c r="BF17" s="374"/>
      <c r="BG17" s="374"/>
      <c r="BH17" s="374"/>
      <c r="BI17" s="374"/>
      <c r="BJ17" s="374"/>
      <c r="BK17" s="374"/>
      <c r="BL17" s="374"/>
      <c r="BM17" s="374"/>
      <c r="BN17" s="374"/>
      <c r="BO17" s="374"/>
      <c r="BP17" s="374"/>
      <c r="BQ17" s="374"/>
      <c r="BR17" s="374"/>
      <c r="BS17" s="374"/>
      <c r="BT17" s="374"/>
      <c r="BU17" s="374"/>
      <c r="BV17" s="374"/>
      <c r="BW17" s="374"/>
      <c r="BX17" s="374"/>
      <c r="BY17" s="374"/>
      <c r="BZ17" s="374"/>
      <c r="CA17" s="374"/>
      <c r="CB17" s="374"/>
      <c r="CC17" s="374"/>
      <c r="CD17" s="374"/>
      <c r="CE17" s="374"/>
      <c r="CF17" s="374"/>
      <c r="CG17" s="374"/>
      <c r="CH17" s="374"/>
      <c r="CI17" s="374"/>
      <c r="CJ17" s="374"/>
      <c r="CK17" s="374"/>
      <c r="CL17" s="374"/>
      <c r="CM17" s="374"/>
      <c r="CN17" s="374"/>
      <c r="CO17" s="374"/>
      <c r="CP17" s="374"/>
      <c r="CQ17" s="374"/>
      <c r="CR17" s="374"/>
      <c r="CS17" s="374"/>
      <c r="CT17" s="374"/>
      <c r="CU17" s="374"/>
      <c r="CV17" s="374"/>
      <c r="CW17" s="374"/>
      <c r="CX17" s="374"/>
      <c r="CY17" s="374"/>
      <c r="CZ17" s="374"/>
      <c r="DA17" s="374"/>
      <c r="DB17" s="374"/>
      <c r="DC17" s="374"/>
      <c r="DD17" s="374"/>
      <c r="DE17" s="374"/>
    </row>
    <row r="18" spans="1:109" s="241" customFormat="1" ht="13.2" x14ac:dyDescent="0.2">
      <c r="A18" s="243"/>
      <c r="B18" s="374"/>
      <c r="C18" s="374"/>
      <c r="D18" s="374"/>
      <c r="E18" s="374"/>
      <c r="F18" s="374"/>
      <c r="G18" s="374"/>
      <c r="H18" s="374"/>
      <c r="I18" s="374"/>
      <c r="J18" s="374"/>
      <c r="K18" s="374"/>
      <c r="L18" s="374"/>
      <c r="M18" s="374"/>
      <c r="N18" s="374"/>
      <c r="O18" s="374"/>
      <c r="P18" s="374"/>
      <c r="Q18" s="374"/>
      <c r="R18" s="374"/>
      <c r="S18" s="374"/>
      <c r="T18" s="374"/>
      <c r="U18" s="374"/>
      <c r="V18" s="374"/>
      <c r="W18" s="374"/>
      <c r="X18" s="374"/>
      <c r="Y18" s="374"/>
      <c r="Z18" s="374"/>
      <c r="AA18" s="374"/>
      <c r="AB18" s="374"/>
      <c r="AC18" s="374"/>
      <c r="AD18" s="374"/>
      <c r="AE18" s="374"/>
      <c r="AF18" s="374"/>
      <c r="AG18" s="374"/>
      <c r="AH18" s="374"/>
      <c r="AI18" s="374"/>
      <c r="AJ18" s="374"/>
      <c r="AK18" s="374"/>
      <c r="AL18" s="374"/>
      <c r="AM18" s="374"/>
      <c r="AN18" s="374"/>
      <c r="AO18" s="374"/>
      <c r="AP18" s="374"/>
      <c r="AQ18" s="374"/>
      <c r="AR18" s="374"/>
      <c r="AS18" s="374"/>
      <c r="AT18" s="374"/>
      <c r="AU18" s="374"/>
      <c r="AV18" s="374"/>
      <c r="AW18" s="374"/>
      <c r="AX18" s="374"/>
      <c r="AY18" s="374"/>
      <c r="AZ18" s="374"/>
      <c r="BA18" s="374"/>
      <c r="BB18" s="374"/>
      <c r="BC18" s="374"/>
      <c r="BD18" s="374"/>
      <c r="BE18" s="374"/>
      <c r="BF18" s="374"/>
      <c r="BG18" s="374"/>
      <c r="BH18" s="374"/>
      <c r="BI18" s="374"/>
      <c r="BJ18" s="374"/>
      <c r="BK18" s="374"/>
      <c r="BL18" s="374"/>
      <c r="BM18" s="374"/>
      <c r="BN18" s="374"/>
      <c r="BO18" s="374"/>
      <c r="BP18" s="374"/>
      <c r="BQ18" s="374"/>
      <c r="BR18" s="374"/>
      <c r="BS18" s="374"/>
      <c r="BT18" s="374"/>
      <c r="BU18" s="374"/>
      <c r="BV18" s="374"/>
      <c r="BW18" s="374"/>
      <c r="BX18" s="374"/>
      <c r="BY18" s="374"/>
      <c r="BZ18" s="374"/>
      <c r="CA18" s="374"/>
      <c r="CB18" s="374"/>
      <c r="CC18" s="374"/>
      <c r="CD18" s="374"/>
      <c r="CE18" s="374"/>
      <c r="CF18" s="374"/>
      <c r="CG18" s="374"/>
      <c r="CH18" s="374"/>
      <c r="CI18" s="374"/>
      <c r="CJ18" s="374"/>
      <c r="CK18" s="374"/>
      <c r="CL18" s="374"/>
      <c r="CM18" s="374"/>
      <c r="CN18" s="374"/>
      <c r="CO18" s="374"/>
      <c r="CP18" s="374"/>
      <c r="CQ18" s="374"/>
      <c r="CR18" s="374"/>
      <c r="CS18" s="374"/>
      <c r="CT18" s="374"/>
      <c r="CU18" s="374"/>
      <c r="CV18" s="374"/>
      <c r="CW18" s="374"/>
      <c r="CX18" s="374"/>
      <c r="CY18" s="374"/>
      <c r="CZ18" s="374"/>
      <c r="DA18" s="374"/>
      <c r="DB18" s="374"/>
      <c r="DC18" s="374"/>
      <c r="DD18" s="374"/>
      <c r="DE18" s="374"/>
    </row>
    <row r="19" spans="1:109" ht="13.2" x14ac:dyDescent="0.2">
      <c r="DD19" s="243"/>
      <c r="DE19" s="243"/>
    </row>
    <row r="20" spans="1:109" ht="13.2" x14ac:dyDescent="0.2">
      <c r="DD20" s="243"/>
      <c r="DE20" s="243"/>
    </row>
    <row r="21" spans="1:109" ht="17.25" customHeight="1" x14ac:dyDescent="0.2">
      <c r="B21" s="373"/>
      <c r="C21" s="245"/>
      <c r="D21" s="245"/>
      <c r="E21" s="245"/>
      <c r="F21" s="245"/>
      <c r="G21" s="245"/>
      <c r="H21" s="245"/>
      <c r="I21" s="245"/>
      <c r="J21" s="245"/>
      <c r="K21" s="245"/>
      <c r="L21" s="245"/>
      <c r="M21" s="245"/>
      <c r="N21" s="372"/>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372"/>
      <c r="AU21" s="245"/>
      <c r="AV21" s="245"/>
      <c r="AW21" s="245"/>
      <c r="AX21" s="245"/>
      <c r="AY21" s="245"/>
      <c r="AZ21" s="245"/>
      <c r="BA21" s="245"/>
      <c r="BB21" s="245"/>
      <c r="BC21" s="245"/>
      <c r="BD21" s="245"/>
      <c r="BE21" s="245"/>
      <c r="BF21" s="372"/>
      <c r="BG21" s="245"/>
      <c r="BH21" s="245"/>
      <c r="BI21" s="245"/>
      <c r="BJ21" s="245"/>
      <c r="BK21" s="245"/>
      <c r="BL21" s="245"/>
      <c r="BM21" s="245"/>
      <c r="BN21" s="245"/>
      <c r="BO21" s="245"/>
      <c r="BP21" s="245"/>
      <c r="BQ21" s="245"/>
      <c r="BR21" s="372"/>
      <c r="BS21" s="245"/>
      <c r="BT21" s="245"/>
      <c r="BU21" s="245"/>
      <c r="BV21" s="245"/>
      <c r="BW21" s="245"/>
      <c r="BX21" s="245"/>
      <c r="BY21" s="245"/>
      <c r="BZ21" s="245"/>
      <c r="CA21" s="245"/>
      <c r="CB21" s="245"/>
      <c r="CC21" s="245"/>
      <c r="CD21" s="372"/>
      <c r="CE21" s="245"/>
      <c r="CF21" s="245"/>
      <c r="CG21" s="245"/>
      <c r="CH21" s="245"/>
      <c r="CI21" s="245"/>
      <c r="CJ21" s="245"/>
      <c r="CK21" s="245"/>
      <c r="CL21" s="245"/>
      <c r="CM21" s="245"/>
      <c r="CN21" s="245"/>
      <c r="CO21" s="245"/>
      <c r="CP21" s="372"/>
      <c r="CQ21" s="245"/>
      <c r="CR21" s="245"/>
      <c r="CS21" s="245"/>
      <c r="CT21" s="245"/>
      <c r="CU21" s="245"/>
      <c r="CV21" s="245"/>
      <c r="CW21" s="245"/>
      <c r="CX21" s="245"/>
      <c r="CY21" s="245"/>
      <c r="CZ21" s="245"/>
      <c r="DA21" s="245"/>
      <c r="DB21" s="372"/>
      <c r="DC21" s="245"/>
      <c r="DD21" s="246"/>
      <c r="DE21" s="243"/>
    </row>
    <row r="22" spans="1:109" ht="17.25" customHeight="1" x14ac:dyDescent="0.2">
      <c r="B22" s="247"/>
    </row>
    <row r="23" spans="1:109" ht="13.2" x14ac:dyDescent="0.2">
      <c r="B23" s="247"/>
    </row>
    <row r="24" spans="1:109" ht="13.2" x14ac:dyDescent="0.2">
      <c r="B24" s="247"/>
    </row>
    <row r="25" spans="1:109" ht="13.2" x14ac:dyDescent="0.2">
      <c r="B25" s="247"/>
    </row>
    <row r="26" spans="1:109" ht="13.2" x14ac:dyDescent="0.2">
      <c r="B26" s="247"/>
    </row>
    <row r="27" spans="1:109" ht="13.2" x14ac:dyDescent="0.2">
      <c r="B27" s="247"/>
    </row>
    <row r="28" spans="1:109" ht="13.2" x14ac:dyDescent="0.2">
      <c r="B28" s="247"/>
    </row>
    <row r="29" spans="1:109" ht="13.2" x14ac:dyDescent="0.2">
      <c r="B29" s="247"/>
    </row>
    <row r="30" spans="1:109" ht="13.2" x14ac:dyDescent="0.2">
      <c r="B30" s="247"/>
    </row>
    <row r="31" spans="1:109" ht="13.2" x14ac:dyDescent="0.2">
      <c r="B31" s="247"/>
    </row>
    <row r="32" spans="1:109" ht="13.2" x14ac:dyDescent="0.2">
      <c r="B32" s="247"/>
    </row>
    <row r="33" spans="2:109" ht="13.2" x14ac:dyDescent="0.2">
      <c r="B33" s="247"/>
    </row>
    <row r="34" spans="2:109" ht="13.2" x14ac:dyDescent="0.2">
      <c r="B34" s="247"/>
    </row>
    <row r="35" spans="2:109" ht="13.2" x14ac:dyDescent="0.2">
      <c r="B35" s="247"/>
    </row>
    <row r="36" spans="2:109" ht="13.2" x14ac:dyDescent="0.2">
      <c r="B36" s="247"/>
    </row>
    <row r="37" spans="2:109" ht="13.2" x14ac:dyDescent="0.2">
      <c r="B37" s="247"/>
    </row>
    <row r="38" spans="2:109" ht="13.2" x14ac:dyDescent="0.2">
      <c r="B38" s="247"/>
    </row>
    <row r="39" spans="2:109" ht="13.2" x14ac:dyDescent="0.2">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ht="13.2" x14ac:dyDescent="0.2">
      <c r="B40" s="364"/>
      <c r="DD40" s="364"/>
      <c r="DE40" s="243"/>
    </row>
    <row r="41" spans="2:109" ht="16.2" x14ac:dyDescent="0.2">
      <c r="B41" s="244" t="s">
        <v>572</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ht="13.2" x14ac:dyDescent="0.2">
      <c r="B42" s="247"/>
      <c r="G42" s="361"/>
      <c r="I42" s="360"/>
      <c r="J42" s="360"/>
      <c r="K42" s="360"/>
      <c r="AM42" s="361"/>
      <c r="AN42" s="361" t="s">
        <v>569</v>
      </c>
      <c r="AP42" s="360"/>
      <c r="AQ42" s="360"/>
      <c r="AR42" s="360"/>
      <c r="AY42" s="361"/>
      <c r="BA42" s="360"/>
      <c r="BB42" s="360"/>
      <c r="BC42" s="360"/>
      <c r="BK42" s="361"/>
      <c r="BM42" s="360"/>
      <c r="BN42" s="360"/>
      <c r="BO42" s="360"/>
      <c r="BW42" s="361"/>
      <c r="BY42" s="360"/>
      <c r="BZ42" s="360"/>
      <c r="CA42" s="360"/>
      <c r="CI42" s="361"/>
      <c r="CK42" s="360"/>
      <c r="CL42" s="360"/>
      <c r="CM42" s="360"/>
      <c r="CU42" s="361"/>
      <c r="CW42" s="360"/>
      <c r="CX42" s="360"/>
      <c r="CY42" s="360"/>
    </row>
    <row r="43" spans="2:109" ht="13.5" customHeight="1" x14ac:dyDescent="0.2">
      <c r="B43" s="247"/>
      <c r="AN43" s="1228" t="s">
        <v>573</v>
      </c>
      <c r="AO43" s="1229"/>
      <c r="AP43" s="1229"/>
      <c r="AQ43" s="1229"/>
      <c r="AR43" s="1229"/>
      <c r="AS43" s="1229"/>
      <c r="AT43" s="1229"/>
      <c r="AU43" s="1229"/>
      <c r="AV43" s="1229"/>
      <c r="AW43" s="1229"/>
      <c r="AX43" s="1229"/>
      <c r="AY43" s="1229"/>
      <c r="AZ43" s="1229"/>
      <c r="BA43" s="1229"/>
      <c r="BB43" s="1229"/>
      <c r="BC43" s="1229"/>
      <c r="BD43" s="1229"/>
      <c r="BE43" s="1229"/>
      <c r="BF43" s="1229"/>
      <c r="BG43" s="1229"/>
      <c r="BH43" s="1229"/>
      <c r="BI43" s="1229"/>
      <c r="BJ43" s="1229"/>
      <c r="BK43" s="1229"/>
      <c r="BL43" s="1229"/>
      <c r="BM43" s="1229"/>
      <c r="BN43" s="1229"/>
      <c r="BO43" s="1229"/>
      <c r="BP43" s="1229"/>
      <c r="BQ43" s="1229"/>
      <c r="BR43" s="1229"/>
      <c r="BS43" s="1229"/>
      <c r="BT43" s="1229"/>
      <c r="BU43" s="1229"/>
      <c r="BV43" s="1229"/>
      <c r="BW43" s="1229"/>
      <c r="BX43" s="1229"/>
      <c r="BY43" s="1229"/>
      <c r="BZ43" s="1229"/>
      <c r="CA43" s="1229"/>
      <c r="CB43" s="1229"/>
      <c r="CC43" s="1229"/>
      <c r="CD43" s="1229"/>
      <c r="CE43" s="1229"/>
      <c r="CF43" s="1229"/>
      <c r="CG43" s="1229"/>
      <c r="CH43" s="1229"/>
      <c r="CI43" s="1229"/>
      <c r="CJ43" s="1229"/>
      <c r="CK43" s="1229"/>
      <c r="CL43" s="1229"/>
      <c r="CM43" s="1229"/>
      <c r="CN43" s="1229"/>
      <c r="CO43" s="1229"/>
      <c r="CP43" s="1229"/>
      <c r="CQ43" s="1229"/>
      <c r="CR43" s="1229"/>
      <c r="CS43" s="1229"/>
      <c r="CT43" s="1229"/>
      <c r="CU43" s="1229"/>
      <c r="CV43" s="1229"/>
      <c r="CW43" s="1229"/>
      <c r="CX43" s="1229"/>
      <c r="CY43" s="1229"/>
      <c r="CZ43" s="1229"/>
      <c r="DA43" s="1229"/>
      <c r="DB43" s="1229"/>
      <c r="DC43" s="1230"/>
    </row>
    <row r="44" spans="2:109" ht="13.2" x14ac:dyDescent="0.2">
      <c r="B44" s="247"/>
      <c r="AN44" s="1231"/>
      <c r="AO44" s="1232"/>
      <c r="AP44" s="1232"/>
      <c r="AQ44" s="1232"/>
      <c r="AR44" s="1232"/>
      <c r="AS44" s="1232"/>
      <c r="AT44" s="1232"/>
      <c r="AU44" s="1232"/>
      <c r="AV44" s="1232"/>
      <c r="AW44" s="1232"/>
      <c r="AX44" s="1232"/>
      <c r="AY44" s="1232"/>
      <c r="AZ44" s="1232"/>
      <c r="BA44" s="1232"/>
      <c r="BB44" s="1232"/>
      <c r="BC44" s="1232"/>
      <c r="BD44" s="1232"/>
      <c r="BE44" s="1232"/>
      <c r="BF44" s="1232"/>
      <c r="BG44" s="1232"/>
      <c r="BH44" s="1232"/>
      <c r="BI44" s="1232"/>
      <c r="BJ44" s="1232"/>
      <c r="BK44" s="1232"/>
      <c r="BL44" s="1232"/>
      <c r="BM44" s="1232"/>
      <c r="BN44" s="1232"/>
      <c r="BO44" s="1232"/>
      <c r="BP44" s="1232"/>
      <c r="BQ44" s="1232"/>
      <c r="BR44" s="1232"/>
      <c r="BS44" s="1232"/>
      <c r="BT44" s="1232"/>
      <c r="BU44" s="1232"/>
      <c r="BV44" s="1232"/>
      <c r="BW44" s="1232"/>
      <c r="BX44" s="1232"/>
      <c r="BY44" s="1232"/>
      <c r="BZ44" s="1232"/>
      <c r="CA44" s="1232"/>
      <c r="CB44" s="1232"/>
      <c r="CC44" s="1232"/>
      <c r="CD44" s="1232"/>
      <c r="CE44" s="1232"/>
      <c r="CF44" s="1232"/>
      <c r="CG44" s="1232"/>
      <c r="CH44" s="1232"/>
      <c r="CI44" s="1232"/>
      <c r="CJ44" s="1232"/>
      <c r="CK44" s="1232"/>
      <c r="CL44" s="1232"/>
      <c r="CM44" s="1232"/>
      <c r="CN44" s="1232"/>
      <c r="CO44" s="1232"/>
      <c r="CP44" s="1232"/>
      <c r="CQ44" s="1232"/>
      <c r="CR44" s="1232"/>
      <c r="CS44" s="1232"/>
      <c r="CT44" s="1232"/>
      <c r="CU44" s="1232"/>
      <c r="CV44" s="1232"/>
      <c r="CW44" s="1232"/>
      <c r="CX44" s="1232"/>
      <c r="CY44" s="1232"/>
      <c r="CZ44" s="1232"/>
      <c r="DA44" s="1232"/>
      <c r="DB44" s="1232"/>
      <c r="DC44" s="1233"/>
    </row>
    <row r="45" spans="2:109" ht="13.2" x14ac:dyDescent="0.2">
      <c r="B45" s="247"/>
      <c r="AN45" s="1231"/>
      <c r="AO45" s="1232"/>
      <c r="AP45" s="1232"/>
      <c r="AQ45" s="1232"/>
      <c r="AR45" s="1232"/>
      <c r="AS45" s="1232"/>
      <c r="AT45" s="1232"/>
      <c r="AU45" s="1232"/>
      <c r="AV45" s="1232"/>
      <c r="AW45" s="1232"/>
      <c r="AX45" s="1232"/>
      <c r="AY45" s="1232"/>
      <c r="AZ45" s="1232"/>
      <c r="BA45" s="1232"/>
      <c r="BB45" s="1232"/>
      <c r="BC45" s="1232"/>
      <c r="BD45" s="1232"/>
      <c r="BE45" s="1232"/>
      <c r="BF45" s="1232"/>
      <c r="BG45" s="1232"/>
      <c r="BH45" s="1232"/>
      <c r="BI45" s="1232"/>
      <c r="BJ45" s="1232"/>
      <c r="BK45" s="1232"/>
      <c r="BL45" s="1232"/>
      <c r="BM45" s="1232"/>
      <c r="BN45" s="1232"/>
      <c r="BO45" s="1232"/>
      <c r="BP45" s="1232"/>
      <c r="BQ45" s="1232"/>
      <c r="BR45" s="1232"/>
      <c r="BS45" s="1232"/>
      <c r="BT45" s="1232"/>
      <c r="BU45" s="1232"/>
      <c r="BV45" s="1232"/>
      <c r="BW45" s="1232"/>
      <c r="BX45" s="1232"/>
      <c r="BY45" s="1232"/>
      <c r="BZ45" s="1232"/>
      <c r="CA45" s="1232"/>
      <c r="CB45" s="1232"/>
      <c r="CC45" s="1232"/>
      <c r="CD45" s="1232"/>
      <c r="CE45" s="1232"/>
      <c r="CF45" s="1232"/>
      <c r="CG45" s="1232"/>
      <c r="CH45" s="1232"/>
      <c r="CI45" s="1232"/>
      <c r="CJ45" s="1232"/>
      <c r="CK45" s="1232"/>
      <c r="CL45" s="1232"/>
      <c r="CM45" s="1232"/>
      <c r="CN45" s="1232"/>
      <c r="CO45" s="1232"/>
      <c r="CP45" s="1232"/>
      <c r="CQ45" s="1232"/>
      <c r="CR45" s="1232"/>
      <c r="CS45" s="1232"/>
      <c r="CT45" s="1232"/>
      <c r="CU45" s="1232"/>
      <c r="CV45" s="1232"/>
      <c r="CW45" s="1232"/>
      <c r="CX45" s="1232"/>
      <c r="CY45" s="1232"/>
      <c r="CZ45" s="1232"/>
      <c r="DA45" s="1232"/>
      <c r="DB45" s="1232"/>
      <c r="DC45" s="1233"/>
    </row>
    <row r="46" spans="2:109" ht="13.2" x14ac:dyDescent="0.2">
      <c r="B46" s="247"/>
      <c r="AN46" s="1231"/>
      <c r="AO46" s="1232"/>
      <c r="AP46" s="1232"/>
      <c r="AQ46" s="1232"/>
      <c r="AR46" s="1232"/>
      <c r="AS46" s="1232"/>
      <c r="AT46" s="1232"/>
      <c r="AU46" s="1232"/>
      <c r="AV46" s="1232"/>
      <c r="AW46" s="1232"/>
      <c r="AX46" s="1232"/>
      <c r="AY46" s="1232"/>
      <c r="AZ46" s="1232"/>
      <c r="BA46" s="1232"/>
      <c r="BB46" s="1232"/>
      <c r="BC46" s="1232"/>
      <c r="BD46" s="1232"/>
      <c r="BE46" s="1232"/>
      <c r="BF46" s="1232"/>
      <c r="BG46" s="1232"/>
      <c r="BH46" s="1232"/>
      <c r="BI46" s="1232"/>
      <c r="BJ46" s="1232"/>
      <c r="BK46" s="1232"/>
      <c r="BL46" s="1232"/>
      <c r="BM46" s="1232"/>
      <c r="BN46" s="1232"/>
      <c r="BO46" s="1232"/>
      <c r="BP46" s="1232"/>
      <c r="BQ46" s="1232"/>
      <c r="BR46" s="1232"/>
      <c r="BS46" s="1232"/>
      <c r="BT46" s="1232"/>
      <c r="BU46" s="1232"/>
      <c r="BV46" s="1232"/>
      <c r="BW46" s="1232"/>
      <c r="BX46" s="1232"/>
      <c r="BY46" s="1232"/>
      <c r="BZ46" s="1232"/>
      <c r="CA46" s="1232"/>
      <c r="CB46" s="1232"/>
      <c r="CC46" s="1232"/>
      <c r="CD46" s="1232"/>
      <c r="CE46" s="1232"/>
      <c r="CF46" s="1232"/>
      <c r="CG46" s="1232"/>
      <c r="CH46" s="1232"/>
      <c r="CI46" s="1232"/>
      <c r="CJ46" s="1232"/>
      <c r="CK46" s="1232"/>
      <c r="CL46" s="1232"/>
      <c r="CM46" s="1232"/>
      <c r="CN46" s="1232"/>
      <c r="CO46" s="1232"/>
      <c r="CP46" s="1232"/>
      <c r="CQ46" s="1232"/>
      <c r="CR46" s="1232"/>
      <c r="CS46" s="1232"/>
      <c r="CT46" s="1232"/>
      <c r="CU46" s="1232"/>
      <c r="CV46" s="1232"/>
      <c r="CW46" s="1232"/>
      <c r="CX46" s="1232"/>
      <c r="CY46" s="1232"/>
      <c r="CZ46" s="1232"/>
      <c r="DA46" s="1232"/>
      <c r="DB46" s="1232"/>
      <c r="DC46" s="1233"/>
    </row>
    <row r="47" spans="2:109" ht="13.2" x14ac:dyDescent="0.2">
      <c r="B47" s="247"/>
      <c r="AN47" s="1234"/>
      <c r="AO47" s="1235"/>
      <c r="AP47" s="1235"/>
      <c r="AQ47" s="1235"/>
      <c r="AR47" s="1235"/>
      <c r="AS47" s="1235"/>
      <c r="AT47" s="1235"/>
      <c r="AU47" s="1235"/>
      <c r="AV47" s="1235"/>
      <c r="AW47" s="1235"/>
      <c r="AX47" s="1235"/>
      <c r="AY47" s="1235"/>
      <c r="AZ47" s="1235"/>
      <c r="BA47" s="1235"/>
      <c r="BB47" s="1235"/>
      <c r="BC47" s="1235"/>
      <c r="BD47" s="1235"/>
      <c r="BE47" s="1235"/>
      <c r="BF47" s="1235"/>
      <c r="BG47" s="1235"/>
      <c r="BH47" s="1235"/>
      <c r="BI47" s="1235"/>
      <c r="BJ47" s="1235"/>
      <c r="BK47" s="1235"/>
      <c r="BL47" s="1235"/>
      <c r="BM47" s="1235"/>
      <c r="BN47" s="1235"/>
      <c r="BO47" s="1235"/>
      <c r="BP47" s="1235"/>
      <c r="BQ47" s="1235"/>
      <c r="BR47" s="1235"/>
      <c r="BS47" s="1235"/>
      <c r="BT47" s="1235"/>
      <c r="BU47" s="1235"/>
      <c r="BV47" s="1235"/>
      <c r="BW47" s="1235"/>
      <c r="BX47" s="1235"/>
      <c r="BY47" s="1235"/>
      <c r="BZ47" s="1235"/>
      <c r="CA47" s="1235"/>
      <c r="CB47" s="1235"/>
      <c r="CC47" s="1235"/>
      <c r="CD47" s="1235"/>
      <c r="CE47" s="1235"/>
      <c r="CF47" s="1235"/>
      <c r="CG47" s="1235"/>
      <c r="CH47" s="1235"/>
      <c r="CI47" s="1235"/>
      <c r="CJ47" s="1235"/>
      <c r="CK47" s="1235"/>
      <c r="CL47" s="1235"/>
      <c r="CM47" s="1235"/>
      <c r="CN47" s="1235"/>
      <c r="CO47" s="1235"/>
      <c r="CP47" s="1235"/>
      <c r="CQ47" s="1235"/>
      <c r="CR47" s="1235"/>
      <c r="CS47" s="1235"/>
      <c r="CT47" s="1235"/>
      <c r="CU47" s="1235"/>
      <c r="CV47" s="1235"/>
      <c r="CW47" s="1235"/>
      <c r="CX47" s="1235"/>
      <c r="CY47" s="1235"/>
      <c r="CZ47" s="1235"/>
      <c r="DA47" s="1235"/>
      <c r="DB47" s="1235"/>
      <c r="DC47" s="1236"/>
    </row>
    <row r="48" spans="2:109" ht="13.2" x14ac:dyDescent="0.2">
      <c r="B48" s="247"/>
      <c r="H48" s="352"/>
      <c r="I48" s="352"/>
      <c r="J48" s="352"/>
      <c r="AN48" s="352"/>
      <c r="AO48" s="352"/>
      <c r="AP48" s="352"/>
      <c r="AZ48" s="352"/>
      <c r="BA48" s="352"/>
      <c r="BB48" s="352"/>
      <c r="BL48" s="352"/>
      <c r="BM48" s="352"/>
      <c r="BN48" s="352"/>
      <c r="BX48" s="352"/>
      <c r="BY48" s="352"/>
      <c r="BZ48" s="352"/>
      <c r="CJ48" s="352"/>
      <c r="CK48" s="352"/>
      <c r="CL48" s="352"/>
      <c r="CV48" s="352"/>
      <c r="CW48" s="352"/>
      <c r="CX48" s="352"/>
    </row>
    <row r="49" spans="1:109" ht="13.2" x14ac:dyDescent="0.2">
      <c r="B49" s="247"/>
      <c r="AN49" s="243" t="s">
        <v>568</v>
      </c>
    </row>
    <row r="50" spans="1:109" ht="13.2" x14ac:dyDescent="0.2">
      <c r="B50" s="247"/>
      <c r="G50" s="1237"/>
      <c r="H50" s="1237"/>
      <c r="I50" s="1237"/>
      <c r="J50" s="1237"/>
      <c r="K50" s="354"/>
      <c r="L50" s="354"/>
      <c r="M50" s="353"/>
      <c r="N50" s="353"/>
      <c r="AN50" s="1238"/>
      <c r="AO50" s="1239"/>
      <c r="AP50" s="1239"/>
      <c r="AQ50" s="1239"/>
      <c r="AR50" s="1239"/>
      <c r="AS50" s="1239"/>
      <c r="AT50" s="1239"/>
      <c r="AU50" s="1239"/>
      <c r="AV50" s="1239"/>
      <c r="AW50" s="1239"/>
      <c r="AX50" s="1239"/>
      <c r="AY50" s="1239"/>
      <c r="AZ50" s="1239"/>
      <c r="BA50" s="1239"/>
      <c r="BB50" s="1239"/>
      <c r="BC50" s="1239"/>
      <c r="BD50" s="1239"/>
      <c r="BE50" s="1239"/>
      <c r="BF50" s="1239"/>
      <c r="BG50" s="1239"/>
      <c r="BH50" s="1239"/>
      <c r="BI50" s="1239"/>
      <c r="BJ50" s="1239"/>
      <c r="BK50" s="1239"/>
      <c r="BL50" s="1239"/>
      <c r="BM50" s="1239"/>
      <c r="BN50" s="1239"/>
      <c r="BO50" s="1240"/>
      <c r="BP50" s="1241" t="s">
        <v>525</v>
      </c>
      <c r="BQ50" s="1241"/>
      <c r="BR50" s="1241"/>
      <c r="BS50" s="1241"/>
      <c r="BT50" s="1241"/>
      <c r="BU50" s="1241"/>
      <c r="BV50" s="1241"/>
      <c r="BW50" s="1241"/>
      <c r="BX50" s="1241" t="s">
        <v>526</v>
      </c>
      <c r="BY50" s="1241"/>
      <c r="BZ50" s="1241"/>
      <c r="CA50" s="1241"/>
      <c r="CB50" s="1241"/>
      <c r="CC50" s="1241"/>
      <c r="CD50" s="1241"/>
      <c r="CE50" s="1241"/>
      <c r="CF50" s="1241" t="s">
        <v>527</v>
      </c>
      <c r="CG50" s="1241"/>
      <c r="CH50" s="1241"/>
      <c r="CI50" s="1241"/>
      <c r="CJ50" s="1241"/>
      <c r="CK50" s="1241"/>
      <c r="CL50" s="1241"/>
      <c r="CM50" s="1241"/>
      <c r="CN50" s="1241" t="s">
        <v>528</v>
      </c>
      <c r="CO50" s="1241"/>
      <c r="CP50" s="1241"/>
      <c r="CQ50" s="1241"/>
      <c r="CR50" s="1241"/>
      <c r="CS50" s="1241"/>
      <c r="CT50" s="1241"/>
      <c r="CU50" s="1241"/>
      <c r="CV50" s="1241" t="s">
        <v>529</v>
      </c>
      <c r="CW50" s="1241"/>
      <c r="CX50" s="1241"/>
      <c r="CY50" s="1241"/>
      <c r="CZ50" s="1241"/>
      <c r="DA50" s="1241"/>
      <c r="DB50" s="1241"/>
      <c r="DC50" s="1241"/>
    </row>
    <row r="51" spans="1:109" ht="13.5" customHeight="1" x14ac:dyDescent="0.2">
      <c r="B51" s="247"/>
      <c r="G51" s="1246"/>
      <c r="H51" s="1246"/>
      <c r="I51" s="1247"/>
      <c r="J51" s="1247"/>
      <c r="K51" s="1244"/>
      <c r="L51" s="1244"/>
      <c r="M51" s="1244"/>
      <c r="N51" s="1244"/>
      <c r="AM51" s="352"/>
      <c r="AN51" s="1242" t="s">
        <v>567</v>
      </c>
      <c r="AO51" s="1242"/>
      <c r="AP51" s="1242"/>
      <c r="AQ51" s="1242"/>
      <c r="AR51" s="1242"/>
      <c r="AS51" s="1242"/>
      <c r="AT51" s="1242"/>
      <c r="AU51" s="1242"/>
      <c r="AV51" s="1242"/>
      <c r="AW51" s="1242"/>
      <c r="AX51" s="1242"/>
      <c r="AY51" s="1242"/>
      <c r="AZ51" s="1242"/>
      <c r="BA51" s="1242"/>
      <c r="BB51" s="1242" t="s">
        <v>565</v>
      </c>
      <c r="BC51" s="1242"/>
      <c r="BD51" s="1242"/>
      <c r="BE51" s="1242"/>
      <c r="BF51" s="1242"/>
      <c r="BG51" s="1242"/>
      <c r="BH51" s="1242"/>
      <c r="BI51" s="1242"/>
      <c r="BJ51" s="1242"/>
      <c r="BK51" s="1242"/>
      <c r="BL51" s="1242"/>
      <c r="BM51" s="1242"/>
      <c r="BN51" s="1242"/>
      <c r="BO51" s="1242"/>
      <c r="BP51" s="1243"/>
      <c r="BQ51" s="1243"/>
      <c r="BR51" s="1243"/>
      <c r="BS51" s="1243"/>
      <c r="BT51" s="1243"/>
      <c r="BU51" s="1243"/>
      <c r="BV51" s="1243"/>
      <c r="BW51" s="1243"/>
      <c r="BX51" s="1243"/>
      <c r="BY51" s="1243"/>
      <c r="BZ51" s="1243"/>
      <c r="CA51" s="1243"/>
      <c r="CB51" s="1243"/>
      <c r="CC51" s="1243"/>
      <c r="CD51" s="1243"/>
      <c r="CE51" s="1243"/>
      <c r="CF51" s="1243"/>
      <c r="CG51" s="1243"/>
      <c r="CH51" s="1243"/>
      <c r="CI51" s="1243"/>
      <c r="CJ51" s="1243"/>
      <c r="CK51" s="1243"/>
      <c r="CL51" s="1243"/>
      <c r="CM51" s="1243"/>
      <c r="CN51" s="1243"/>
      <c r="CO51" s="1243"/>
      <c r="CP51" s="1243"/>
      <c r="CQ51" s="1243"/>
      <c r="CR51" s="1243"/>
      <c r="CS51" s="1243"/>
      <c r="CT51" s="1243"/>
      <c r="CU51" s="1243"/>
      <c r="CV51" s="1243"/>
      <c r="CW51" s="1243"/>
      <c r="CX51" s="1243"/>
      <c r="CY51" s="1243"/>
      <c r="CZ51" s="1243"/>
      <c r="DA51" s="1243"/>
      <c r="DB51" s="1243"/>
      <c r="DC51" s="1243"/>
    </row>
    <row r="52" spans="1:109" ht="13.2" x14ac:dyDescent="0.2">
      <c r="B52" s="247"/>
      <c r="G52" s="1246"/>
      <c r="H52" s="1246"/>
      <c r="I52" s="1247"/>
      <c r="J52" s="1247"/>
      <c r="K52" s="1244"/>
      <c r="L52" s="1244"/>
      <c r="M52" s="1244"/>
      <c r="N52" s="1244"/>
      <c r="AM52" s="352"/>
      <c r="AN52" s="1242"/>
      <c r="AO52" s="1242"/>
      <c r="AP52" s="1242"/>
      <c r="AQ52" s="1242"/>
      <c r="AR52" s="1242"/>
      <c r="AS52" s="1242"/>
      <c r="AT52" s="1242"/>
      <c r="AU52" s="1242"/>
      <c r="AV52" s="1242"/>
      <c r="AW52" s="1242"/>
      <c r="AX52" s="1242"/>
      <c r="AY52" s="1242"/>
      <c r="AZ52" s="1242"/>
      <c r="BA52" s="1242"/>
      <c r="BB52" s="1242"/>
      <c r="BC52" s="1242"/>
      <c r="BD52" s="1242"/>
      <c r="BE52" s="1242"/>
      <c r="BF52" s="1242"/>
      <c r="BG52" s="1242"/>
      <c r="BH52" s="1242"/>
      <c r="BI52" s="1242"/>
      <c r="BJ52" s="1242"/>
      <c r="BK52" s="1242"/>
      <c r="BL52" s="1242"/>
      <c r="BM52" s="1242"/>
      <c r="BN52" s="1242"/>
      <c r="BO52" s="1242"/>
      <c r="BP52" s="1243"/>
      <c r="BQ52" s="1243"/>
      <c r="BR52" s="1243"/>
      <c r="BS52" s="1243"/>
      <c r="BT52" s="1243"/>
      <c r="BU52" s="1243"/>
      <c r="BV52" s="1243"/>
      <c r="BW52" s="1243"/>
      <c r="BX52" s="1243"/>
      <c r="BY52" s="1243"/>
      <c r="BZ52" s="1243"/>
      <c r="CA52" s="1243"/>
      <c r="CB52" s="1243"/>
      <c r="CC52" s="1243"/>
      <c r="CD52" s="1243"/>
      <c r="CE52" s="1243"/>
      <c r="CF52" s="1243"/>
      <c r="CG52" s="1243"/>
      <c r="CH52" s="1243"/>
      <c r="CI52" s="1243"/>
      <c r="CJ52" s="1243"/>
      <c r="CK52" s="1243"/>
      <c r="CL52" s="1243"/>
      <c r="CM52" s="1243"/>
      <c r="CN52" s="1243"/>
      <c r="CO52" s="1243"/>
      <c r="CP52" s="1243"/>
      <c r="CQ52" s="1243"/>
      <c r="CR52" s="1243"/>
      <c r="CS52" s="1243"/>
      <c r="CT52" s="1243"/>
      <c r="CU52" s="1243"/>
      <c r="CV52" s="1243"/>
      <c r="CW52" s="1243"/>
      <c r="CX52" s="1243"/>
      <c r="CY52" s="1243"/>
      <c r="CZ52" s="1243"/>
      <c r="DA52" s="1243"/>
      <c r="DB52" s="1243"/>
      <c r="DC52" s="1243"/>
    </row>
    <row r="53" spans="1:109" ht="13.2" x14ac:dyDescent="0.2">
      <c r="A53" s="360"/>
      <c r="B53" s="247"/>
      <c r="G53" s="1246"/>
      <c r="H53" s="1246"/>
      <c r="I53" s="1237"/>
      <c r="J53" s="1237"/>
      <c r="K53" s="1244"/>
      <c r="L53" s="1244"/>
      <c r="M53" s="1244"/>
      <c r="N53" s="1244"/>
      <c r="AM53" s="352"/>
      <c r="AN53" s="1242"/>
      <c r="AO53" s="1242"/>
      <c r="AP53" s="1242"/>
      <c r="AQ53" s="1242"/>
      <c r="AR53" s="1242"/>
      <c r="AS53" s="1242"/>
      <c r="AT53" s="1242"/>
      <c r="AU53" s="1242"/>
      <c r="AV53" s="1242"/>
      <c r="AW53" s="1242"/>
      <c r="AX53" s="1242"/>
      <c r="AY53" s="1242"/>
      <c r="AZ53" s="1242"/>
      <c r="BA53" s="1242"/>
      <c r="BB53" s="1242" t="s">
        <v>571</v>
      </c>
      <c r="BC53" s="1242"/>
      <c r="BD53" s="1242"/>
      <c r="BE53" s="1242"/>
      <c r="BF53" s="1242"/>
      <c r="BG53" s="1242"/>
      <c r="BH53" s="1242"/>
      <c r="BI53" s="1242"/>
      <c r="BJ53" s="1242"/>
      <c r="BK53" s="1242"/>
      <c r="BL53" s="1242"/>
      <c r="BM53" s="1242"/>
      <c r="BN53" s="1242"/>
      <c r="BO53" s="1242"/>
      <c r="BP53" s="1243">
        <v>32.1</v>
      </c>
      <c r="BQ53" s="1243"/>
      <c r="BR53" s="1243"/>
      <c r="BS53" s="1243"/>
      <c r="BT53" s="1243"/>
      <c r="BU53" s="1243"/>
      <c r="BV53" s="1243"/>
      <c r="BW53" s="1243"/>
      <c r="BX53" s="1243">
        <v>33.9</v>
      </c>
      <c r="BY53" s="1243"/>
      <c r="BZ53" s="1243"/>
      <c r="CA53" s="1243"/>
      <c r="CB53" s="1243"/>
      <c r="CC53" s="1243"/>
      <c r="CD53" s="1243"/>
      <c r="CE53" s="1243"/>
      <c r="CF53" s="1243">
        <v>35.6</v>
      </c>
      <c r="CG53" s="1243"/>
      <c r="CH53" s="1243"/>
      <c r="CI53" s="1243"/>
      <c r="CJ53" s="1243"/>
      <c r="CK53" s="1243"/>
      <c r="CL53" s="1243"/>
      <c r="CM53" s="1243"/>
      <c r="CN53" s="1243">
        <v>71.7</v>
      </c>
      <c r="CO53" s="1243"/>
      <c r="CP53" s="1243"/>
      <c r="CQ53" s="1243"/>
      <c r="CR53" s="1243"/>
      <c r="CS53" s="1243"/>
      <c r="CT53" s="1243"/>
      <c r="CU53" s="1243"/>
      <c r="CV53" s="1243">
        <v>72.8</v>
      </c>
      <c r="CW53" s="1243"/>
      <c r="CX53" s="1243"/>
      <c r="CY53" s="1243"/>
      <c r="CZ53" s="1243"/>
      <c r="DA53" s="1243"/>
      <c r="DB53" s="1243"/>
      <c r="DC53" s="1243"/>
    </row>
    <row r="54" spans="1:109" ht="13.2" x14ac:dyDescent="0.2">
      <c r="A54" s="360"/>
      <c r="B54" s="247"/>
      <c r="G54" s="1246"/>
      <c r="H54" s="1246"/>
      <c r="I54" s="1237"/>
      <c r="J54" s="1237"/>
      <c r="K54" s="1244"/>
      <c r="L54" s="1244"/>
      <c r="M54" s="1244"/>
      <c r="N54" s="1244"/>
      <c r="AM54" s="352"/>
      <c r="AN54" s="1242"/>
      <c r="AO54" s="1242"/>
      <c r="AP54" s="1242"/>
      <c r="AQ54" s="1242"/>
      <c r="AR54" s="1242"/>
      <c r="AS54" s="1242"/>
      <c r="AT54" s="1242"/>
      <c r="AU54" s="1242"/>
      <c r="AV54" s="1242"/>
      <c r="AW54" s="1242"/>
      <c r="AX54" s="1242"/>
      <c r="AY54" s="1242"/>
      <c r="AZ54" s="1242"/>
      <c r="BA54" s="1242"/>
      <c r="BB54" s="1242"/>
      <c r="BC54" s="1242"/>
      <c r="BD54" s="1242"/>
      <c r="BE54" s="1242"/>
      <c r="BF54" s="1242"/>
      <c r="BG54" s="1242"/>
      <c r="BH54" s="1242"/>
      <c r="BI54" s="1242"/>
      <c r="BJ54" s="1242"/>
      <c r="BK54" s="1242"/>
      <c r="BL54" s="1242"/>
      <c r="BM54" s="1242"/>
      <c r="BN54" s="1242"/>
      <c r="BO54" s="1242"/>
      <c r="BP54" s="1243"/>
      <c r="BQ54" s="1243"/>
      <c r="BR54" s="1243"/>
      <c r="BS54" s="1243"/>
      <c r="BT54" s="1243"/>
      <c r="BU54" s="1243"/>
      <c r="BV54" s="1243"/>
      <c r="BW54" s="1243"/>
      <c r="BX54" s="1243"/>
      <c r="BY54" s="1243"/>
      <c r="BZ54" s="1243"/>
      <c r="CA54" s="1243"/>
      <c r="CB54" s="1243"/>
      <c r="CC54" s="1243"/>
      <c r="CD54" s="1243"/>
      <c r="CE54" s="1243"/>
      <c r="CF54" s="1243"/>
      <c r="CG54" s="1243"/>
      <c r="CH54" s="1243"/>
      <c r="CI54" s="1243"/>
      <c r="CJ54" s="1243"/>
      <c r="CK54" s="1243"/>
      <c r="CL54" s="1243"/>
      <c r="CM54" s="1243"/>
      <c r="CN54" s="1243"/>
      <c r="CO54" s="1243"/>
      <c r="CP54" s="1243"/>
      <c r="CQ54" s="1243"/>
      <c r="CR54" s="1243"/>
      <c r="CS54" s="1243"/>
      <c r="CT54" s="1243"/>
      <c r="CU54" s="1243"/>
      <c r="CV54" s="1243"/>
      <c r="CW54" s="1243"/>
      <c r="CX54" s="1243"/>
      <c r="CY54" s="1243"/>
      <c r="CZ54" s="1243"/>
      <c r="DA54" s="1243"/>
      <c r="DB54" s="1243"/>
      <c r="DC54" s="1243"/>
    </row>
    <row r="55" spans="1:109" ht="13.2" x14ac:dyDescent="0.2">
      <c r="A55" s="360"/>
      <c r="B55" s="247"/>
      <c r="G55" s="1237"/>
      <c r="H55" s="1237"/>
      <c r="I55" s="1237"/>
      <c r="J55" s="1237"/>
      <c r="K55" s="1244"/>
      <c r="L55" s="1244"/>
      <c r="M55" s="1244"/>
      <c r="N55" s="1244"/>
      <c r="AN55" s="1241" t="s">
        <v>566</v>
      </c>
      <c r="AO55" s="1241"/>
      <c r="AP55" s="1241"/>
      <c r="AQ55" s="1241"/>
      <c r="AR55" s="1241"/>
      <c r="AS55" s="1241"/>
      <c r="AT55" s="1241"/>
      <c r="AU55" s="1241"/>
      <c r="AV55" s="1241"/>
      <c r="AW55" s="1241"/>
      <c r="AX55" s="1241"/>
      <c r="AY55" s="1241"/>
      <c r="AZ55" s="1241"/>
      <c r="BA55" s="1241"/>
      <c r="BB55" s="1242" t="s">
        <v>565</v>
      </c>
      <c r="BC55" s="1242"/>
      <c r="BD55" s="1242"/>
      <c r="BE55" s="1242"/>
      <c r="BF55" s="1242"/>
      <c r="BG55" s="1242"/>
      <c r="BH55" s="1242"/>
      <c r="BI55" s="1242"/>
      <c r="BJ55" s="1242"/>
      <c r="BK55" s="1242"/>
      <c r="BL55" s="1242"/>
      <c r="BM55" s="1242"/>
      <c r="BN55" s="1242"/>
      <c r="BO55" s="1242"/>
      <c r="BP55" s="1243">
        <v>0</v>
      </c>
      <c r="BQ55" s="1243"/>
      <c r="BR55" s="1243"/>
      <c r="BS55" s="1243"/>
      <c r="BT55" s="1243"/>
      <c r="BU55" s="1243"/>
      <c r="BV55" s="1243"/>
      <c r="BW55" s="1243"/>
      <c r="BX55" s="1243">
        <v>0</v>
      </c>
      <c r="BY55" s="1243"/>
      <c r="BZ55" s="1243"/>
      <c r="CA55" s="1243"/>
      <c r="CB55" s="1243"/>
      <c r="CC55" s="1243"/>
      <c r="CD55" s="1243"/>
      <c r="CE55" s="1243"/>
      <c r="CF55" s="1243">
        <v>0</v>
      </c>
      <c r="CG55" s="1243"/>
      <c r="CH55" s="1243"/>
      <c r="CI55" s="1243"/>
      <c r="CJ55" s="1243"/>
      <c r="CK55" s="1243"/>
      <c r="CL55" s="1243"/>
      <c r="CM55" s="1243"/>
      <c r="CN55" s="1243">
        <v>0</v>
      </c>
      <c r="CO55" s="1243"/>
      <c r="CP55" s="1243"/>
      <c r="CQ55" s="1243"/>
      <c r="CR55" s="1243"/>
      <c r="CS55" s="1243"/>
      <c r="CT55" s="1243"/>
      <c r="CU55" s="1243"/>
      <c r="CV55" s="1243">
        <v>0</v>
      </c>
      <c r="CW55" s="1243"/>
      <c r="CX55" s="1243"/>
      <c r="CY55" s="1243"/>
      <c r="CZ55" s="1243"/>
      <c r="DA55" s="1243"/>
      <c r="DB55" s="1243"/>
      <c r="DC55" s="1243"/>
    </row>
    <row r="56" spans="1:109" ht="13.2" x14ac:dyDescent="0.2">
      <c r="A56" s="360"/>
      <c r="B56" s="247"/>
      <c r="G56" s="1237"/>
      <c r="H56" s="1237"/>
      <c r="I56" s="1237"/>
      <c r="J56" s="1237"/>
      <c r="K56" s="1244"/>
      <c r="L56" s="1244"/>
      <c r="M56" s="1244"/>
      <c r="N56" s="1244"/>
      <c r="AN56" s="1241"/>
      <c r="AO56" s="1241"/>
      <c r="AP56" s="1241"/>
      <c r="AQ56" s="1241"/>
      <c r="AR56" s="1241"/>
      <c r="AS56" s="1241"/>
      <c r="AT56" s="1241"/>
      <c r="AU56" s="1241"/>
      <c r="AV56" s="1241"/>
      <c r="AW56" s="1241"/>
      <c r="AX56" s="1241"/>
      <c r="AY56" s="1241"/>
      <c r="AZ56" s="1241"/>
      <c r="BA56" s="1241"/>
      <c r="BB56" s="1242"/>
      <c r="BC56" s="1242"/>
      <c r="BD56" s="1242"/>
      <c r="BE56" s="1242"/>
      <c r="BF56" s="1242"/>
      <c r="BG56" s="1242"/>
      <c r="BH56" s="1242"/>
      <c r="BI56" s="1242"/>
      <c r="BJ56" s="1242"/>
      <c r="BK56" s="1242"/>
      <c r="BL56" s="1242"/>
      <c r="BM56" s="1242"/>
      <c r="BN56" s="1242"/>
      <c r="BO56" s="1242"/>
      <c r="BP56" s="1243"/>
      <c r="BQ56" s="1243"/>
      <c r="BR56" s="1243"/>
      <c r="BS56" s="1243"/>
      <c r="BT56" s="1243"/>
      <c r="BU56" s="1243"/>
      <c r="BV56" s="1243"/>
      <c r="BW56" s="1243"/>
      <c r="BX56" s="1243"/>
      <c r="BY56" s="1243"/>
      <c r="BZ56" s="1243"/>
      <c r="CA56" s="1243"/>
      <c r="CB56" s="1243"/>
      <c r="CC56" s="1243"/>
      <c r="CD56" s="1243"/>
      <c r="CE56" s="1243"/>
      <c r="CF56" s="1243"/>
      <c r="CG56" s="1243"/>
      <c r="CH56" s="1243"/>
      <c r="CI56" s="1243"/>
      <c r="CJ56" s="1243"/>
      <c r="CK56" s="1243"/>
      <c r="CL56" s="1243"/>
      <c r="CM56" s="1243"/>
      <c r="CN56" s="1243"/>
      <c r="CO56" s="1243"/>
      <c r="CP56" s="1243"/>
      <c r="CQ56" s="1243"/>
      <c r="CR56" s="1243"/>
      <c r="CS56" s="1243"/>
      <c r="CT56" s="1243"/>
      <c r="CU56" s="1243"/>
      <c r="CV56" s="1243"/>
      <c r="CW56" s="1243"/>
      <c r="CX56" s="1243"/>
      <c r="CY56" s="1243"/>
      <c r="CZ56" s="1243"/>
      <c r="DA56" s="1243"/>
      <c r="DB56" s="1243"/>
      <c r="DC56" s="1243"/>
    </row>
    <row r="57" spans="1:109" s="360" customFormat="1" ht="13.2" x14ac:dyDescent="0.2">
      <c r="B57" s="365"/>
      <c r="G57" s="1237"/>
      <c r="H57" s="1237"/>
      <c r="I57" s="1245"/>
      <c r="J57" s="1245"/>
      <c r="K57" s="1244"/>
      <c r="L57" s="1244"/>
      <c r="M57" s="1244"/>
      <c r="N57" s="1244"/>
      <c r="AM57" s="243"/>
      <c r="AN57" s="1241"/>
      <c r="AO57" s="1241"/>
      <c r="AP57" s="1241"/>
      <c r="AQ57" s="1241"/>
      <c r="AR57" s="1241"/>
      <c r="AS57" s="1241"/>
      <c r="AT57" s="1241"/>
      <c r="AU57" s="1241"/>
      <c r="AV57" s="1241"/>
      <c r="AW57" s="1241"/>
      <c r="AX57" s="1241"/>
      <c r="AY57" s="1241"/>
      <c r="AZ57" s="1241"/>
      <c r="BA57" s="1241"/>
      <c r="BB57" s="1242" t="s">
        <v>571</v>
      </c>
      <c r="BC57" s="1242"/>
      <c r="BD57" s="1242"/>
      <c r="BE57" s="1242"/>
      <c r="BF57" s="1242"/>
      <c r="BG57" s="1242"/>
      <c r="BH57" s="1242"/>
      <c r="BI57" s="1242"/>
      <c r="BJ57" s="1242"/>
      <c r="BK57" s="1242"/>
      <c r="BL57" s="1242"/>
      <c r="BM57" s="1242"/>
      <c r="BN57" s="1242"/>
      <c r="BO57" s="1242"/>
      <c r="BP57" s="1243">
        <v>61</v>
      </c>
      <c r="BQ57" s="1243"/>
      <c r="BR57" s="1243"/>
      <c r="BS57" s="1243"/>
      <c r="BT57" s="1243"/>
      <c r="BU57" s="1243"/>
      <c r="BV57" s="1243"/>
      <c r="BW57" s="1243"/>
      <c r="BX57" s="1243">
        <v>62.2</v>
      </c>
      <c r="BY57" s="1243"/>
      <c r="BZ57" s="1243"/>
      <c r="CA57" s="1243"/>
      <c r="CB57" s="1243"/>
      <c r="CC57" s="1243"/>
      <c r="CD57" s="1243"/>
      <c r="CE57" s="1243"/>
      <c r="CF57" s="1243">
        <v>63.6</v>
      </c>
      <c r="CG57" s="1243"/>
      <c r="CH57" s="1243"/>
      <c r="CI57" s="1243"/>
      <c r="CJ57" s="1243"/>
      <c r="CK57" s="1243"/>
      <c r="CL57" s="1243"/>
      <c r="CM57" s="1243"/>
      <c r="CN57" s="1243">
        <v>65.900000000000006</v>
      </c>
      <c r="CO57" s="1243"/>
      <c r="CP57" s="1243"/>
      <c r="CQ57" s="1243"/>
      <c r="CR57" s="1243"/>
      <c r="CS57" s="1243"/>
      <c r="CT57" s="1243"/>
      <c r="CU57" s="1243"/>
      <c r="CV57" s="1243">
        <v>66.599999999999994</v>
      </c>
      <c r="CW57" s="1243"/>
      <c r="CX57" s="1243"/>
      <c r="CY57" s="1243"/>
      <c r="CZ57" s="1243"/>
      <c r="DA57" s="1243"/>
      <c r="DB57" s="1243"/>
      <c r="DC57" s="1243"/>
      <c r="DD57" s="370"/>
      <c r="DE57" s="365"/>
    </row>
    <row r="58" spans="1:109" s="360" customFormat="1" ht="13.2" x14ac:dyDescent="0.2">
      <c r="A58" s="243"/>
      <c r="B58" s="365"/>
      <c r="G58" s="1237"/>
      <c r="H58" s="1237"/>
      <c r="I58" s="1245"/>
      <c r="J58" s="1245"/>
      <c r="K58" s="1244"/>
      <c r="L58" s="1244"/>
      <c r="M58" s="1244"/>
      <c r="N58" s="1244"/>
      <c r="AM58" s="243"/>
      <c r="AN58" s="1241"/>
      <c r="AO58" s="1241"/>
      <c r="AP58" s="1241"/>
      <c r="AQ58" s="1241"/>
      <c r="AR58" s="1241"/>
      <c r="AS58" s="1241"/>
      <c r="AT58" s="1241"/>
      <c r="AU58" s="1241"/>
      <c r="AV58" s="1241"/>
      <c r="AW58" s="1241"/>
      <c r="AX58" s="1241"/>
      <c r="AY58" s="1241"/>
      <c r="AZ58" s="1241"/>
      <c r="BA58" s="1241"/>
      <c r="BB58" s="1242"/>
      <c r="BC58" s="1242"/>
      <c r="BD58" s="1242"/>
      <c r="BE58" s="1242"/>
      <c r="BF58" s="1242"/>
      <c r="BG58" s="1242"/>
      <c r="BH58" s="1242"/>
      <c r="BI58" s="1242"/>
      <c r="BJ58" s="1242"/>
      <c r="BK58" s="1242"/>
      <c r="BL58" s="1242"/>
      <c r="BM58" s="1242"/>
      <c r="BN58" s="1242"/>
      <c r="BO58" s="1242"/>
      <c r="BP58" s="1243"/>
      <c r="BQ58" s="1243"/>
      <c r="BR58" s="1243"/>
      <c r="BS58" s="1243"/>
      <c r="BT58" s="1243"/>
      <c r="BU58" s="1243"/>
      <c r="BV58" s="1243"/>
      <c r="BW58" s="1243"/>
      <c r="BX58" s="1243"/>
      <c r="BY58" s="1243"/>
      <c r="BZ58" s="1243"/>
      <c r="CA58" s="1243"/>
      <c r="CB58" s="1243"/>
      <c r="CC58" s="1243"/>
      <c r="CD58" s="1243"/>
      <c r="CE58" s="1243"/>
      <c r="CF58" s="1243"/>
      <c r="CG58" s="1243"/>
      <c r="CH58" s="1243"/>
      <c r="CI58" s="1243"/>
      <c r="CJ58" s="1243"/>
      <c r="CK58" s="1243"/>
      <c r="CL58" s="1243"/>
      <c r="CM58" s="1243"/>
      <c r="CN58" s="1243"/>
      <c r="CO58" s="1243"/>
      <c r="CP58" s="1243"/>
      <c r="CQ58" s="1243"/>
      <c r="CR58" s="1243"/>
      <c r="CS58" s="1243"/>
      <c r="CT58" s="1243"/>
      <c r="CU58" s="1243"/>
      <c r="CV58" s="1243"/>
      <c r="CW58" s="1243"/>
      <c r="CX58" s="1243"/>
      <c r="CY58" s="1243"/>
      <c r="CZ58" s="1243"/>
      <c r="DA58" s="1243"/>
      <c r="DB58" s="1243"/>
      <c r="DC58" s="1243"/>
      <c r="DD58" s="370"/>
      <c r="DE58" s="365"/>
    </row>
    <row r="59" spans="1:109" s="360" customFormat="1" ht="13.2" x14ac:dyDescent="0.2">
      <c r="A59" s="243"/>
      <c r="B59" s="365"/>
      <c r="K59" s="371"/>
      <c r="L59" s="371"/>
      <c r="M59" s="371"/>
      <c r="N59" s="371"/>
      <c r="AQ59" s="371"/>
      <c r="AR59" s="371"/>
      <c r="AS59" s="371"/>
      <c r="AT59" s="371"/>
      <c r="BC59" s="371"/>
      <c r="BD59" s="371"/>
      <c r="BE59" s="371"/>
      <c r="BF59" s="371"/>
      <c r="BO59" s="371"/>
      <c r="BP59" s="371"/>
      <c r="BQ59" s="371"/>
      <c r="BR59" s="371"/>
      <c r="CA59" s="371"/>
      <c r="CB59" s="371"/>
      <c r="CC59" s="371"/>
      <c r="CD59" s="371"/>
      <c r="CM59" s="371"/>
      <c r="CN59" s="371"/>
      <c r="CO59" s="371"/>
      <c r="CP59" s="371"/>
      <c r="CY59" s="371"/>
      <c r="CZ59" s="371"/>
      <c r="DA59" s="371"/>
      <c r="DB59" s="371"/>
      <c r="DC59" s="371"/>
      <c r="DD59" s="370"/>
      <c r="DE59" s="365"/>
    </row>
    <row r="60" spans="1:109" s="360" customFormat="1" ht="13.2" x14ac:dyDescent="0.2">
      <c r="A60" s="243"/>
      <c r="B60" s="365"/>
      <c r="K60" s="371"/>
      <c r="L60" s="371"/>
      <c r="M60" s="371"/>
      <c r="N60" s="371"/>
      <c r="AQ60" s="371"/>
      <c r="AR60" s="371"/>
      <c r="AS60" s="371"/>
      <c r="AT60" s="371"/>
      <c r="BC60" s="371"/>
      <c r="BD60" s="371"/>
      <c r="BE60" s="371"/>
      <c r="BF60" s="371"/>
      <c r="BO60" s="371"/>
      <c r="BP60" s="371"/>
      <c r="BQ60" s="371"/>
      <c r="BR60" s="371"/>
      <c r="CA60" s="371"/>
      <c r="CB60" s="371"/>
      <c r="CC60" s="371"/>
      <c r="CD60" s="371"/>
      <c r="CM60" s="371"/>
      <c r="CN60" s="371"/>
      <c r="CO60" s="371"/>
      <c r="CP60" s="371"/>
      <c r="CY60" s="371"/>
      <c r="CZ60" s="371"/>
      <c r="DA60" s="371"/>
      <c r="DB60" s="371"/>
      <c r="DC60" s="371"/>
      <c r="DD60" s="370"/>
      <c r="DE60" s="365"/>
    </row>
    <row r="61" spans="1:109" s="360" customFormat="1" ht="13.2" x14ac:dyDescent="0.2">
      <c r="A61" s="243"/>
      <c r="B61" s="369"/>
      <c r="C61" s="368"/>
      <c r="D61" s="368"/>
      <c r="E61" s="368"/>
      <c r="F61" s="368"/>
      <c r="G61" s="368"/>
      <c r="H61" s="368"/>
      <c r="I61" s="368"/>
      <c r="J61" s="368"/>
      <c r="K61" s="368"/>
      <c r="L61" s="368"/>
      <c r="M61" s="367"/>
      <c r="N61" s="367"/>
      <c r="O61" s="368"/>
      <c r="P61" s="368"/>
      <c r="Q61" s="368"/>
      <c r="R61" s="368"/>
      <c r="S61" s="368"/>
      <c r="T61" s="368"/>
      <c r="U61" s="368"/>
      <c r="V61" s="368"/>
      <c r="W61" s="368"/>
      <c r="X61" s="368"/>
      <c r="Y61" s="368"/>
      <c r="Z61" s="368"/>
      <c r="AA61" s="368"/>
      <c r="AB61" s="368"/>
      <c r="AC61" s="368"/>
      <c r="AD61" s="368"/>
      <c r="AE61" s="368"/>
      <c r="AF61" s="368"/>
      <c r="AG61" s="368"/>
      <c r="AH61" s="368"/>
      <c r="AI61" s="368"/>
      <c r="AJ61" s="368"/>
      <c r="AK61" s="368"/>
      <c r="AL61" s="368"/>
      <c r="AM61" s="368"/>
      <c r="AN61" s="368"/>
      <c r="AO61" s="368"/>
      <c r="AP61" s="368"/>
      <c r="AQ61" s="368"/>
      <c r="AR61" s="368"/>
      <c r="AS61" s="367"/>
      <c r="AT61" s="367"/>
      <c r="AU61" s="368"/>
      <c r="AV61" s="368"/>
      <c r="AW61" s="368"/>
      <c r="AX61" s="368"/>
      <c r="AY61" s="368"/>
      <c r="AZ61" s="368"/>
      <c r="BA61" s="368"/>
      <c r="BB61" s="368"/>
      <c r="BC61" s="368"/>
      <c r="BD61" s="368"/>
      <c r="BE61" s="367"/>
      <c r="BF61" s="367"/>
      <c r="BG61" s="368"/>
      <c r="BH61" s="368"/>
      <c r="BI61" s="368"/>
      <c r="BJ61" s="368"/>
      <c r="BK61" s="368"/>
      <c r="BL61" s="368"/>
      <c r="BM61" s="368"/>
      <c r="BN61" s="368"/>
      <c r="BO61" s="368"/>
      <c r="BP61" s="368"/>
      <c r="BQ61" s="367"/>
      <c r="BR61" s="367"/>
      <c r="BS61" s="368"/>
      <c r="BT61" s="368"/>
      <c r="BU61" s="368"/>
      <c r="BV61" s="368"/>
      <c r="BW61" s="368"/>
      <c r="BX61" s="368"/>
      <c r="BY61" s="368"/>
      <c r="BZ61" s="368"/>
      <c r="CA61" s="368"/>
      <c r="CB61" s="368"/>
      <c r="CC61" s="367"/>
      <c r="CD61" s="367"/>
      <c r="CE61" s="368"/>
      <c r="CF61" s="368"/>
      <c r="CG61" s="368"/>
      <c r="CH61" s="368"/>
      <c r="CI61" s="368"/>
      <c r="CJ61" s="368"/>
      <c r="CK61" s="368"/>
      <c r="CL61" s="368"/>
      <c r="CM61" s="368"/>
      <c r="CN61" s="368"/>
      <c r="CO61" s="367"/>
      <c r="CP61" s="367"/>
      <c r="CQ61" s="368"/>
      <c r="CR61" s="368"/>
      <c r="CS61" s="368"/>
      <c r="CT61" s="368"/>
      <c r="CU61" s="368"/>
      <c r="CV61" s="368"/>
      <c r="CW61" s="368"/>
      <c r="CX61" s="368"/>
      <c r="CY61" s="368"/>
      <c r="CZ61" s="368"/>
      <c r="DA61" s="367"/>
      <c r="DB61" s="367"/>
      <c r="DC61" s="367"/>
      <c r="DD61" s="366"/>
      <c r="DE61" s="365"/>
    </row>
    <row r="62" spans="1:109" ht="13.2" x14ac:dyDescent="0.2">
      <c r="B62" s="364"/>
      <c r="C62" s="364"/>
      <c r="D62" s="364"/>
      <c r="E62" s="364"/>
      <c r="F62" s="364"/>
      <c r="G62" s="364"/>
      <c r="H62" s="364"/>
      <c r="I62" s="364"/>
      <c r="J62" s="364"/>
      <c r="K62" s="364"/>
      <c r="L62" s="364"/>
      <c r="M62" s="364"/>
      <c r="N62" s="364"/>
      <c r="O62" s="364"/>
      <c r="P62" s="364"/>
      <c r="Q62" s="364"/>
      <c r="R62" s="364"/>
      <c r="S62" s="364"/>
      <c r="T62" s="364"/>
      <c r="U62" s="364"/>
      <c r="V62" s="364"/>
      <c r="W62" s="364"/>
      <c r="X62" s="364"/>
      <c r="Y62" s="364"/>
      <c r="Z62" s="364"/>
      <c r="AA62" s="364"/>
      <c r="AB62" s="364"/>
      <c r="AC62" s="364"/>
      <c r="AD62" s="364"/>
      <c r="AE62" s="364"/>
      <c r="AF62" s="364"/>
      <c r="AG62" s="364"/>
      <c r="AH62" s="364"/>
      <c r="AI62" s="364"/>
      <c r="AJ62" s="364"/>
      <c r="AK62" s="364"/>
      <c r="AL62" s="364"/>
      <c r="AM62" s="364"/>
      <c r="AN62" s="364"/>
      <c r="AO62" s="364"/>
      <c r="AP62" s="364"/>
      <c r="AQ62" s="364"/>
      <c r="AR62" s="364"/>
      <c r="AS62" s="364"/>
      <c r="AT62" s="364"/>
      <c r="AU62" s="364"/>
      <c r="AV62" s="364"/>
      <c r="AW62" s="364"/>
      <c r="AX62" s="364"/>
      <c r="AY62" s="364"/>
      <c r="AZ62" s="364"/>
      <c r="BA62" s="364"/>
      <c r="BB62" s="364"/>
      <c r="BC62" s="364"/>
      <c r="BD62" s="364"/>
      <c r="BE62" s="364"/>
      <c r="BF62" s="364"/>
      <c r="BG62" s="364"/>
      <c r="BH62" s="364"/>
      <c r="BI62" s="364"/>
      <c r="BJ62" s="364"/>
      <c r="BK62" s="364"/>
      <c r="BL62" s="364"/>
      <c r="BM62" s="364"/>
      <c r="BN62" s="364"/>
      <c r="BO62" s="364"/>
      <c r="BP62" s="364"/>
      <c r="BQ62" s="364"/>
      <c r="BR62" s="364"/>
      <c r="BS62" s="364"/>
      <c r="BT62" s="364"/>
      <c r="BU62" s="364"/>
      <c r="BV62" s="364"/>
      <c r="BW62" s="364"/>
      <c r="BX62" s="364"/>
      <c r="BY62" s="364"/>
      <c r="BZ62" s="364"/>
      <c r="CA62" s="364"/>
      <c r="CB62" s="364"/>
      <c r="CC62" s="364"/>
      <c r="CD62" s="364"/>
      <c r="CE62" s="364"/>
      <c r="CF62" s="364"/>
      <c r="CG62" s="364"/>
      <c r="CH62" s="364"/>
      <c r="CI62" s="364"/>
      <c r="CJ62" s="364"/>
      <c r="CK62" s="364"/>
      <c r="CL62" s="364"/>
      <c r="CM62" s="364"/>
      <c r="CN62" s="364"/>
      <c r="CO62" s="364"/>
      <c r="CP62" s="364"/>
      <c r="CQ62" s="364"/>
      <c r="CR62" s="364"/>
      <c r="CS62" s="364"/>
      <c r="CT62" s="364"/>
      <c r="CU62" s="364"/>
      <c r="CV62" s="364"/>
      <c r="CW62" s="364"/>
      <c r="CX62" s="364"/>
      <c r="CY62" s="364"/>
      <c r="CZ62" s="364"/>
      <c r="DA62" s="364"/>
      <c r="DB62" s="364"/>
      <c r="DC62" s="364"/>
      <c r="DD62" s="364"/>
      <c r="DE62" s="243"/>
    </row>
    <row r="63" spans="1:109" ht="16.2" x14ac:dyDescent="0.2">
      <c r="B63" s="300" t="s">
        <v>570</v>
      </c>
    </row>
    <row r="64" spans="1:109" ht="13.2" x14ac:dyDescent="0.2">
      <c r="B64" s="247"/>
      <c r="G64" s="361"/>
      <c r="I64" s="363"/>
      <c r="J64" s="363"/>
      <c r="K64" s="363"/>
      <c r="L64" s="363"/>
      <c r="M64" s="363"/>
      <c r="N64" s="362"/>
      <c r="AM64" s="361"/>
      <c r="AN64" s="361" t="s">
        <v>569</v>
      </c>
      <c r="AP64" s="360"/>
      <c r="AQ64" s="360"/>
      <c r="AR64" s="360"/>
      <c r="AY64" s="361"/>
      <c r="BA64" s="360"/>
      <c r="BB64" s="360"/>
      <c r="BC64" s="360"/>
      <c r="BK64" s="361"/>
      <c r="BM64" s="360"/>
      <c r="BN64" s="360"/>
      <c r="BO64" s="360"/>
      <c r="BW64" s="361"/>
      <c r="BY64" s="360"/>
      <c r="BZ64" s="360"/>
      <c r="CA64" s="360"/>
      <c r="CI64" s="361"/>
      <c r="CK64" s="360"/>
      <c r="CL64" s="360"/>
      <c r="CM64" s="360"/>
      <c r="CU64" s="361"/>
      <c r="CW64" s="360"/>
      <c r="CX64" s="360"/>
      <c r="CY64" s="360"/>
    </row>
    <row r="65" spans="2:107" ht="13.2" x14ac:dyDescent="0.2">
      <c r="B65" s="247"/>
      <c r="AN65" s="1228" t="s">
        <v>574</v>
      </c>
      <c r="AO65" s="1229"/>
      <c r="AP65" s="1229"/>
      <c r="AQ65" s="1229"/>
      <c r="AR65" s="1229"/>
      <c r="AS65" s="1229"/>
      <c r="AT65" s="1229"/>
      <c r="AU65" s="1229"/>
      <c r="AV65" s="1229"/>
      <c r="AW65" s="1229"/>
      <c r="AX65" s="1229"/>
      <c r="AY65" s="1229"/>
      <c r="AZ65" s="1229"/>
      <c r="BA65" s="1229"/>
      <c r="BB65" s="1229"/>
      <c r="BC65" s="1229"/>
      <c r="BD65" s="1229"/>
      <c r="BE65" s="1229"/>
      <c r="BF65" s="1229"/>
      <c r="BG65" s="1229"/>
      <c r="BH65" s="1229"/>
      <c r="BI65" s="1229"/>
      <c r="BJ65" s="1229"/>
      <c r="BK65" s="1229"/>
      <c r="BL65" s="1229"/>
      <c r="BM65" s="1229"/>
      <c r="BN65" s="1229"/>
      <c r="BO65" s="1229"/>
      <c r="BP65" s="1229"/>
      <c r="BQ65" s="1229"/>
      <c r="BR65" s="1229"/>
      <c r="BS65" s="1229"/>
      <c r="BT65" s="1229"/>
      <c r="BU65" s="1229"/>
      <c r="BV65" s="1229"/>
      <c r="BW65" s="1229"/>
      <c r="BX65" s="1229"/>
      <c r="BY65" s="1229"/>
      <c r="BZ65" s="1229"/>
      <c r="CA65" s="1229"/>
      <c r="CB65" s="1229"/>
      <c r="CC65" s="1229"/>
      <c r="CD65" s="1229"/>
      <c r="CE65" s="1229"/>
      <c r="CF65" s="1229"/>
      <c r="CG65" s="1229"/>
      <c r="CH65" s="1229"/>
      <c r="CI65" s="1229"/>
      <c r="CJ65" s="1229"/>
      <c r="CK65" s="1229"/>
      <c r="CL65" s="1229"/>
      <c r="CM65" s="1229"/>
      <c r="CN65" s="1229"/>
      <c r="CO65" s="1229"/>
      <c r="CP65" s="1229"/>
      <c r="CQ65" s="1229"/>
      <c r="CR65" s="1229"/>
      <c r="CS65" s="1229"/>
      <c r="CT65" s="1229"/>
      <c r="CU65" s="1229"/>
      <c r="CV65" s="1229"/>
      <c r="CW65" s="1229"/>
      <c r="CX65" s="1229"/>
      <c r="CY65" s="1229"/>
      <c r="CZ65" s="1229"/>
      <c r="DA65" s="1229"/>
      <c r="DB65" s="1229"/>
      <c r="DC65" s="1230"/>
    </row>
    <row r="66" spans="2:107" ht="13.2" x14ac:dyDescent="0.2">
      <c r="B66" s="247"/>
      <c r="AN66" s="1231"/>
      <c r="AO66" s="1232"/>
      <c r="AP66" s="1232"/>
      <c r="AQ66" s="1232"/>
      <c r="AR66" s="1232"/>
      <c r="AS66" s="1232"/>
      <c r="AT66" s="1232"/>
      <c r="AU66" s="1232"/>
      <c r="AV66" s="1232"/>
      <c r="AW66" s="1232"/>
      <c r="AX66" s="1232"/>
      <c r="AY66" s="1232"/>
      <c r="AZ66" s="1232"/>
      <c r="BA66" s="1232"/>
      <c r="BB66" s="1232"/>
      <c r="BC66" s="1232"/>
      <c r="BD66" s="1232"/>
      <c r="BE66" s="1232"/>
      <c r="BF66" s="1232"/>
      <c r="BG66" s="1232"/>
      <c r="BH66" s="1232"/>
      <c r="BI66" s="1232"/>
      <c r="BJ66" s="1232"/>
      <c r="BK66" s="1232"/>
      <c r="BL66" s="1232"/>
      <c r="BM66" s="1232"/>
      <c r="BN66" s="1232"/>
      <c r="BO66" s="1232"/>
      <c r="BP66" s="1232"/>
      <c r="BQ66" s="1232"/>
      <c r="BR66" s="1232"/>
      <c r="BS66" s="1232"/>
      <c r="BT66" s="1232"/>
      <c r="BU66" s="1232"/>
      <c r="BV66" s="1232"/>
      <c r="BW66" s="1232"/>
      <c r="BX66" s="1232"/>
      <c r="BY66" s="1232"/>
      <c r="BZ66" s="1232"/>
      <c r="CA66" s="1232"/>
      <c r="CB66" s="1232"/>
      <c r="CC66" s="1232"/>
      <c r="CD66" s="1232"/>
      <c r="CE66" s="1232"/>
      <c r="CF66" s="1232"/>
      <c r="CG66" s="1232"/>
      <c r="CH66" s="1232"/>
      <c r="CI66" s="1232"/>
      <c r="CJ66" s="1232"/>
      <c r="CK66" s="1232"/>
      <c r="CL66" s="1232"/>
      <c r="CM66" s="1232"/>
      <c r="CN66" s="1232"/>
      <c r="CO66" s="1232"/>
      <c r="CP66" s="1232"/>
      <c r="CQ66" s="1232"/>
      <c r="CR66" s="1232"/>
      <c r="CS66" s="1232"/>
      <c r="CT66" s="1232"/>
      <c r="CU66" s="1232"/>
      <c r="CV66" s="1232"/>
      <c r="CW66" s="1232"/>
      <c r="CX66" s="1232"/>
      <c r="CY66" s="1232"/>
      <c r="CZ66" s="1232"/>
      <c r="DA66" s="1232"/>
      <c r="DB66" s="1232"/>
      <c r="DC66" s="1233"/>
    </row>
    <row r="67" spans="2:107" ht="13.2" x14ac:dyDescent="0.2">
      <c r="B67" s="247"/>
      <c r="AN67" s="1231"/>
      <c r="AO67" s="1232"/>
      <c r="AP67" s="1232"/>
      <c r="AQ67" s="1232"/>
      <c r="AR67" s="1232"/>
      <c r="AS67" s="1232"/>
      <c r="AT67" s="1232"/>
      <c r="AU67" s="1232"/>
      <c r="AV67" s="1232"/>
      <c r="AW67" s="1232"/>
      <c r="AX67" s="1232"/>
      <c r="AY67" s="1232"/>
      <c r="AZ67" s="1232"/>
      <c r="BA67" s="1232"/>
      <c r="BB67" s="1232"/>
      <c r="BC67" s="1232"/>
      <c r="BD67" s="1232"/>
      <c r="BE67" s="1232"/>
      <c r="BF67" s="1232"/>
      <c r="BG67" s="1232"/>
      <c r="BH67" s="1232"/>
      <c r="BI67" s="1232"/>
      <c r="BJ67" s="1232"/>
      <c r="BK67" s="1232"/>
      <c r="BL67" s="1232"/>
      <c r="BM67" s="1232"/>
      <c r="BN67" s="1232"/>
      <c r="BO67" s="1232"/>
      <c r="BP67" s="1232"/>
      <c r="BQ67" s="1232"/>
      <c r="BR67" s="1232"/>
      <c r="BS67" s="1232"/>
      <c r="BT67" s="1232"/>
      <c r="BU67" s="1232"/>
      <c r="BV67" s="1232"/>
      <c r="BW67" s="1232"/>
      <c r="BX67" s="1232"/>
      <c r="BY67" s="1232"/>
      <c r="BZ67" s="1232"/>
      <c r="CA67" s="1232"/>
      <c r="CB67" s="1232"/>
      <c r="CC67" s="1232"/>
      <c r="CD67" s="1232"/>
      <c r="CE67" s="1232"/>
      <c r="CF67" s="1232"/>
      <c r="CG67" s="1232"/>
      <c r="CH67" s="1232"/>
      <c r="CI67" s="1232"/>
      <c r="CJ67" s="1232"/>
      <c r="CK67" s="1232"/>
      <c r="CL67" s="1232"/>
      <c r="CM67" s="1232"/>
      <c r="CN67" s="1232"/>
      <c r="CO67" s="1232"/>
      <c r="CP67" s="1232"/>
      <c r="CQ67" s="1232"/>
      <c r="CR67" s="1232"/>
      <c r="CS67" s="1232"/>
      <c r="CT67" s="1232"/>
      <c r="CU67" s="1232"/>
      <c r="CV67" s="1232"/>
      <c r="CW67" s="1232"/>
      <c r="CX67" s="1232"/>
      <c r="CY67" s="1232"/>
      <c r="CZ67" s="1232"/>
      <c r="DA67" s="1232"/>
      <c r="DB67" s="1232"/>
      <c r="DC67" s="1233"/>
    </row>
    <row r="68" spans="2:107" ht="13.2" x14ac:dyDescent="0.2">
      <c r="B68" s="247"/>
      <c r="AN68" s="1231"/>
      <c r="AO68" s="1232"/>
      <c r="AP68" s="1232"/>
      <c r="AQ68" s="1232"/>
      <c r="AR68" s="1232"/>
      <c r="AS68" s="1232"/>
      <c r="AT68" s="1232"/>
      <c r="AU68" s="1232"/>
      <c r="AV68" s="1232"/>
      <c r="AW68" s="1232"/>
      <c r="AX68" s="1232"/>
      <c r="AY68" s="1232"/>
      <c r="AZ68" s="1232"/>
      <c r="BA68" s="1232"/>
      <c r="BB68" s="1232"/>
      <c r="BC68" s="1232"/>
      <c r="BD68" s="1232"/>
      <c r="BE68" s="1232"/>
      <c r="BF68" s="1232"/>
      <c r="BG68" s="1232"/>
      <c r="BH68" s="1232"/>
      <c r="BI68" s="1232"/>
      <c r="BJ68" s="1232"/>
      <c r="BK68" s="1232"/>
      <c r="BL68" s="1232"/>
      <c r="BM68" s="1232"/>
      <c r="BN68" s="1232"/>
      <c r="BO68" s="1232"/>
      <c r="BP68" s="1232"/>
      <c r="BQ68" s="1232"/>
      <c r="BR68" s="1232"/>
      <c r="BS68" s="1232"/>
      <c r="BT68" s="1232"/>
      <c r="BU68" s="1232"/>
      <c r="BV68" s="1232"/>
      <c r="BW68" s="1232"/>
      <c r="BX68" s="1232"/>
      <c r="BY68" s="1232"/>
      <c r="BZ68" s="1232"/>
      <c r="CA68" s="1232"/>
      <c r="CB68" s="1232"/>
      <c r="CC68" s="1232"/>
      <c r="CD68" s="1232"/>
      <c r="CE68" s="1232"/>
      <c r="CF68" s="1232"/>
      <c r="CG68" s="1232"/>
      <c r="CH68" s="1232"/>
      <c r="CI68" s="1232"/>
      <c r="CJ68" s="1232"/>
      <c r="CK68" s="1232"/>
      <c r="CL68" s="1232"/>
      <c r="CM68" s="1232"/>
      <c r="CN68" s="1232"/>
      <c r="CO68" s="1232"/>
      <c r="CP68" s="1232"/>
      <c r="CQ68" s="1232"/>
      <c r="CR68" s="1232"/>
      <c r="CS68" s="1232"/>
      <c r="CT68" s="1232"/>
      <c r="CU68" s="1232"/>
      <c r="CV68" s="1232"/>
      <c r="CW68" s="1232"/>
      <c r="CX68" s="1232"/>
      <c r="CY68" s="1232"/>
      <c r="CZ68" s="1232"/>
      <c r="DA68" s="1232"/>
      <c r="DB68" s="1232"/>
      <c r="DC68" s="1233"/>
    </row>
    <row r="69" spans="2:107" ht="13.2" x14ac:dyDescent="0.2">
      <c r="B69" s="247"/>
      <c r="AN69" s="1234"/>
      <c r="AO69" s="1235"/>
      <c r="AP69" s="1235"/>
      <c r="AQ69" s="1235"/>
      <c r="AR69" s="1235"/>
      <c r="AS69" s="1235"/>
      <c r="AT69" s="1235"/>
      <c r="AU69" s="1235"/>
      <c r="AV69" s="1235"/>
      <c r="AW69" s="1235"/>
      <c r="AX69" s="1235"/>
      <c r="AY69" s="1235"/>
      <c r="AZ69" s="1235"/>
      <c r="BA69" s="1235"/>
      <c r="BB69" s="1235"/>
      <c r="BC69" s="1235"/>
      <c r="BD69" s="1235"/>
      <c r="BE69" s="1235"/>
      <c r="BF69" s="1235"/>
      <c r="BG69" s="1235"/>
      <c r="BH69" s="1235"/>
      <c r="BI69" s="1235"/>
      <c r="BJ69" s="1235"/>
      <c r="BK69" s="1235"/>
      <c r="BL69" s="1235"/>
      <c r="BM69" s="1235"/>
      <c r="BN69" s="1235"/>
      <c r="BO69" s="1235"/>
      <c r="BP69" s="1235"/>
      <c r="BQ69" s="1235"/>
      <c r="BR69" s="1235"/>
      <c r="BS69" s="1235"/>
      <c r="BT69" s="1235"/>
      <c r="BU69" s="1235"/>
      <c r="BV69" s="1235"/>
      <c r="BW69" s="1235"/>
      <c r="BX69" s="1235"/>
      <c r="BY69" s="1235"/>
      <c r="BZ69" s="1235"/>
      <c r="CA69" s="1235"/>
      <c r="CB69" s="1235"/>
      <c r="CC69" s="1235"/>
      <c r="CD69" s="1235"/>
      <c r="CE69" s="1235"/>
      <c r="CF69" s="1235"/>
      <c r="CG69" s="1235"/>
      <c r="CH69" s="1235"/>
      <c r="CI69" s="1235"/>
      <c r="CJ69" s="1235"/>
      <c r="CK69" s="1235"/>
      <c r="CL69" s="1235"/>
      <c r="CM69" s="1235"/>
      <c r="CN69" s="1235"/>
      <c r="CO69" s="1235"/>
      <c r="CP69" s="1235"/>
      <c r="CQ69" s="1235"/>
      <c r="CR69" s="1235"/>
      <c r="CS69" s="1235"/>
      <c r="CT69" s="1235"/>
      <c r="CU69" s="1235"/>
      <c r="CV69" s="1235"/>
      <c r="CW69" s="1235"/>
      <c r="CX69" s="1235"/>
      <c r="CY69" s="1235"/>
      <c r="CZ69" s="1235"/>
      <c r="DA69" s="1235"/>
      <c r="DB69" s="1235"/>
      <c r="DC69" s="1236"/>
    </row>
    <row r="70" spans="2:107" ht="13.2" x14ac:dyDescent="0.2">
      <c r="B70" s="247"/>
      <c r="H70" s="359"/>
      <c r="I70" s="359"/>
      <c r="J70" s="357"/>
      <c r="K70" s="357"/>
      <c r="L70" s="356"/>
      <c r="M70" s="357"/>
      <c r="N70" s="356"/>
      <c r="AN70" s="352"/>
      <c r="AO70" s="352"/>
      <c r="AP70" s="352"/>
      <c r="AZ70" s="352"/>
      <c r="BA70" s="352"/>
      <c r="BB70" s="352"/>
      <c r="BL70" s="352"/>
      <c r="BM70" s="352"/>
      <c r="BN70" s="352"/>
      <c r="BX70" s="352"/>
      <c r="BY70" s="352"/>
      <c r="BZ70" s="352"/>
      <c r="CJ70" s="352"/>
      <c r="CK70" s="352"/>
      <c r="CL70" s="352"/>
      <c r="CV70" s="352"/>
      <c r="CW70" s="352"/>
      <c r="CX70" s="352"/>
    </row>
    <row r="71" spans="2:107" ht="13.2" x14ac:dyDescent="0.2">
      <c r="B71" s="247"/>
      <c r="G71" s="355"/>
      <c r="I71" s="358"/>
      <c r="J71" s="357"/>
      <c r="K71" s="357"/>
      <c r="L71" s="356"/>
      <c r="M71" s="357"/>
      <c r="N71" s="356"/>
      <c r="AM71" s="355"/>
      <c r="AN71" s="243" t="s">
        <v>568</v>
      </c>
    </row>
    <row r="72" spans="2:107" ht="13.2" x14ac:dyDescent="0.2">
      <c r="B72" s="247"/>
      <c r="G72" s="1237"/>
      <c r="H72" s="1237"/>
      <c r="I72" s="1237"/>
      <c r="J72" s="1237"/>
      <c r="K72" s="354"/>
      <c r="L72" s="354"/>
      <c r="M72" s="353"/>
      <c r="N72" s="353"/>
      <c r="AN72" s="1238"/>
      <c r="AO72" s="1239"/>
      <c r="AP72" s="1239"/>
      <c r="AQ72" s="1239"/>
      <c r="AR72" s="1239"/>
      <c r="AS72" s="1239"/>
      <c r="AT72" s="1239"/>
      <c r="AU72" s="1239"/>
      <c r="AV72" s="1239"/>
      <c r="AW72" s="1239"/>
      <c r="AX72" s="1239"/>
      <c r="AY72" s="1239"/>
      <c r="AZ72" s="1239"/>
      <c r="BA72" s="1239"/>
      <c r="BB72" s="1239"/>
      <c r="BC72" s="1239"/>
      <c r="BD72" s="1239"/>
      <c r="BE72" s="1239"/>
      <c r="BF72" s="1239"/>
      <c r="BG72" s="1239"/>
      <c r="BH72" s="1239"/>
      <c r="BI72" s="1239"/>
      <c r="BJ72" s="1239"/>
      <c r="BK72" s="1239"/>
      <c r="BL72" s="1239"/>
      <c r="BM72" s="1239"/>
      <c r="BN72" s="1239"/>
      <c r="BO72" s="1240"/>
      <c r="BP72" s="1241" t="s">
        <v>525</v>
      </c>
      <c r="BQ72" s="1241"/>
      <c r="BR72" s="1241"/>
      <c r="BS72" s="1241"/>
      <c r="BT72" s="1241"/>
      <c r="BU72" s="1241"/>
      <c r="BV72" s="1241"/>
      <c r="BW72" s="1241"/>
      <c r="BX72" s="1241" t="s">
        <v>526</v>
      </c>
      <c r="BY72" s="1241"/>
      <c r="BZ72" s="1241"/>
      <c r="CA72" s="1241"/>
      <c r="CB72" s="1241"/>
      <c r="CC72" s="1241"/>
      <c r="CD72" s="1241"/>
      <c r="CE72" s="1241"/>
      <c r="CF72" s="1241" t="s">
        <v>527</v>
      </c>
      <c r="CG72" s="1241"/>
      <c r="CH72" s="1241"/>
      <c r="CI72" s="1241"/>
      <c r="CJ72" s="1241"/>
      <c r="CK72" s="1241"/>
      <c r="CL72" s="1241"/>
      <c r="CM72" s="1241"/>
      <c r="CN72" s="1241" t="s">
        <v>528</v>
      </c>
      <c r="CO72" s="1241"/>
      <c r="CP72" s="1241"/>
      <c r="CQ72" s="1241"/>
      <c r="CR72" s="1241"/>
      <c r="CS72" s="1241"/>
      <c r="CT72" s="1241"/>
      <c r="CU72" s="1241"/>
      <c r="CV72" s="1241" t="s">
        <v>529</v>
      </c>
      <c r="CW72" s="1241"/>
      <c r="CX72" s="1241"/>
      <c r="CY72" s="1241"/>
      <c r="CZ72" s="1241"/>
      <c r="DA72" s="1241"/>
      <c r="DB72" s="1241"/>
      <c r="DC72" s="1241"/>
    </row>
    <row r="73" spans="2:107" ht="13.2" x14ac:dyDescent="0.2">
      <c r="B73" s="247"/>
      <c r="G73" s="1246"/>
      <c r="H73" s="1246"/>
      <c r="I73" s="1246"/>
      <c r="J73" s="1246"/>
      <c r="K73" s="1248"/>
      <c r="L73" s="1248"/>
      <c r="M73" s="1248"/>
      <c r="N73" s="1248"/>
      <c r="AM73" s="352"/>
      <c r="AN73" s="1242" t="s">
        <v>567</v>
      </c>
      <c r="AO73" s="1242"/>
      <c r="AP73" s="1242"/>
      <c r="AQ73" s="1242"/>
      <c r="AR73" s="1242"/>
      <c r="AS73" s="1242"/>
      <c r="AT73" s="1242"/>
      <c r="AU73" s="1242"/>
      <c r="AV73" s="1242"/>
      <c r="AW73" s="1242"/>
      <c r="AX73" s="1242"/>
      <c r="AY73" s="1242"/>
      <c r="AZ73" s="1242"/>
      <c r="BA73" s="1242"/>
      <c r="BB73" s="1242" t="s">
        <v>565</v>
      </c>
      <c r="BC73" s="1242"/>
      <c r="BD73" s="1242"/>
      <c r="BE73" s="1242"/>
      <c r="BF73" s="1242"/>
      <c r="BG73" s="1242"/>
      <c r="BH73" s="1242"/>
      <c r="BI73" s="1242"/>
      <c r="BJ73" s="1242"/>
      <c r="BK73" s="1242"/>
      <c r="BL73" s="1242"/>
      <c r="BM73" s="1242"/>
      <c r="BN73" s="1242"/>
      <c r="BO73" s="1242"/>
      <c r="BP73" s="1243"/>
      <c r="BQ73" s="1243"/>
      <c r="BR73" s="1243"/>
      <c r="BS73" s="1243"/>
      <c r="BT73" s="1243"/>
      <c r="BU73" s="1243"/>
      <c r="BV73" s="1243"/>
      <c r="BW73" s="1243"/>
      <c r="BX73" s="1243"/>
      <c r="BY73" s="1243"/>
      <c r="BZ73" s="1243"/>
      <c r="CA73" s="1243"/>
      <c r="CB73" s="1243"/>
      <c r="CC73" s="1243"/>
      <c r="CD73" s="1243"/>
      <c r="CE73" s="1243"/>
      <c r="CF73" s="1243"/>
      <c r="CG73" s="1243"/>
      <c r="CH73" s="1243"/>
      <c r="CI73" s="1243"/>
      <c r="CJ73" s="1243"/>
      <c r="CK73" s="1243"/>
      <c r="CL73" s="1243"/>
      <c r="CM73" s="1243"/>
      <c r="CN73" s="1243"/>
      <c r="CO73" s="1243"/>
      <c r="CP73" s="1243"/>
      <c r="CQ73" s="1243"/>
      <c r="CR73" s="1243"/>
      <c r="CS73" s="1243"/>
      <c r="CT73" s="1243"/>
      <c r="CU73" s="1243"/>
      <c r="CV73" s="1243"/>
      <c r="CW73" s="1243"/>
      <c r="CX73" s="1243"/>
      <c r="CY73" s="1243"/>
      <c r="CZ73" s="1243"/>
      <c r="DA73" s="1243"/>
      <c r="DB73" s="1243"/>
      <c r="DC73" s="1243"/>
    </row>
    <row r="74" spans="2:107" ht="13.2" x14ac:dyDescent="0.2">
      <c r="B74" s="247"/>
      <c r="G74" s="1246"/>
      <c r="H74" s="1246"/>
      <c r="I74" s="1246"/>
      <c r="J74" s="1246"/>
      <c r="K74" s="1248"/>
      <c r="L74" s="1248"/>
      <c r="M74" s="1248"/>
      <c r="N74" s="1248"/>
      <c r="AM74" s="352"/>
      <c r="AN74" s="1242"/>
      <c r="AO74" s="1242"/>
      <c r="AP74" s="1242"/>
      <c r="AQ74" s="1242"/>
      <c r="AR74" s="1242"/>
      <c r="AS74" s="1242"/>
      <c r="AT74" s="1242"/>
      <c r="AU74" s="1242"/>
      <c r="AV74" s="1242"/>
      <c r="AW74" s="1242"/>
      <c r="AX74" s="1242"/>
      <c r="AY74" s="1242"/>
      <c r="AZ74" s="1242"/>
      <c r="BA74" s="1242"/>
      <c r="BB74" s="1242"/>
      <c r="BC74" s="1242"/>
      <c r="BD74" s="1242"/>
      <c r="BE74" s="1242"/>
      <c r="BF74" s="1242"/>
      <c r="BG74" s="1242"/>
      <c r="BH74" s="1242"/>
      <c r="BI74" s="1242"/>
      <c r="BJ74" s="1242"/>
      <c r="BK74" s="1242"/>
      <c r="BL74" s="1242"/>
      <c r="BM74" s="1242"/>
      <c r="BN74" s="1242"/>
      <c r="BO74" s="1242"/>
      <c r="BP74" s="1243"/>
      <c r="BQ74" s="1243"/>
      <c r="BR74" s="1243"/>
      <c r="BS74" s="1243"/>
      <c r="BT74" s="1243"/>
      <c r="BU74" s="1243"/>
      <c r="BV74" s="1243"/>
      <c r="BW74" s="1243"/>
      <c r="BX74" s="1243"/>
      <c r="BY74" s="1243"/>
      <c r="BZ74" s="1243"/>
      <c r="CA74" s="1243"/>
      <c r="CB74" s="1243"/>
      <c r="CC74" s="1243"/>
      <c r="CD74" s="1243"/>
      <c r="CE74" s="1243"/>
      <c r="CF74" s="1243"/>
      <c r="CG74" s="1243"/>
      <c r="CH74" s="1243"/>
      <c r="CI74" s="1243"/>
      <c r="CJ74" s="1243"/>
      <c r="CK74" s="1243"/>
      <c r="CL74" s="1243"/>
      <c r="CM74" s="1243"/>
      <c r="CN74" s="1243"/>
      <c r="CO74" s="1243"/>
      <c r="CP74" s="1243"/>
      <c r="CQ74" s="1243"/>
      <c r="CR74" s="1243"/>
      <c r="CS74" s="1243"/>
      <c r="CT74" s="1243"/>
      <c r="CU74" s="1243"/>
      <c r="CV74" s="1243"/>
      <c r="CW74" s="1243"/>
      <c r="CX74" s="1243"/>
      <c r="CY74" s="1243"/>
      <c r="CZ74" s="1243"/>
      <c r="DA74" s="1243"/>
      <c r="DB74" s="1243"/>
      <c r="DC74" s="1243"/>
    </row>
    <row r="75" spans="2:107" ht="13.2" x14ac:dyDescent="0.2">
      <c r="B75" s="247"/>
      <c r="G75" s="1246"/>
      <c r="H75" s="1246"/>
      <c r="I75" s="1237"/>
      <c r="J75" s="1237"/>
      <c r="K75" s="1244"/>
      <c r="L75" s="1244"/>
      <c r="M75" s="1244"/>
      <c r="N75" s="1244"/>
      <c r="AM75" s="352"/>
      <c r="AN75" s="1242"/>
      <c r="AO75" s="1242"/>
      <c r="AP75" s="1242"/>
      <c r="AQ75" s="1242"/>
      <c r="AR75" s="1242"/>
      <c r="AS75" s="1242"/>
      <c r="AT75" s="1242"/>
      <c r="AU75" s="1242"/>
      <c r="AV75" s="1242"/>
      <c r="AW75" s="1242"/>
      <c r="AX75" s="1242"/>
      <c r="AY75" s="1242"/>
      <c r="AZ75" s="1242"/>
      <c r="BA75" s="1242"/>
      <c r="BB75" s="1242" t="s">
        <v>564</v>
      </c>
      <c r="BC75" s="1242"/>
      <c r="BD75" s="1242"/>
      <c r="BE75" s="1242"/>
      <c r="BF75" s="1242"/>
      <c r="BG75" s="1242"/>
      <c r="BH75" s="1242"/>
      <c r="BI75" s="1242"/>
      <c r="BJ75" s="1242"/>
      <c r="BK75" s="1242"/>
      <c r="BL75" s="1242"/>
      <c r="BM75" s="1242"/>
      <c r="BN75" s="1242"/>
      <c r="BO75" s="1242"/>
      <c r="BP75" s="1243">
        <v>7.2</v>
      </c>
      <c r="BQ75" s="1243"/>
      <c r="BR75" s="1243"/>
      <c r="BS75" s="1243"/>
      <c r="BT75" s="1243"/>
      <c r="BU75" s="1243"/>
      <c r="BV75" s="1243"/>
      <c r="BW75" s="1243"/>
      <c r="BX75" s="1243">
        <v>7</v>
      </c>
      <c r="BY75" s="1243"/>
      <c r="BZ75" s="1243"/>
      <c r="CA75" s="1243"/>
      <c r="CB75" s="1243"/>
      <c r="CC75" s="1243"/>
      <c r="CD75" s="1243"/>
      <c r="CE75" s="1243"/>
      <c r="CF75" s="1243">
        <v>7.4</v>
      </c>
      <c r="CG75" s="1243"/>
      <c r="CH75" s="1243"/>
      <c r="CI75" s="1243"/>
      <c r="CJ75" s="1243"/>
      <c r="CK75" s="1243"/>
      <c r="CL75" s="1243"/>
      <c r="CM75" s="1243"/>
      <c r="CN75" s="1243">
        <v>7.5</v>
      </c>
      <c r="CO75" s="1243"/>
      <c r="CP75" s="1243"/>
      <c r="CQ75" s="1243"/>
      <c r="CR75" s="1243"/>
      <c r="CS75" s="1243"/>
      <c r="CT75" s="1243"/>
      <c r="CU75" s="1243"/>
      <c r="CV75" s="1243">
        <v>7.3</v>
      </c>
      <c r="CW75" s="1243"/>
      <c r="CX75" s="1243"/>
      <c r="CY75" s="1243"/>
      <c r="CZ75" s="1243"/>
      <c r="DA75" s="1243"/>
      <c r="DB75" s="1243"/>
      <c r="DC75" s="1243"/>
    </row>
    <row r="76" spans="2:107" ht="13.2" x14ac:dyDescent="0.2">
      <c r="B76" s="247"/>
      <c r="G76" s="1246"/>
      <c r="H76" s="1246"/>
      <c r="I76" s="1237"/>
      <c r="J76" s="1237"/>
      <c r="K76" s="1244"/>
      <c r="L76" s="1244"/>
      <c r="M76" s="1244"/>
      <c r="N76" s="1244"/>
      <c r="AM76" s="352"/>
      <c r="AN76" s="1242"/>
      <c r="AO76" s="1242"/>
      <c r="AP76" s="1242"/>
      <c r="AQ76" s="1242"/>
      <c r="AR76" s="1242"/>
      <c r="AS76" s="1242"/>
      <c r="AT76" s="1242"/>
      <c r="AU76" s="1242"/>
      <c r="AV76" s="1242"/>
      <c r="AW76" s="1242"/>
      <c r="AX76" s="1242"/>
      <c r="AY76" s="1242"/>
      <c r="AZ76" s="1242"/>
      <c r="BA76" s="1242"/>
      <c r="BB76" s="1242"/>
      <c r="BC76" s="1242"/>
      <c r="BD76" s="1242"/>
      <c r="BE76" s="1242"/>
      <c r="BF76" s="1242"/>
      <c r="BG76" s="1242"/>
      <c r="BH76" s="1242"/>
      <c r="BI76" s="1242"/>
      <c r="BJ76" s="1242"/>
      <c r="BK76" s="1242"/>
      <c r="BL76" s="1242"/>
      <c r="BM76" s="1242"/>
      <c r="BN76" s="1242"/>
      <c r="BO76" s="1242"/>
      <c r="BP76" s="1243"/>
      <c r="BQ76" s="1243"/>
      <c r="BR76" s="1243"/>
      <c r="BS76" s="1243"/>
      <c r="BT76" s="1243"/>
      <c r="BU76" s="1243"/>
      <c r="BV76" s="1243"/>
      <c r="BW76" s="1243"/>
      <c r="BX76" s="1243"/>
      <c r="BY76" s="1243"/>
      <c r="BZ76" s="1243"/>
      <c r="CA76" s="1243"/>
      <c r="CB76" s="1243"/>
      <c r="CC76" s="1243"/>
      <c r="CD76" s="1243"/>
      <c r="CE76" s="1243"/>
      <c r="CF76" s="1243"/>
      <c r="CG76" s="1243"/>
      <c r="CH76" s="1243"/>
      <c r="CI76" s="1243"/>
      <c r="CJ76" s="1243"/>
      <c r="CK76" s="1243"/>
      <c r="CL76" s="1243"/>
      <c r="CM76" s="1243"/>
      <c r="CN76" s="1243"/>
      <c r="CO76" s="1243"/>
      <c r="CP76" s="1243"/>
      <c r="CQ76" s="1243"/>
      <c r="CR76" s="1243"/>
      <c r="CS76" s="1243"/>
      <c r="CT76" s="1243"/>
      <c r="CU76" s="1243"/>
      <c r="CV76" s="1243"/>
      <c r="CW76" s="1243"/>
      <c r="CX76" s="1243"/>
      <c r="CY76" s="1243"/>
      <c r="CZ76" s="1243"/>
      <c r="DA76" s="1243"/>
      <c r="DB76" s="1243"/>
      <c r="DC76" s="1243"/>
    </row>
    <row r="77" spans="2:107" ht="13.2" x14ac:dyDescent="0.2">
      <c r="B77" s="247"/>
      <c r="G77" s="1237"/>
      <c r="H77" s="1237"/>
      <c r="I77" s="1237"/>
      <c r="J77" s="1237"/>
      <c r="K77" s="1248"/>
      <c r="L77" s="1248"/>
      <c r="M77" s="1248"/>
      <c r="N77" s="1248"/>
      <c r="AN77" s="1241" t="s">
        <v>566</v>
      </c>
      <c r="AO77" s="1241"/>
      <c r="AP77" s="1241"/>
      <c r="AQ77" s="1241"/>
      <c r="AR77" s="1241"/>
      <c r="AS77" s="1241"/>
      <c r="AT77" s="1241"/>
      <c r="AU77" s="1241"/>
      <c r="AV77" s="1241"/>
      <c r="AW77" s="1241"/>
      <c r="AX77" s="1241"/>
      <c r="AY77" s="1241"/>
      <c r="AZ77" s="1241"/>
      <c r="BA77" s="1241"/>
      <c r="BB77" s="1242" t="s">
        <v>565</v>
      </c>
      <c r="BC77" s="1242"/>
      <c r="BD77" s="1242"/>
      <c r="BE77" s="1242"/>
      <c r="BF77" s="1242"/>
      <c r="BG77" s="1242"/>
      <c r="BH77" s="1242"/>
      <c r="BI77" s="1242"/>
      <c r="BJ77" s="1242"/>
      <c r="BK77" s="1242"/>
      <c r="BL77" s="1242"/>
      <c r="BM77" s="1242"/>
      <c r="BN77" s="1242"/>
      <c r="BO77" s="1242"/>
      <c r="BP77" s="1243">
        <v>0</v>
      </c>
      <c r="BQ77" s="1243"/>
      <c r="BR77" s="1243"/>
      <c r="BS77" s="1243"/>
      <c r="BT77" s="1243"/>
      <c r="BU77" s="1243"/>
      <c r="BV77" s="1243"/>
      <c r="BW77" s="1243"/>
      <c r="BX77" s="1243">
        <v>0</v>
      </c>
      <c r="BY77" s="1243"/>
      <c r="BZ77" s="1243"/>
      <c r="CA77" s="1243"/>
      <c r="CB77" s="1243"/>
      <c r="CC77" s="1243"/>
      <c r="CD77" s="1243"/>
      <c r="CE77" s="1243"/>
      <c r="CF77" s="1243">
        <v>0</v>
      </c>
      <c r="CG77" s="1243"/>
      <c r="CH77" s="1243"/>
      <c r="CI77" s="1243"/>
      <c r="CJ77" s="1243"/>
      <c r="CK77" s="1243"/>
      <c r="CL77" s="1243"/>
      <c r="CM77" s="1243"/>
      <c r="CN77" s="1243">
        <v>0</v>
      </c>
      <c r="CO77" s="1243"/>
      <c r="CP77" s="1243"/>
      <c r="CQ77" s="1243"/>
      <c r="CR77" s="1243"/>
      <c r="CS77" s="1243"/>
      <c r="CT77" s="1243"/>
      <c r="CU77" s="1243"/>
      <c r="CV77" s="1243">
        <v>0</v>
      </c>
      <c r="CW77" s="1243"/>
      <c r="CX77" s="1243"/>
      <c r="CY77" s="1243"/>
      <c r="CZ77" s="1243"/>
      <c r="DA77" s="1243"/>
      <c r="DB77" s="1243"/>
      <c r="DC77" s="1243"/>
    </row>
    <row r="78" spans="2:107" ht="13.2" x14ac:dyDescent="0.2">
      <c r="B78" s="247"/>
      <c r="G78" s="1237"/>
      <c r="H78" s="1237"/>
      <c r="I78" s="1237"/>
      <c r="J78" s="1237"/>
      <c r="K78" s="1248"/>
      <c r="L78" s="1248"/>
      <c r="M78" s="1248"/>
      <c r="N78" s="1248"/>
      <c r="AN78" s="1241"/>
      <c r="AO78" s="1241"/>
      <c r="AP78" s="1241"/>
      <c r="AQ78" s="1241"/>
      <c r="AR78" s="1241"/>
      <c r="AS78" s="1241"/>
      <c r="AT78" s="1241"/>
      <c r="AU78" s="1241"/>
      <c r="AV78" s="1241"/>
      <c r="AW78" s="1241"/>
      <c r="AX78" s="1241"/>
      <c r="AY78" s="1241"/>
      <c r="AZ78" s="1241"/>
      <c r="BA78" s="1241"/>
      <c r="BB78" s="1242"/>
      <c r="BC78" s="1242"/>
      <c r="BD78" s="1242"/>
      <c r="BE78" s="1242"/>
      <c r="BF78" s="1242"/>
      <c r="BG78" s="1242"/>
      <c r="BH78" s="1242"/>
      <c r="BI78" s="1242"/>
      <c r="BJ78" s="1242"/>
      <c r="BK78" s="1242"/>
      <c r="BL78" s="1242"/>
      <c r="BM78" s="1242"/>
      <c r="BN78" s="1242"/>
      <c r="BO78" s="1242"/>
      <c r="BP78" s="1243"/>
      <c r="BQ78" s="1243"/>
      <c r="BR78" s="1243"/>
      <c r="BS78" s="1243"/>
      <c r="BT78" s="1243"/>
      <c r="BU78" s="1243"/>
      <c r="BV78" s="1243"/>
      <c r="BW78" s="1243"/>
      <c r="BX78" s="1243"/>
      <c r="BY78" s="1243"/>
      <c r="BZ78" s="1243"/>
      <c r="CA78" s="1243"/>
      <c r="CB78" s="1243"/>
      <c r="CC78" s="1243"/>
      <c r="CD78" s="1243"/>
      <c r="CE78" s="1243"/>
      <c r="CF78" s="1243"/>
      <c r="CG78" s="1243"/>
      <c r="CH78" s="1243"/>
      <c r="CI78" s="1243"/>
      <c r="CJ78" s="1243"/>
      <c r="CK78" s="1243"/>
      <c r="CL78" s="1243"/>
      <c r="CM78" s="1243"/>
      <c r="CN78" s="1243"/>
      <c r="CO78" s="1243"/>
      <c r="CP78" s="1243"/>
      <c r="CQ78" s="1243"/>
      <c r="CR78" s="1243"/>
      <c r="CS78" s="1243"/>
      <c r="CT78" s="1243"/>
      <c r="CU78" s="1243"/>
      <c r="CV78" s="1243"/>
      <c r="CW78" s="1243"/>
      <c r="CX78" s="1243"/>
      <c r="CY78" s="1243"/>
      <c r="CZ78" s="1243"/>
      <c r="DA78" s="1243"/>
      <c r="DB78" s="1243"/>
      <c r="DC78" s="1243"/>
    </row>
    <row r="79" spans="2:107" ht="13.2" x14ac:dyDescent="0.2">
      <c r="B79" s="247"/>
      <c r="G79" s="1237"/>
      <c r="H79" s="1237"/>
      <c r="I79" s="1245"/>
      <c r="J79" s="1245"/>
      <c r="K79" s="1249"/>
      <c r="L79" s="1249"/>
      <c r="M79" s="1249"/>
      <c r="N79" s="1249"/>
      <c r="AN79" s="1241"/>
      <c r="AO79" s="1241"/>
      <c r="AP79" s="1241"/>
      <c r="AQ79" s="1241"/>
      <c r="AR79" s="1241"/>
      <c r="AS79" s="1241"/>
      <c r="AT79" s="1241"/>
      <c r="AU79" s="1241"/>
      <c r="AV79" s="1241"/>
      <c r="AW79" s="1241"/>
      <c r="AX79" s="1241"/>
      <c r="AY79" s="1241"/>
      <c r="AZ79" s="1241"/>
      <c r="BA79" s="1241"/>
      <c r="BB79" s="1242" t="s">
        <v>564</v>
      </c>
      <c r="BC79" s="1242"/>
      <c r="BD79" s="1242"/>
      <c r="BE79" s="1242"/>
      <c r="BF79" s="1242"/>
      <c r="BG79" s="1242"/>
      <c r="BH79" s="1242"/>
      <c r="BI79" s="1242"/>
      <c r="BJ79" s="1242"/>
      <c r="BK79" s="1242"/>
      <c r="BL79" s="1242"/>
      <c r="BM79" s="1242"/>
      <c r="BN79" s="1242"/>
      <c r="BO79" s="1242"/>
      <c r="BP79" s="1243">
        <v>7.4</v>
      </c>
      <c r="BQ79" s="1243"/>
      <c r="BR79" s="1243"/>
      <c r="BS79" s="1243"/>
      <c r="BT79" s="1243"/>
      <c r="BU79" s="1243"/>
      <c r="BV79" s="1243"/>
      <c r="BW79" s="1243"/>
      <c r="BX79" s="1243">
        <v>7.5</v>
      </c>
      <c r="BY79" s="1243"/>
      <c r="BZ79" s="1243"/>
      <c r="CA79" s="1243"/>
      <c r="CB79" s="1243"/>
      <c r="CC79" s="1243"/>
      <c r="CD79" s="1243"/>
      <c r="CE79" s="1243"/>
      <c r="CF79" s="1243">
        <v>7.5</v>
      </c>
      <c r="CG79" s="1243"/>
      <c r="CH79" s="1243"/>
      <c r="CI79" s="1243"/>
      <c r="CJ79" s="1243"/>
      <c r="CK79" s="1243"/>
      <c r="CL79" s="1243"/>
      <c r="CM79" s="1243"/>
      <c r="CN79" s="1243">
        <v>7.7</v>
      </c>
      <c r="CO79" s="1243"/>
      <c r="CP79" s="1243"/>
      <c r="CQ79" s="1243"/>
      <c r="CR79" s="1243"/>
      <c r="CS79" s="1243"/>
      <c r="CT79" s="1243"/>
      <c r="CU79" s="1243"/>
      <c r="CV79" s="1243">
        <v>8</v>
      </c>
      <c r="CW79" s="1243"/>
      <c r="CX79" s="1243"/>
      <c r="CY79" s="1243"/>
      <c r="CZ79" s="1243"/>
      <c r="DA79" s="1243"/>
      <c r="DB79" s="1243"/>
      <c r="DC79" s="1243"/>
    </row>
    <row r="80" spans="2:107" ht="13.2" x14ac:dyDescent="0.2">
      <c r="B80" s="247"/>
      <c r="G80" s="1237"/>
      <c r="H80" s="1237"/>
      <c r="I80" s="1245"/>
      <c r="J80" s="1245"/>
      <c r="K80" s="1249"/>
      <c r="L80" s="1249"/>
      <c r="M80" s="1249"/>
      <c r="N80" s="1249"/>
      <c r="AN80" s="1241"/>
      <c r="AO80" s="1241"/>
      <c r="AP80" s="1241"/>
      <c r="AQ80" s="1241"/>
      <c r="AR80" s="1241"/>
      <c r="AS80" s="1241"/>
      <c r="AT80" s="1241"/>
      <c r="AU80" s="1241"/>
      <c r="AV80" s="1241"/>
      <c r="AW80" s="1241"/>
      <c r="AX80" s="1241"/>
      <c r="AY80" s="1241"/>
      <c r="AZ80" s="1241"/>
      <c r="BA80" s="1241"/>
      <c r="BB80" s="1242"/>
      <c r="BC80" s="1242"/>
      <c r="BD80" s="1242"/>
      <c r="BE80" s="1242"/>
      <c r="BF80" s="1242"/>
      <c r="BG80" s="1242"/>
      <c r="BH80" s="1242"/>
      <c r="BI80" s="1242"/>
      <c r="BJ80" s="1242"/>
      <c r="BK80" s="1242"/>
      <c r="BL80" s="1242"/>
      <c r="BM80" s="1242"/>
      <c r="BN80" s="1242"/>
      <c r="BO80" s="1242"/>
      <c r="BP80" s="1243"/>
      <c r="BQ80" s="1243"/>
      <c r="BR80" s="1243"/>
      <c r="BS80" s="1243"/>
      <c r="BT80" s="1243"/>
      <c r="BU80" s="1243"/>
      <c r="BV80" s="1243"/>
      <c r="BW80" s="1243"/>
      <c r="BX80" s="1243"/>
      <c r="BY80" s="1243"/>
      <c r="BZ80" s="1243"/>
      <c r="CA80" s="1243"/>
      <c r="CB80" s="1243"/>
      <c r="CC80" s="1243"/>
      <c r="CD80" s="1243"/>
      <c r="CE80" s="1243"/>
      <c r="CF80" s="1243"/>
      <c r="CG80" s="1243"/>
      <c r="CH80" s="1243"/>
      <c r="CI80" s="1243"/>
      <c r="CJ80" s="1243"/>
      <c r="CK80" s="1243"/>
      <c r="CL80" s="1243"/>
      <c r="CM80" s="1243"/>
      <c r="CN80" s="1243"/>
      <c r="CO80" s="1243"/>
      <c r="CP80" s="1243"/>
      <c r="CQ80" s="1243"/>
      <c r="CR80" s="1243"/>
      <c r="CS80" s="1243"/>
      <c r="CT80" s="1243"/>
      <c r="CU80" s="1243"/>
      <c r="CV80" s="1243"/>
      <c r="CW80" s="1243"/>
      <c r="CX80" s="1243"/>
      <c r="CY80" s="1243"/>
      <c r="CZ80" s="1243"/>
      <c r="DA80" s="1243"/>
      <c r="DB80" s="1243"/>
      <c r="DC80" s="1243"/>
    </row>
    <row r="81" spans="2:109" ht="13.2" x14ac:dyDescent="0.2">
      <c r="B81" s="247"/>
    </row>
    <row r="82" spans="2:109" ht="16.2" x14ac:dyDescent="0.2">
      <c r="B82" s="247"/>
      <c r="K82" s="351"/>
      <c r="L82" s="351"/>
      <c r="M82" s="351"/>
      <c r="N82" s="351"/>
      <c r="AQ82" s="351"/>
      <c r="AR82" s="351"/>
      <c r="AS82" s="351"/>
      <c r="AT82" s="351"/>
      <c r="BC82" s="351"/>
      <c r="BD82" s="351"/>
      <c r="BE82" s="351"/>
      <c r="BF82" s="351"/>
      <c r="BO82" s="351"/>
      <c r="BP82" s="351"/>
      <c r="BQ82" s="351"/>
      <c r="BR82" s="351"/>
      <c r="CA82" s="351"/>
      <c r="CB82" s="351"/>
      <c r="CC82" s="351"/>
      <c r="CD82" s="351"/>
      <c r="CM82" s="351"/>
      <c r="CN82" s="351"/>
      <c r="CO82" s="351"/>
      <c r="CP82" s="351"/>
      <c r="CY82" s="351"/>
      <c r="CZ82" s="351"/>
      <c r="DA82" s="351"/>
      <c r="DB82" s="351"/>
      <c r="DC82" s="351"/>
    </row>
    <row r="83" spans="2:109" ht="13.2" x14ac:dyDescent="0.2">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ht="13.2" x14ac:dyDescent="0.2">
      <c r="DD84" s="243"/>
      <c r="DE84" s="243"/>
    </row>
    <row r="85" spans="2:109" ht="13.2" x14ac:dyDescent="0.2">
      <c r="DD85" s="243"/>
      <c r="DE85" s="243"/>
    </row>
  </sheetData>
  <sheetProtection algorithmName="SHA-512" hashValue="Pla7QQOz4WN3ypOWbub3olXW9NSMoqJ9LSRmLsU1YlWEClyrhm9FLbwG46rsh+eyyVejhUh3cS6j2YeZZGALsA==" saltValue="jryA/zAlYMdoU7lPgFnb0A==" spinCount="100000" sheet="1" objects="1" scenarios="1" formatCells="0"/>
  <dataConsolidate/>
  <mergeCells count="112">
    <mergeCell ref="BP79:BW80"/>
    <mergeCell ref="BX79:CE80"/>
    <mergeCell ref="N77:N78"/>
    <mergeCell ref="AN77:BA80"/>
    <mergeCell ref="BB77:BO78"/>
    <mergeCell ref="BP77:BW78"/>
    <mergeCell ref="BX77:CE78"/>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CF77:CM78"/>
    <mergeCell ref="CF79:CM80"/>
    <mergeCell ref="G72:J72"/>
    <mergeCell ref="AN72:BO72"/>
    <mergeCell ref="BP72:BW72"/>
    <mergeCell ref="BX72:CE72"/>
    <mergeCell ref="CF72:CM72"/>
    <mergeCell ref="CN72:CU72"/>
    <mergeCell ref="CV72:DC72"/>
    <mergeCell ref="G73:H76"/>
    <mergeCell ref="I73:J74"/>
    <mergeCell ref="K73:K74"/>
    <mergeCell ref="L73:L74"/>
    <mergeCell ref="M73:M74"/>
    <mergeCell ref="N73:N74"/>
    <mergeCell ref="AN73:BA76"/>
    <mergeCell ref="BB73:BO74"/>
    <mergeCell ref="BP73:BW74"/>
    <mergeCell ref="BX73:CE74"/>
    <mergeCell ref="CF73:CM74"/>
    <mergeCell ref="CN73:CU74"/>
    <mergeCell ref="CV73:DC74"/>
    <mergeCell ref="I75:J76"/>
    <mergeCell ref="K75:K76"/>
    <mergeCell ref="L75:L76"/>
    <mergeCell ref="M75:M76"/>
    <mergeCell ref="G55:H58"/>
    <mergeCell ref="I55:J56"/>
    <mergeCell ref="K55:K56"/>
    <mergeCell ref="L55:L56"/>
    <mergeCell ref="M55:M56"/>
    <mergeCell ref="N55:N56"/>
    <mergeCell ref="AN55:BA58"/>
    <mergeCell ref="BB55:BO56"/>
    <mergeCell ref="I51:J52"/>
    <mergeCell ref="K51:K52"/>
    <mergeCell ref="I57:J58"/>
    <mergeCell ref="K57:K58"/>
    <mergeCell ref="L57:L58"/>
    <mergeCell ref="M57:M58"/>
    <mergeCell ref="N57:N58"/>
    <mergeCell ref="AN51:BA54"/>
    <mergeCell ref="CV57:DC58"/>
    <mergeCell ref="AN65:DC69"/>
    <mergeCell ref="BX55:CE56"/>
    <mergeCell ref="CF55:CM56"/>
    <mergeCell ref="CN55:CU56"/>
    <mergeCell ref="CV55:DC56"/>
    <mergeCell ref="BP55:BW56"/>
    <mergeCell ref="BP57:BW58"/>
    <mergeCell ref="BX57:CE58"/>
    <mergeCell ref="CF57:CM58"/>
    <mergeCell ref="CN57:CU58"/>
    <mergeCell ref="BB57:BO58"/>
    <mergeCell ref="CV53:DC54"/>
    <mergeCell ref="CN53:CU54"/>
    <mergeCell ref="CV51:DC52"/>
    <mergeCell ref="I53:J54"/>
    <mergeCell ref="K53:K54"/>
    <mergeCell ref="L53:L54"/>
    <mergeCell ref="M53:M54"/>
    <mergeCell ref="N53:N54"/>
    <mergeCell ref="BB53:BO54"/>
    <mergeCell ref="BP53:BW54"/>
    <mergeCell ref="BX53:CE54"/>
    <mergeCell ref="CF53:CM54"/>
    <mergeCell ref="L51:L52"/>
    <mergeCell ref="M51:M52"/>
    <mergeCell ref="N51:N52"/>
    <mergeCell ref="AN43:DC47"/>
    <mergeCell ref="G50:J50"/>
    <mergeCell ref="AN50:BO50"/>
    <mergeCell ref="BP50:BW50"/>
    <mergeCell ref="BX50:CE50"/>
    <mergeCell ref="CF50:CM50"/>
    <mergeCell ref="CN50:CU50"/>
    <mergeCell ref="CV50:DC50"/>
    <mergeCell ref="BB51:BO52"/>
    <mergeCell ref="BP51:BW52"/>
    <mergeCell ref="BX51:CE52"/>
    <mergeCell ref="CF51:CM52"/>
    <mergeCell ref="CN51:CU52"/>
    <mergeCell ref="G51:H54"/>
  </mergeCells>
  <phoneticPr fontId="2"/>
  <printOptions horizontalCentered="1" verticalCentered="1"/>
  <pageMargins left="0" right="0" top="0.19685039370078741" bottom="0.31496062992125984" header="0.39370078740157483" footer="0"/>
  <pageSetup paperSize="9" scale="49"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4BD135-1701-45C1-94D8-655B31FEE9D9}">
  <sheetPr>
    <pageSetUpPr fitToPage="1"/>
  </sheetPr>
  <dimension ref="A1:DR125"/>
  <sheetViews>
    <sheetView showGridLines="0" zoomScaleNormal="100" zoomScaleSheetLayoutView="70" workbookViewId="0"/>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1:34"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ht="13.2" x14ac:dyDescent="0.2">
      <c r="S2" s="241"/>
      <c r="AH2" s="241"/>
    </row>
    <row r="3" spans="1:34"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ht="13.2" x14ac:dyDescent="0.2"/>
    <row r="5" spans="1:34" ht="13.2" x14ac:dyDescent="0.2"/>
    <row r="6" spans="1:34" ht="13.2" x14ac:dyDescent="0.2"/>
    <row r="7" spans="1:34" ht="13.2" x14ac:dyDescent="0.2"/>
    <row r="8" spans="1:34" ht="13.2" x14ac:dyDescent="0.2"/>
    <row r="9" spans="1:34" ht="13.2" x14ac:dyDescent="0.2">
      <c r="AH9" s="241"/>
    </row>
    <row r="10" spans="1:34" ht="13.2" x14ac:dyDescent="0.2"/>
    <row r="11" spans="1:34" ht="13.2" x14ac:dyDescent="0.2"/>
    <row r="12" spans="1:34" ht="13.2" x14ac:dyDescent="0.2"/>
    <row r="13" spans="1:34" ht="13.2" x14ac:dyDescent="0.2"/>
    <row r="14" spans="1:34" ht="13.2" x14ac:dyDescent="0.2"/>
    <row r="15" spans="1:34" ht="13.2" x14ac:dyDescent="0.2"/>
    <row r="16" spans="1:34" ht="13.2" x14ac:dyDescent="0.2"/>
    <row r="17" spans="12:34" ht="13.2" x14ac:dyDescent="0.2">
      <c r="AH17" s="241"/>
    </row>
    <row r="18" spans="12:34" ht="13.2" x14ac:dyDescent="0.2"/>
    <row r="19" spans="12:34" ht="13.2" x14ac:dyDescent="0.2"/>
    <row r="20" spans="12:34" ht="13.2" x14ac:dyDescent="0.2">
      <c r="AH20" s="241"/>
    </row>
    <row r="21" spans="12:34" ht="13.2" x14ac:dyDescent="0.2">
      <c r="AH21" s="241"/>
    </row>
    <row r="22" spans="12:34" ht="13.2" x14ac:dyDescent="0.2"/>
    <row r="23" spans="12:34" ht="13.2" x14ac:dyDescent="0.2"/>
    <row r="24" spans="12:34" ht="13.2" x14ac:dyDescent="0.2">
      <c r="Q24" s="241"/>
    </row>
    <row r="25" spans="12:34" ht="13.2" x14ac:dyDescent="0.2"/>
    <row r="26" spans="12:34" ht="13.2" x14ac:dyDescent="0.2"/>
    <row r="27" spans="12:34" ht="13.2" x14ac:dyDescent="0.2"/>
    <row r="28" spans="12:34" ht="13.2" x14ac:dyDescent="0.2">
      <c r="O28" s="241"/>
      <c r="T28" s="241"/>
      <c r="AH28" s="241"/>
    </row>
    <row r="29" spans="12:34" ht="13.2" x14ac:dyDescent="0.2"/>
    <row r="30" spans="12:34" ht="13.2" x14ac:dyDescent="0.2"/>
    <row r="31" spans="12:34" ht="13.2" x14ac:dyDescent="0.2">
      <c r="Q31" s="241"/>
    </row>
    <row r="32" spans="12:34" ht="13.2" x14ac:dyDescent="0.2">
      <c r="L32" s="241"/>
    </row>
    <row r="33" spans="2:34" ht="13.2" x14ac:dyDescent="0.2">
      <c r="C33" s="241"/>
      <c r="E33" s="241"/>
      <c r="G33" s="241"/>
      <c r="I33" s="241"/>
      <c r="X33" s="241"/>
    </row>
    <row r="34" spans="2:34" ht="13.2" x14ac:dyDescent="0.2">
      <c r="B34" s="241"/>
      <c r="P34" s="241"/>
      <c r="R34" s="241"/>
      <c r="T34" s="241"/>
    </row>
    <row r="35" spans="2:34" ht="13.2" x14ac:dyDescent="0.2">
      <c r="D35" s="241"/>
      <c r="W35" s="241"/>
      <c r="AC35" s="241"/>
      <c r="AD35" s="241"/>
      <c r="AE35" s="241"/>
      <c r="AF35" s="241"/>
      <c r="AG35" s="241"/>
      <c r="AH35" s="241"/>
    </row>
    <row r="36" spans="2:34" ht="13.2" x14ac:dyDescent="0.2">
      <c r="H36" s="241"/>
      <c r="J36" s="241"/>
      <c r="K36" s="241"/>
      <c r="M36" s="241"/>
      <c r="Y36" s="241"/>
      <c r="Z36" s="241"/>
      <c r="AA36" s="241"/>
      <c r="AB36" s="241"/>
      <c r="AC36" s="241"/>
      <c r="AD36" s="241"/>
      <c r="AE36" s="241"/>
      <c r="AF36" s="241"/>
      <c r="AG36" s="241"/>
      <c r="AH36" s="241"/>
    </row>
    <row r="37" spans="2:34" ht="13.2" x14ac:dyDescent="0.2">
      <c r="AH37" s="241"/>
    </row>
    <row r="38" spans="2:34" ht="13.2" x14ac:dyDescent="0.2">
      <c r="AG38" s="241"/>
      <c r="AH38" s="241"/>
    </row>
    <row r="39" spans="2:34" ht="13.2" x14ac:dyDescent="0.2"/>
    <row r="40" spans="2:34" ht="13.2" x14ac:dyDescent="0.2">
      <c r="X40" s="241"/>
    </row>
    <row r="41" spans="2:34" ht="13.2" x14ac:dyDescent="0.2">
      <c r="R41" s="241"/>
    </row>
    <row r="42" spans="2:34" ht="13.2" x14ac:dyDescent="0.2">
      <c r="W42" s="241"/>
    </row>
    <row r="43" spans="2:34" ht="13.2" x14ac:dyDescent="0.2">
      <c r="Y43" s="241"/>
      <c r="Z43" s="241"/>
      <c r="AA43" s="241"/>
      <c r="AB43" s="241"/>
      <c r="AC43" s="241"/>
      <c r="AD43" s="241"/>
      <c r="AE43" s="241"/>
      <c r="AF43" s="241"/>
      <c r="AG43" s="241"/>
      <c r="AH43" s="241"/>
    </row>
    <row r="44" spans="2:34" ht="13.2" x14ac:dyDescent="0.2">
      <c r="AH44" s="241"/>
    </row>
    <row r="45" spans="2:34" ht="13.2" x14ac:dyDescent="0.2">
      <c r="X45" s="241"/>
    </row>
    <row r="46" spans="2:34" ht="13.2" x14ac:dyDescent="0.2"/>
    <row r="47" spans="2:34" ht="13.2" x14ac:dyDescent="0.2"/>
    <row r="48" spans="2:34" ht="13.2" x14ac:dyDescent="0.2">
      <c r="W48" s="241"/>
      <c r="Y48" s="241"/>
      <c r="Z48" s="241"/>
      <c r="AA48" s="241"/>
      <c r="AB48" s="241"/>
      <c r="AC48" s="241"/>
      <c r="AD48" s="241"/>
      <c r="AE48" s="241"/>
      <c r="AF48" s="241"/>
      <c r="AG48" s="241"/>
      <c r="AH48" s="241"/>
    </row>
    <row r="49" spans="28:34" ht="13.2" x14ac:dyDescent="0.2"/>
    <row r="50" spans="28:34" ht="13.2" x14ac:dyDescent="0.2">
      <c r="AE50" s="241"/>
      <c r="AF50" s="241"/>
      <c r="AG50" s="241"/>
      <c r="AH50" s="241"/>
    </row>
    <row r="51" spans="28:34" ht="13.2" x14ac:dyDescent="0.2">
      <c r="AC51" s="241"/>
      <c r="AD51" s="241"/>
      <c r="AE51" s="241"/>
      <c r="AF51" s="241"/>
      <c r="AG51" s="241"/>
      <c r="AH51" s="241"/>
    </row>
    <row r="52" spans="28:34" ht="13.2" x14ac:dyDescent="0.2"/>
    <row r="53" spans="28:34" ht="13.2" x14ac:dyDescent="0.2">
      <c r="AF53" s="241"/>
      <c r="AG53" s="241"/>
      <c r="AH53" s="241"/>
    </row>
    <row r="54" spans="28:34" ht="13.2" x14ac:dyDescent="0.2">
      <c r="AH54" s="241"/>
    </row>
    <row r="55" spans="28:34" ht="13.2" x14ac:dyDescent="0.2"/>
    <row r="56" spans="28:34" ht="13.2" x14ac:dyDescent="0.2">
      <c r="AB56" s="241"/>
      <c r="AC56" s="241"/>
      <c r="AD56" s="241"/>
      <c r="AE56" s="241"/>
      <c r="AF56" s="241"/>
      <c r="AG56" s="241"/>
      <c r="AH56" s="241"/>
    </row>
    <row r="57" spans="28:34" ht="13.2" x14ac:dyDescent="0.2">
      <c r="AH57" s="241"/>
    </row>
    <row r="58" spans="28:34" ht="13.2" x14ac:dyDescent="0.2">
      <c r="AH58" s="241"/>
    </row>
    <row r="59" spans="28:34" ht="13.2" x14ac:dyDescent="0.2"/>
    <row r="60" spans="28:34" ht="13.2" x14ac:dyDescent="0.2"/>
    <row r="61" spans="28:34" ht="13.2" x14ac:dyDescent="0.2"/>
    <row r="62" spans="28:34" ht="13.2" x14ac:dyDescent="0.2"/>
    <row r="63" spans="28:34" ht="13.2" x14ac:dyDescent="0.2">
      <c r="AH63" s="241"/>
    </row>
    <row r="64" spans="28:34" ht="13.2" x14ac:dyDescent="0.2">
      <c r="AG64" s="241"/>
      <c r="AH64" s="241"/>
    </row>
    <row r="65" spans="28:34" ht="13.2" x14ac:dyDescent="0.2"/>
    <row r="66" spans="28:34" ht="13.2" x14ac:dyDescent="0.2"/>
    <row r="67" spans="28:34" ht="13.2" x14ac:dyDescent="0.2"/>
    <row r="68" spans="28:34" ht="13.2" x14ac:dyDescent="0.2">
      <c r="AB68" s="241"/>
      <c r="AC68" s="241"/>
      <c r="AD68" s="241"/>
      <c r="AE68" s="241"/>
      <c r="AF68" s="241"/>
      <c r="AG68" s="241"/>
      <c r="AH68" s="241"/>
    </row>
    <row r="69" spans="28:34" ht="13.2" x14ac:dyDescent="0.2">
      <c r="AF69" s="241"/>
      <c r="AG69" s="241"/>
      <c r="AH69" s="241"/>
    </row>
    <row r="70" spans="28:34" ht="13.2" x14ac:dyDescent="0.2"/>
    <row r="71" spans="28:34" ht="13.2" x14ac:dyDescent="0.2"/>
    <row r="72" spans="28:34" ht="13.2" x14ac:dyDescent="0.2"/>
    <row r="73" spans="28:34" ht="13.2" x14ac:dyDescent="0.2"/>
    <row r="74" spans="28:34" ht="13.2" x14ac:dyDescent="0.2"/>
    <row r="75" spans="28:34" ht="13.2" x14ac:dyDescent="0.2">
      <c r="AH75" s="241"/>
    </row>
    <row r="76" spans="28:34" ht="13.2" x14ac:dyDescent="0.2">
      <c r="AF76" s="241"/>
      <c r="AG76" s="241"/>
      <c r="AH76" s="241"/>
    </row>
    <row r="77" spans="28:34" ht="13.2" x14ac:dyDescent="0.2">
      <c r="AG77" s="241"/>
      <c r="AH77" s="241"/>
    </row>
    <row r="78" spans="28:34" ht="13.2" x14ac:dyDescent="0.2"/>
    <row r="79" spans="28:34" ht="13.2" x14ac:dyDescent="0.2"/>
    <row r="80" spans="28:34" ht="13.2" x14ac:dyDescent="0.2"/>
    <row r="81" spans="25:34" ht="13.2" x14ac:dyDescent="0.2"/>
    <row r="82" spans="25:34" ht="13.2" x14ac:dyDescent="0.2">
      <c r="Y82" s="241"/>
    </row>
    <row r="83" spans="25:34" ht="13.2" x14ac:dyDescent="0.2">
      <c r="Y83" s="241"/>
      <c r="Z83" s="241"/>
      <c r="AA83" s="241"/>
      <c r="AB83" s="241"/>
      <c r="AC83" s="241"/>
      <c r="AD83" s="241"/>
      <c r="AE83" s="241"/>
      <c r="AF83" s="241"/>
      <c r="AG83" s="241"/>
      <c r="AH83" s="241"/>
    </row>
    <row r="84" spans="25:34" ht="13.2" x14ac:dyDescent="0.2"/>
    <row r="85" spans="25:34" ht="13.2" x14ac:dyDescent="0.2"/>
    <row r="86" spans="25:34" ht="13.2" x14ac:dyDescent="0.2"/>
    <row r="87" spans="25:34" ht="13.2" x14ac:dyDescent="0.2"/>
    <row r="88" spans="25:34" ht="13.2" x14ac:dyDescent="0.2">
      <c r="AH88" s="24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475</v>
      </c>
    </row>
  </sheetData>
  <sheetProtection algorithmName="SHA-512" hashValue="lbaHZQf9jDpw4GcDNEQ9axCpQ+8n/hKerTeGknjNHyk4i0/lLL0HcpTRSxacIvz43OOL/w+AcCb0JtO5FK2zEg==" saltValue="0X7vc0NUxb630hKIOFEu9g=="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4BFDA7-B930-4E9C-AC21-7096EAA6A69C}">
  <sheetPr>
    <pageSetUpPr fitToPage="1"/>
  </sheetPr>
  <dimension ref="A1:DR125"/>
  <sheetViews>
    <sheetView showGridLines="0" zoomScaleNormal="100" zoomScaleSheetLayoutView="55" workbookViewId="0"/>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2:34"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ht="13.2" x14ac:dyDescent="0.2">
      <c r="S2" s="241"/>
      <c r="AH2" s="241"/>
    </row>
    <row r="3" spans="2:34"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ht="13.2" x14ac:dyDescent="0.2"/>
    <row r="5" spans="2:34" ht="13.2" x14ac:dyDescent="0.2"/>
    <row r="6" spans="2:34" ht="13.2" x14ac:dyDescent="0.2"/>
    <row r="7" spans="2:34" ht="13.2" x14ac:dyDescent="0.2"/>
    <row r="8" spans="2:34" ht="13.2" x14ac:dyDescent="0.2"/>
    <row r="9" spans="2:34" ht="13.2" x14ac:dyDescent="0.2">
      <c r="AH9" s="241"/>
    </row>
    <row r="10" spans="2:34" ht="13.2" x14ac:dyDescent="0.2"/>
    <row r="11" spans="2:34" ht="13.2" x14ac:dyDescent="0.2"/>
    <row r="12" spans="2:34" ht="13.2" x14ac:dyDescent="0.2"/>
    <row r="13" spans="2:34" ht="13.2" x14ac:dyDescent="0.2"/>
    <row r="14" spans="2:34" ht="13.2" x14ac:dyDescent="0.2"/>
    <row r="15" spans="2:34" ht="13.2" x14ac:dyDescent="0.2"/>
    <row r="16" spans="2:34" ht="13.2" x14ac:dyDescent="0.2"/>
    <row r="17" spans="12:34" ht="13.2" x14ac:dyDescent="0.2">
      <c r="AH17" s="241"/>
    </row>
    <row r="18" spans="12:34" ht="13.2" x14ac:dyDescent="0.2"/>
    <row r="19" spans="12:34" ht="13.2" x14ac:dyDescent="0.2"/>
    <row r="20" spans="12:34" ht="13.2" x14ac:dyDescent="0.2">
      <c r="AH20" s="241"/>
    </row>
    <row r="21" spans="12:34" ht="13.2" x14ac:dyDescent="0.2">
      <c r="AH21" s="241"/>
    </row>
    <row r="22" spans="12:34" ht="13.2" x14ac:dyDescent="0.2"/>
    <row r="23" spans="12:34" ht="13.2" x14ac:dyDescent="0.2"/>
    <row r="24" spans="12:34" ht="13.2" x14ac:dyDescent="0.2">
      <c r="Q24" s="241"/>
    </row>
    <row r="25" spans="12:34" ht="13.2" x14ac:dyDescent="0.2"/>
    <row r="26" spans="12:34" ht="13.2" x14ac:dyDescent="0.2"/>
    <row r="27" spans="12:34" ht="13.2" x14ac:dyDescent="0.2"/>
    <row r="28" spans="12:34" ht="13.2" x14ac:dyDescent="0.2">
      <c r="O28" s="241"/>
      <c r="T28" s="241"/>
      <c r="AH28" s="241"/>
    </row>
    <row r="29" spans="12:34" ht="13.2" x14ac:dyDescent="0.2"/>
    <row r="30" spans="12:34" ht="13.2" x14ac:dyDescent="0.2"/>
    <row r="31" spans="12:34" ht="13.2" x14ac:dyDescent="0.2">
      <c r="Q31" s="241"/>
    </row>
    <row r="32" spans="12:34" ht="13.2" x14ac:dyDescent="0.2">
      <c r="L32" s="241"/>
    </row>
    <row r="33" spans="2:34" ht="13.2" x14ac:dyDescent="0.2">
      <c r="C33" s="241"/>
      <c r="E33" s="241"/>
      <c r="G33" s="241"/>
      <c r="I33" s="241"/>
      <c r="X33" s="241"/>
    </row>
    <row r="34" spans="2:34" ht="13.2" x14ac:dyDescent="0.2">
      <c r="B34" s="241"/>
      <c r="P34" s="241"/>
      <c r="R34" s="241"/>
      <c r="T34" s="241"/>
    </row>
    <row r="35" spans="2:34" ht="13.2" x14ac:dyDescent="0.2">
      <c r="D35" s="241"/>
      <c r="W35" s="241"/>
      <c r="AC35" s="241"/>
      <c r="AD35" s="241"/>
      <c r="AE35" s="241"/>
      <c r="AF35" s="241"/>
      <c r="AG35" s="241"/>
      <c r="AH35" s="241"/>
    </row>
    <row r="36" spans="2:34" ht="13.2" x14ac:dyDescent="0.2">
      <c r="H36" s="241"/>
      <c r="J36" s="241"/>
      <c r="K36" s="241"/>
      <c r="M36" s="241"/>
      <c r="Y36" s="241"/>
      <c r="Z36" s="241"/>
      <c r="AA36" s="241"/>
      <c r="AB36" s="241"/>
      <c r="AC36" s="241"/>
      <c r="AD36" s="241"/>
      <c r="AE36" s="241"/>
      <c r="AF36" s="241"/>
      <c r="AG36" s="241"/>
      <c r="AH36" s="241"/>
    </row>
    <row r="37" spans="2:34" ht="13.2" x14ac:dyDescent="0.2">
      <c r="AH37" s="241"/>
    </row>
    <row r="38" spans="2:34" ht="13.2" x14ac:dyDescent="0.2">
      <c r="AG38" s="241"/>
      <c r="AH38" s="241"/>
    </row>
    <row r="39" spans="2:34" ht="13.2" x14ac:dyDescent="0.2"/>
    <row r="40" spans="2:34" ht="13.2" x14ac:dyDescent="0.2">
      <c r="X40" s="241"/>
    </row>
    <row r="41" spans="2:34" ht="13.2" x14ac:dyDescent="0.2">
      <c r="R41" s="241"/>
    </row>
    <row r="42" spans="2:34" ht="13.2" x14ac:dyDescent="0.2">
      <c r="W42" s="241"/>
    </row>
    <row r="43" spans="2:34" ht="13.2" x14ac:dyDescent="0.2">
      <c r="Y43" s="241"/>
      <c r="Z43" s="241"/>
      <c r="AA43" s="241"/>
      <c r="AB43" s="241"/>
      <c r="AC43" s="241"/>
      <c r="AD43" s="241"/>
      <c r="AE43" s="241"/>
      <c r="AF43" s="241"/>
      <c r="AG43" s="241"/>
      <c r="AH43" s="241"/>
    </row>
    <row r="44" spans="2:34" ht="13.2" x14ac:dyDescent="0.2">
      <c r="AH44" s="241"/>
    </row>
    <row r="45" spans="2:34" ht="13.2" x14ac:dyDescent="0.2">
      <c r="X45" s="241"/>
    </row>
    <row r="46" spans="2:34" ht="13.2" x14ac:dyDescent="0.2"/>
    <row r="47" spans="2:34" ht="13.2" x14ac:dyDescent="0.2"/>
    <row r="48" spans="2:34" ht="13.2" x14ac:dyDescent="0.2">
      <c r="W48" s="241"/>
      <c r="Y48" s="241"/>
      <c r="Z48" s="241"/>
      <c r="AA48" s="241"/>
      <c r="AB48" s="241"/>
      <c r="AC48" s="241"/>
      <c r="AD48" s="241"/>
      <c r="AE48" s="241"/>
      <c r="AF48" s="241"/>
      <c r="AG48" s="241"/>
      <c r="AH48" s="241"/>
    </row>
    <row r="49" spans="28:34" ht="13.2" x14ac:dyDescent="0.2"/>
    <row r="50" spans="28:34" ht="13.2" x14ac:dyDescent="0.2">
      <c r="AE50" s="241"/>
      <c r="AF50" s="241"/>
      <c r="AG50" s="241"/>
      <c r="AH50" s="241"/>
    </row>
    <row r="51" spans="28:34" ht="13.2" x14ac:dyDescent="0.2">
      <c r="AC51" s="241"/>
      <c r="AD51" s="241"/>
      <c r="AE51" s="241"/>
      <c r="AF51" s="241"/>
      <c r="AG51" s="241"/>
      <c r="AH51" s="241"/>
    </row>
    <row r="52" spans="28:34" ht="13.2" x14ac:dyDescent="0.2"/>
    <row r="53" spans="28:34" ht="13.2" x14ac:dyDescent="0.2">
      <c r="AF53" s="241"/>
      <c r="AG53" s="241"/>
      <c r="AH53" s="241"/>
    </row>
    <row r="54" spans="28:34" ht="13.2" x14ac:dyDescent="0.2">
      <c r="AH54" s="241"/>
    </row>
    <row r="55" spans="28:34" ht="13.2" x14ac:dyDescent="0.2"/>
    <row r="56" spans="28:34" ht="13.2" x14ac:dyDescent="0.2">
      <c r="AB56" s="241"/>
      <c r="AC56" s="241"/>
      <c r="AD56" s="241"/>
      <c r="AE56" s="241"/>
      <c r="AF56" s="241"/>
      <c r="AG56" s="241"/>
      <c r="AH56" s="241"/>
    </row>
    <row r="57" spans="28:34" ht="13.2" x14ac:dyDescent="0.2">
      <c r="AH57" s="241"/>
    </row>
    <row r="58" spans="28:34" ht="13.2" x14ac:dyDescent="0.2">
      <c r="AH58" s="241"/>
    </row>
    <row r="59" spans="28:34" ht="13.2" x14ac:dyDescent="0.2">
      <c r="AG59" s="241"/>
      <c r="AH59" s="241"/>
    </row>
    <row r="60" spans="28:34" ht="13.2" x14ac:dyDescent="0.2"/>
    <row r="61" spans="28:34" ht="13.2" x14ac:dyDescent="0.2"/>
    <row r="62" spans="28:34" ht="13.2" x14ac:dyDescent="0.2"/>
    <row r="63" spans="28:34" ht="13.2" x14ac:dyDescent="0.2">
      <c r="AH63" s="241"/>
    </row>
    <row r="64" spans="28:34" ht="13.2" x14ac:dyDescent="0.2">
      <c r="AG64" s="241"/>
      <c r="AH64" s="241"/>
    </row>
    <row r="65" spans="28:34" ht="13.2" x14ac:dyDescent="0.2"/>
    <row r="66" spans="28:34" ht="13.2" x14ac:dyDescent="0.2"/>
    <row r="67" spans="28:34" ht="13.2" x14ac:dyDescent="0.2"/>
    <row r="68" spans="28:34" ht="13.2" x14ac:dyDescent="0.2">
      <c r="AB68" s="241"/>
      <c r="AC68" s="241"/>
      <c r="AD68" s="241"/>
      <c r="AE68" s="241"/>
      <c r="AF68" s="241"/>
      <c r="AG68" s="241"/>
      <c r="AH68" s="241"/>
    </row>
    <row r="69" spans="28:34" ht="13.2" x14ac:dyDescent="0.2">
      <c r="AF69" s="241"/>
      <c r="AG69" s="241"/>
      <c r="AH69" s="241"/>
    </row>
    <row r="70" spans="28:34" ht="13.2" x14ac:dyDescent="0.2"/>
    <row r="71" spans="28:34" ht="13.2" x14ac:dyDescent="0.2"/>
    <row r="72" spans="28:34" ht="13.2" x14ac:dyDescent="0.2"/>
    <row r="73" spans="28:34" ht="13.2" x14ac:dyDescent="0.2"/>
    <row r="74" spans="28:34" ht="13.2" x14ac:dyDescent="0.2"/>
    <row r="75" spans="28:34" ht="13.2" x14ac:dyDescent="0.2">
      <c r="AH75" s="241"/>
    </row>
    <row r="76" spans="28:34" ht="13.2" x14ac:dyDescent="0.2">
      <c r="AF76" s="241"/>
      <c r="AG76" s="241"/>
      <c r="AH76" s="241"/>
    </row>
    <row r="77" spans="28:34" ht="13.2" x14ac:dyDescent="0.2">
      <c r="AG77" s="241"/>
      <c r="AH77" s="241"/>
    </row>
    <row r="78" spans="28:34" ht="13.2" x14ac:dyDescent="0.2"/>
    <row r="79" spans="28:34" ht="13.2" x14ac:dyDescent="0.2"/>
    <row r="80" spans="28:34" ht="13.2" x14ac:dyDescent="0.2"/>
    <row r="81" spans="25:34" ht="13.2" x14ac:dyDescent="0.2"/>
    <row r="82" spans="25:34" ht="13.2" x14ac:dyDescent="0.2">
      <c r="Y82" s="241"/>
    </row>
    <row r="83" spans="25:34" ht="13.2" x14ac:dyDescent="0.2">
      <c r="Y83" s="241"/>
      <c r="Z83" s="241"/>
      <c r="AA83" s="241"/>
      <c r="AB83" s="241"/>
      <c r="AC83" s="241"/>
      <c r="AD83" s="241"/>
      <c r="AE83" s="241"/>
      <c r="AF83" s="241"/>
      <c r="AG83" s="241"/>
      <c r="AH83" s="241"/>
    </row>
    <row r="84" spans="25:34" ht="13.2" x14ac:dyDescent="0.2"/>
    <row r="85" spans="25:34" ht="13.2" x14ac:dyDescent="0.2"/>
    <row r="86" spans="25:34" ht="13.2" x14ac:dyDescent="0.2"/>
    <row r="87" spans="25:34" ht="13.2" x14ac:dyDescent="0.2"/>
    <row r="88" spans="25:34" ht="13.2" x14ac:dyDescent="0.2">
      <c r="AH88" s="24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475</v>
      </c>
    </row>
  </sheetData>
  <sheetProtection algorithmName="SHA-512" hashValue="Xt+QgR8wdMtnFOSpl2oU29Omuok1xaXFl68HwHq829clST8YKZwne+dtYmRv+lVdP5ei+PqTlSKoKkNjJF17FQ==" saltValue="8BOTT3RUmwuLuvy5ZBsakw=="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09375" defaultRowHeight="13.2" x14ac:dyDescent="0.2"/>
  <cols>
    <col min="1" max="1" width="45.88671875" style="130" customWidth="1"/>
    <col min="2" max="8" width="13.33203125" style="130" customWidth="1"/>
    <col min="9" max="16384" width="11.109375" style="130"/>
  </cols>
  <sheetData>
    <row r="1" spans="1:8" x14ac:dyDescent="0.2">
      <c r="A1" s="124"/>
      <c r="B1" s="125"/>
      <c r="C1" s="126"/>
      <c r="D1" s="127"/>
      <c r="E1" s="128"/>
      <c r="F1" s="128"/>
      <c r="G1" s="128"/>
      <c r="H1" s="129"/>
    </row>
    <row r="2" spans="1:8" x14ac:dyDescent="0.2">
      <c r="A2" s="131"/>
      <c r="B2" s="132"/>
      <c r="C2" s="133"/>
      <c r="D2" s="134" t="s">
        <v>50</v>
      </c>
      <c r="E2" s="135"/>
      <c r="F2" s="136" t="s">
        <v>524</v>
      </c>
      <c r="G2" s="137"/>
      <c r="H2" s="138"/>
    </row>
    <row r="3" spans="1:8" x14ac:dyDescent="0.2">
      <c r="A3" s="134" t="s">
        <v>517</v>
      </c>
      <c r="B3" s="139"/>
      <c r="C3" s="140"/>
      <c r="D3" s="141">
        <v>386486</v>
      </c>
      <c r="E3" s="142"/>
      <c r="F3" s="143">
        <v>301035</v>
      </c>
      <c r="G3" s="144"/>
      <c r="H3" s="145"/>
    </row>
    <row r="4" spans="1:8" x14ac:dyDescent="0.2">
      <c r="A4" s="146"/>
      <c r="B4" s="147"/>
      <c r="C4" s="148"/>
      <c r="D4" s="149">
        <v>125807</v>
      </c>
      <c r="E4" s="150"/>
      <c r="F4" s="151">
        <v>154376</v>
      </c>
      <c r="G4" s="152"/>
      <c r="H4" s="153"/>
    </row>
    <row r="5" spans="1:8" x14ac:dyDescent="0.2">
      <c r="A5" s="134" t="s">
        <v>519</v>
      </c>
      <c r="B5" s="139"/>
      <c r="C5" s="140"/>
      <c r="D5" s="141">
        <v>214246</v>
      </c>
      <c r="E5" s="142"/>
      <c r="F5" s="143">
        <v>277467</v>
      </c>
      <c r="G5" s="144"/>
      <c r="H5" s="145"/>
    </row>
    <row r="6" spans="1:8" x14ac:dyDescent="0.2">
      <c r="A6" s="146"/>
      <c r="B6" s="147"/>
      <c r="C6" s="148"/>
      <c r="D6" s="149">
        <v>110537</v>
      </c>
      <c r="E6" s="150"/>
      <c r="F6" s="151">
        <v>128378</v>
      </c>
      <c r="G6" s="152"/>
      <c r="H6" s="153"/>
    </row>
    <row r="7" spans="1:8" x14ac:dyDescent="0.2">
      <c r="A7" s="134" t="s">
        <v>520</v>
      </c>
      <c r="B7" s="139"/>
      <c r="C7" s="140"/>
      <c r="D7" s="141">
        <v>262545</v>
      </c>
      <c r="E7" s="142"/>
      <c r="F7" s="143">
        <v>282256</v>
      </c>
      <c r="G7" s="144"/>
      <c r="H7" s="145"/>
    </row>
    <row r="8" spans="1:8" x14ac:dyDescent="0.2">
      <c r="A8" s="146"/>
      <c r="B8" s="147"/>
      <c r="C8" s="148"/>
      <c r="D8" s="149">
        <v>131857</v>
      </c>
      <c r="E8" s="150"/>
      <c r="F8" s="151">
        <v>145453</v>
      </c>
      <c r="G8" s="152"/>
      <c r="H8" s="153"/>
    </row>
    <row r="9" spans="1:8" x14ac:dyDescent="0.2">
      <c r="A9" s="134" t="s">
        <v>521</v>
      </c>
      <c r="B9" s="139"/>
      <c r="C9" s="140"/>
      <c r="D9" s="141">
        <v>180645</v>
      </c>
      <c r="E9" s="142"/>
      <c r="F9" s="143">
        <v>295341</v>
      </c>
      <c r="G9" s="144"/>
      <c r="H9" s="145"/>
    </row>
    <row r="10" spans="1:8" x14ac:dyDescent="0.2">
      <c r="A10" s="146"/>
      <c r="B10" s="147"/>
      <c r="C10" s="148"/>
      <c r="D10" s="149">
        <v>114344</v>
      </c>
      <c r="E10" s="150"/>
      <c r="F10" s="151">
        <v>137402</v>
      </c>
      <c r="G10" s="152"/>
      <c r="H10" s="153"/>
    </row>
    <row r="11" spans="1:8" x14ac:dyDescent="0.2">
      <c r="A11" s="134" t="s">
        <v>522</v>
      </c>
      <c r="B11" s="139"/>
      <c r="C11" s="140"/>
      <c r="D11" s="141">
        <v>258121</v>
      </c>
      <c r="E11" s="142"/>
      <c r="F11" s="143">
        <v>292845</v>
      </c>
      <c r="G11" s="144"/>
      <c r="H11" s="145"/>
    </row>
    <row r="12" spans="1:8" x14ac:dyDescent="0.2">
      <c r="A12" s="146"/>
      <c r="B12" s="147"/>
      <c r="C12" s="154"/>
      <c r="D12" s="149">
        <v>174962</v>
      </c>
      <c r="E12" s="150"/>
      <c r="F12" s="151">
        <v>143187</v>
      </c>
      <c r="G12" s="152"/>
      <c r="H12" s="153"/>
    </row>
    <row r="13" spans="1:8" x14ac:dyDescent="0.2">
      <c r="A13" s="134"/>
      <c r="B13" s="139"/>
      <c r="C13" s="140"/>
      <c r="D13" s="141">
        <v>260409</v>
      </c>
      <c r="E13" s="142"/>
      <c r="F13" s="143">
        <v>289789</v>
      </c>
      <c r="G13" s="155"/>
      <c r="H13" s="145"/>
    </row>
    <row r="14" spans="1:8" x14ac:dyDescent="0.2">
      <c r="A14" s="146"/>
      <c r="B14" s="147"/>
      <c r="C14" s="148"/>
      <c r="D14" s="149">
        <v>131501</v>
      </c>
      <c r="E14" s="150"/>
      <c r="F14" s="151">
        <v>141759</v>
      </c>
      <c r="G14" s="152"/>
      <c r="H14" s="153"/>
    </row>
    <row r="17" spans="1:11" x14ac:dyDescent="0.2">
      <c r="A17" s="130" t="s">
        <v>51</v>
      </c>
    </row>
    <row r="18" spans="1:11" x14ac:dyDescent="0.2">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2">
      <c r="A19" s="156" t="s">
        <v>52</v>
      </c>
      <c r="B19" s="156">
        <f>ROUND(VALUE(SUBSTITUTE(実質収支比率等に係る経年分析!F$48,"▲","-")),2)</f>
        <v>3.3</v>
      </c>
      <c r="C19" s="156">
        <f>ROUND(VALUE(SUBSTITUTE(実質収支比率等に係る経年分析!G$48,"▲","-")),2)</f>
        <v>4.9400000000000004</v>
      </c>
      <c r="D19" s="156">
        <f>ROUND(VALUE(SUBSTITUTE(実質収支比率等に係る経年分析!H$48,"▲","-")),2)</f>
        <v>1.62</v>
      </c>
      <c r="E19" s="156">
        <f>ROUND(VALUE(SUBSTITUTE(実質収支比率等に係る経年分析!I$48,"▲","-")),2)</f>
        <v>8.85</v>
      </c>
      <c r="F19" s="156">
        <f>ROUND(VALUE(SUBSTITUTE(実質収支比率等に係る経年分析!J$48,"▲","-")),2)</f>
        <v>2.11</v>
      </c>
    </row>
    <row r="20" spans="1:11" x14ac:dyDescent="0.2">
      <c r="A20" s="156" t="s">
        <v>53</v>
      </c>
      <c r="B20" s="156">
        <f>ROUND(VALUE(SUBSTITUTE(実質収支比率等に係る経年分析!F$47,"▲","-")),2)</f>
        <v>62.96</v>
      </c>
      <c r="C20" s="156">
        <f>ROUND(VALUE(SUBSTITUTE(実質収支比率等に係る経年分析!G$47,"▲","-")),2)</f>
        <v>60.4</v>
      </c>
      <c r="D20" s="156">
        <f>ROUND(VALUE(SUBSTITUTE(実質収支比率等に係る経年分析!H$47,"▲","-")),2)</f>
        <v>57.15</v>
      </c>
      <c r="E20" s="156">
        <f>ROUND(VALUE(SUBSTITUTE(実質収支比率等に係る経年分析!I$47,"▲","-")),2)</f>
        <v>61.19</v>
      </c>
      <c r="F20" s="156">
        <f>ROUND(VALUE(SUBSTITUTE(実質収支比率等に係る経年分析!J$47,"▲","-")),2)</f>
        <v>62.1</v>
      </c>
    </row>
    <row r="21" spans="1:11" x14ac:dyDescent="0.2">
      <c r="A21" s="156" t="s">
        <v>54</v>
      </c>
      <c r="B21" s="156">
        <f>IF(ISNUMBER(VALUE(SUBSTITUTE(実質収支比率等に係る経年分析!F$49,"▲","-"))),ROUND(VALUE(SUBSTITUTE(実質収支比率等に係る経年分析!F$49,"▲","-")),2),NA())</f>
        <v>0.11</v>
      </c>
      <c r="C21" s="156">
        <f>IF(ISNUMBER(VALUE(SUBSTITUTE(実質収支比率等に係る経年分析!G$49,"▲","-"))),ROUND(VALUE(SUBSTITUTE(実質収支比率等に係る経年分析!G$49,"▲","-")),2),NA())</f>
        <v>1.79</v>
      </c>
      <c r="D21" s="156">
        <f>IF(ISNUMBER(VALUE(SUBSTITUTE(実質収支比率等に係る経年分析!H$49,"▲","-"))),ROUND(VALUE(SUBSTITUTE(実質収支比率等に係る経年分析!H$49,"▲","-")),2),NA())</f>
        <v>-7.43</v>
      </c>
      <c r="E21" s="156">
        <f>IF(ISNUMBER(VALUE(SUBSTITUTE(実質収支比率等に係る経年分析!I$49,"▲","-"))),ROUND(VALUE(SUBSTITUTE(実質収支比率等に係る経年分析!I$49,"▲","-")),2),NA())</f>
        <v>11.28</v>
      </c>
      <c r="F21" s="156">
        <f>IF(ISNUMBER(VALUE(SUBSTITUTE(実質収支比率等に係る経年分析!J$49,"▲","-"))),ROUND(VALUE(SUBSTITUTE(実質収支比率等に係る経年分析!J$49,"▲","-")),2),NA())</f>
        <v>-4.1500000000000004</v>
      </c>
    </row>
    <row r="24" spans="1:11" x14ac:dyDescent="0.2">
      <c r="A24" s="130" t="s">
        <v>55</v>
      </c>
    </row>
    <row r="25" spans="1:11" x14ac:dyDescent="0.2">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2">
      <c r="A26" s="157"/>
      <c r="B26" s="157" t="s">
        <v>56</v>
      </c>
      <c r="C26" s="157" t="s">
        <v>57</v>
      </c>
      <c r="D26" s="157" t="s">
        <v>56</v>
      </c>
      <c r="E26" s="157" t="s">
        <v>57</v>
      </c>
      <c r="F26" s="157" t="s">
        <v>56</v>
      </c>
      <c r="G26" s="157" t="s">
        <v>57</v>
      </c>
      <c r="H26" s="157" t="s">
        <v>56</v>
      </c>
      <c r="I26" s="157" t="s">
        <v>57</v>
      </c>
      <c r="J26" s="157" t="s">
        <v>56</v>
      </c>
      <c r="K26" s="157" t="s">
        <v>57</v>
      </c>
    </row>
    <row r="27" spans="1:11" x14ac:dyDescent="0.2">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#N/A</v>
      </c>
      <c r="C27" s="157">
        <f>IF(ROUND(VALUE(SUBSTITUTE(連結実質赤字比率に係る赤字・黒字の構成分析!F$43,"▲", "-")), 2) &gt;= 0, ABS(ROUND(VALUE(SUBSTITUTE(連結実質赤字比率に係る赤字・黒字の構成分析!F$43,"▲", "-")), 2)), NA())</f>
        <v>0.34</v>
      </c>
      <c r="D27" s="157" t="e">
        <f>IF(ROUND(VALUE(SUBSTITUTE(連結実質赤字比率に係る赤字・黒字の構成分析!G$43,"▲", "-")), 2) &lt; 0, ABS(ROUND(VALUE(SUBSTITUTE(連結実質赤字比率に係る赤字・黒字の構成分析!G$43,"▲", "-")), 2)), NA())</f>
        <v>#N/A</v>
      </c>
      <c r="E27" s="157">
        <f>IF(ROUND(VALUE(SUBSTITUTE(連結実質赤字比率に係る赤字・黒字の構成分析!G$43,"▲", "-")), 2) &gt;= 0, ABS(ROUND(VALUE(SUBSTITUTE(連結実質赤字比率に係る赤字・黒字の構成分析!G$43,"▲", "-")), 2)), NA())</f>
        <v>0.25</v>
      </c>
      <c r="F27" s="157" t="e">
        <f>IF(ROUND(VALUE(SUBSTITUTE(連結実質赤字比率に係る赤字・黒字の構成分析!H$43,"▲", "-")), 2) &lt; 0, ABS(ROUND(VALUE(SUBSTITUTE(連結実質赤字比率に係る赤字・黒字の構成分析!H$43,"▲", "-")), 2)), NA())</f>
        <v>#N/A</v>
      </c>
      <c r="G27" s="157">
        <f>IF(ROUND(VALUE(SUBSTITUTE(連結実質赤字比率に係る赤字・黒字の構成分析!H$43,"▲", "-")), 2) &gt;= 0, ABS(ROUND(VALUE(SUBSTITUTE(連結実質赤字比率に係る赤字・黒字の構成分析!H$43,"▲", "-")), 2)), NA())</f>
        <v>3.18</v>
      </c>
      <c r="H27" s="157" t="e">
        <f>IF(ROUND(VALUE(SUBSTITUTE(連結実質赤字比率に係る赤字・黒字の構成分析!I$43,"▲", "-")), 2) &lt; 0, ABS(ROUND(VALUE(SUBSTITUTE(連結実質赤字比率に係る赤字・黒字の構成分析!I$43,"▲", "-")), 2)), NA())</f>
        <v>#N/A</v>
      </c>
      <c r="I27" s="157">
        <f>IF(ROUND(VALUE(SUBSTITUTE(連結実質赤字比率に係る赤字・黒字の構成分析!I$43,"▲", "-")), 2) &gt;= 0, ABS(ROUND(VALUE(SUBSTITUTE(連結実質赤字比率に係る赤字・黒字の構成分析!I$43,"▲", "-")), 2)), NA())</f>
        <v>5.53</v>
      </c>
      <c r="J27" s="157" t="e">
        <f>IF(ROUND(VALUE(SUBSTITUTE(連結実質赤字比率に係る赤字・黒字の構成分析!J$43,"▲", "-")), 2) &lt; 0, ABS(ROUND(VALUE(SUBSTITUTE(連結実質赤字比率に係る赤字・黒字の構成分析!J$43,"▲", "-")), 2)), NA())</f>
        <v>#VALUE!</v>
      </c>
      <c r="K27" s="157" t="e">
        <f>IF(ROUND(VALUE(SUBSTITUTE(連結実質赤字比率に係る赤字・黒字の構成分析!J$43,"▲", "-")), 2) &gt;= 0, ABS(ROUND(VALUE(SUBSTITUTE(連結実質赤字比率に係る赤字・黒字の構成分析!J$43,"▲", "-")), 2)), NA())</f>
        <v>#VALUE!</v>
      </c>
    </row>
    <row r="28" spans="1:11" x14ac:dyDescent="0.2">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2">
      <c r="A29" s="157" t="str">
        <f>IF(連結実質赤字比率に係る赤字・黒字の構成分析!C$41="",NA(),連結実質赤字比率に係る赤字・黒字の構成分析!C$41)</f>
        <v>後期高齢者医療事業特別会計</v>
      </c>
      <c r="B29" s="157" t="e">
        <f>IF(ROUND(VALUE(SUBSTITUTE(連結実質赤字比率に係る赤字・黒字の構成分析!F$41,"▲", "-")), 2) &lt; 0, ABS(ROUND(VALUE(SUBSTITUTE(連結実質赤字比率に係る赤字・黒字の構成分析!F$41,"▲", "-")), 2)), NA())</f>
        <v>#N/A</v>
      </c>
      <c r="C29" s="157">
        <f>IF(ROUND(VALUE(SUBSTITUTE(連結実質赤字比率に係る赤字・黒字の構成分析!F$41,"▲", "-")), 2) &gt;= 0, ABS(ROUND(VALUE(SUBSTITUTE(連結実質赤字比率に係る赤字・黒字の構成分析!F$41,"▲", "-")), 2)), NA())</f>
        <v>0.16</v>
      </c>
      <c r="D29" s="157" t="e">
        <f>IF(ROUND(VALUE(SUBSTITUTE(連結実質赤字比率に係る赤字・黒字の構成分析!G$41,"▲", "-")), 2) &lt; 0, ABS(ROUND(VALUE(SUBSTITUTE(連結実質赤字比率に係る赤字・黒字の構成分析!G$41,"▲", "-")), 2)), NA())</f>
        <v>#N/A</v>
      </c>
      <c r="E29" s="157">
        <f>IF(ROUND(VALUE(SUBSTITUTE(連結実質赤字比率に係る赤字・黒字の構成分析!G$41,"▲", "-")), 2) &gt;= 0, ABS(ROUND(VALUE(SUBSTITUTE(連結実質赤字比率に係る赤字・黒字の構成分析!G$41,"▲", "-")), 2)), NA())</f>
        <v>0.06</v>
      </c>
      <c r="F29" s="157" t="e">
        <f>IF(ROUND(VALUE(SUBSTITUTE(連結実質赤字比率に係る赤字・黒字の構成分析!H$41,"▲", "-")), 2) &lt; 0, ABS(ROUND(VALUE(SUBSTITUTE(連結実質赤字比率に係る赤字・黒字の構成分析!H$41,"▲", "-")), 2)), NA())</f>
        <v>#N/A</v>
      </c>
      <c r="G29" s="157">
        <f>IF(ROUND(VALUE(SUBSTITUTE(連結実質赤字比率に係る赤字・黒字の構成分析!H$41,"▲", "-")), 2) &gt;= 0, ABS(ROUND(VALUE(SUBSTITUTE(連結実質赤字比率に係る赤字・黒字の構成分析!H$41,"▲", "-")), 2)), NA())</f>
        <v>0.06</v>
      </c>
      <c r="H29" s="157" t="e">
        <f>IF(ROUND(VALUE(SUBSTITUTE(連結実質赤字比率に係る赤字・黒字の構成分析!I$41,"▲", "-")), 2) &lt; 0, ABS(ROUND(VALUE(SUBSTITUTE(連結実質赤字比率に係る赤字・黒字の構成分析!I$41,"▲", "-")), 2)), NA())</f>
        <v>#N/A</v>
      </c>
      <c r="I29" s="157">
        <f>IF(ROUND(VALUE(SUBSTITUTE(連結実質赤字比率に係る赤字・黒字の構成分析!I$41,"▲", "-")), 2) &gt;= 0, ABS(ROUND(VALUE(SUBSTITUTE(連結実質赤字比率に係る赤字・黒字の構成分析!I$41,"▲", "-")), 2)), NA())</f>
        <v>0.02</v>
      </c>
      <c r="J29" s="157" t="e">
        <f>IF(ROUND(VALUE(SUBSTITUTE(連結実質赤字比率に係る赤字・黒字の構成分析!J$41,"▲", "-")), 2) &lt; 0, ABS(ROUND(VALUE(SUBSTITUTE(連結実質赤字比率に係る赤字・黒字の構成分析!J$41,"▲", "-")), 2)), NA())</f>
        <v>#N/A</v>
      </c>
      <c r="K29" s="157">
        <f>IF(ROUND(VALUE(SUBSTITUTE(連結実質赤字比率に係る赤字・黒字の構成分析!J$41,"▲", "-")), 2) &gt;= 0, ABS(ROUND(VALUE(SUBSTITUTE(連結実質赤字比率に係る赤字・黒字の構成分析!J$41,"▲", "-")), 2)), NA())</f>
        <v>0.02</v>
      </c>
    </row>
    <row r="30" spans="1:11" x14ac:dyDescent="0.2">
      <c r="A30" s="157" t="str">
        <f>IF(連結実質赤字比率に係る赤字・黒字の構成分析!C$40="",NA(),連結実質赤字比率に係る赤字・黒字の構成分析!C$40)</f>
        <v>国民健康保険事業特別会計</v>
      </c>
      <c r="B30" s="157" t="e">
        <f>IF(ROUND(VALUE(SUBSTITUTE(連結実質赤字比率に係る赤字・黒字の構成分析!F$40,"▲", "-")), 2) &lt; 0, ABS(ROUND(VALUE(SUBSTITUTE(連結実質赤字比率に係る赤字・黒字の構成分析!F$40,"▲", "-")), 2)), NA())</f>
        <v>#N/A</v>
      </c>
      <c r="C30" s="157">
        <f>IF(ROUND(VALUE(SUBSTITUTE(連結実質赤字比率に係る赤字・黒字の構成分析!F$40,"▲", "-")), 2) &gt;= 0, ABS(ROUND(VALUE(SUBSTITUTE(連結実質赤字比率に係る赤字・黒字の構成分析!F$40,"▲", "-")), 2)), NA())</f>
        <v>0.38</v>
      </c>
      <c r="D30" s="157" t="e">
        <f>IF(ROUND(VALUE(SUBSTITUTE(連結実質赤字比率に係る赤字・黒字の構成分析!G$40,"▲", "-")), 2) &lt; 0, ABS(ROUND(VALUE(SUBSTITUTE(連結実質赤字比率に係る赤字・黒字の構成分析!G$40,"▲", "-")), 2)), NA())</f>
        <v>#N/A</v>
      </c>
      <c r="E30" s="157">
        <f>IF(ROUND(VALUE(SUBSTITUTE(連結実質赤字比率に係る赤字・黒字の構成分析!G$40,"▲", "-")), 2) &gt;= 0, ABS(ROUND(VALUE(SUBSTITUTE(連結実質赤字比率に係る赤字・黒字の構成分析!G$40,"▲", "-")), 2)), NA())</f>
        <v>0.4</v>
      </c>
      <c r="F30" s="157" t="e">
        <f>IF(ROUND(VALUE(SUBSTITUTE(連結実質赤字比率に係る赤字・黒字の構成分析!H$40,"▲", "-")), 2) &lt; 0, ABS(ROUND(VALUE(SUBSTITUTE(連結実質赤字比率に係る赤字・黒字の構成分析!H$40,"▲", "-")), 2)), NA())</f>
        <v>#N/A</v>
      </c>
      <c r="G30" s="157">
        <f>IF(ROUND(VALUE(SUBSTITUTE(連結実質赤字比率に係る赤字・黒字の構成分析!H$40,"▲", "-")), 2) &gt;= 0, ABS(ROUND(VALUE(SUBSTITUTE(連結実質赤字比率に係る赤字・黒字の構成分析!H$40,"▲", "-")), 2)), NA())</f>
        <v>0.17</v>
      </c>
      <c r="H30" s="157" t="e">
        <f>IF(ROUND(VALUE(SUBSTITUTE(連結実質赤字比率に係る赤字・黒字の構成分析!I$40,"▲", "-")), 2) &lt; 0, ABS(ROUND(VALUE(SUBSTITUTE(連結実質赤字比率に係る赤字・黒字の構成分析!I$40,"▲", "-")), 2)), NA())</f>
        <v>#N/A</v>
      </c>
      <c r="I30" s="157">
        <f>IF(ROUND(VALUE(SUBSTITUTE(連結実質赤字比率に係る赤字・黒字の構成分析!I$40,"▲", "-")), 2) &gt;= 0, ABS(ROUND(VALUE(SUBSTITUTE(連結実質赤字比率に係る赤字・黒字の構成分析!I$40,"▲", "-")), 2)), NA())</f>
        <v>0.13</v>
      </c>
      <c r="J30" s="157" t="e">
        <f>IF(ROUND(VALUE(SUBSTITUTE(連結実質赤字比率に係る赤字・黒字の構成分析!J$40,"▲", "-")), 2) &lt; 0, ABS(ROUND(VALUE(SUBSTITUTE(連結実質赤字比率に係る赤字・黒字の構成分析!J$40,"▲", "-")), 2)), NA())</f>
        <v>#N/A</v>
      </c>
      <c r="K30" s="157">
        <f>IF(ROUND(VALUE(SUBSTITUTE(連結実質赤字比率に係る赤字・黒字の構成分析!J$40,"▲", "-")), 2) &gt;= 0, ABS(ROUND(VALUE(SUBSTITUTE(連結実質赤字比率に係る赤字・黒字の構成分析!J$40,"▲", "-")), 2)), NA())</f>
        <v>0.16</v>
      </c>
    </row>
    <row r="31" spans="1:11" x14ac:dyDescent="0.2">
      <c r="A31" s="157" t="str">
        <f>IF(連結実質赤字比率に係る赤字・黒字の構成分析!C$39="",NA(),連結実質赤字比率に係る赤字・黒字の構成分析!C$39)</f>
        <v>国民健康保険診療所事業特別会計</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0.42</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0.51</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0.67</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1.22</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1.21</v>
      </c>
    </row>
    <row r="32" spans="1:11" x14ac:dyDescent="0.2">
      <c r="A32" s="157" t="str">
        <f>IF(連結実質赤字比率に係る赤字・黒字の構成分析!C$38="",NA(),連結実質赤字比率に係る赤字・黒字の構成分析!C$38)</f>
        <v>簡易水道事業会計</v>
      </c>
      <c r="B32" s="157" t="e">
        <f>IF(ROUND(VALUE(SUBSTITUTE(連結実質赤字比率に係る赤字・黒字の構成分析!F$38,"▲", "-")), 2) &lt; 0, ABS(ROUND(VALUE(SUBSTITUTE(連結実質赤字比率に係る赤字・黒字の構成分析!F$38,"▲", "-")), 2)), NA())</f>
        <v>#VALUE!</v>
      </c>
      <c r="C32" s="157" t="e">
        <f>IF(ROUND(VALUE(SUBSTITUTE(連結実質赤字比率に係る赤字・黒字の構成分析!F$38,"▲", "-")), 2) &gt;= 0, ABS(ROUND(VALUE(SUBSTITUTE(連結実質赤字比率に係る赤字・黒字の構成分析!F$38,"▲", "-")), 2)), NA())</f>
        <v>#VALUE!</v>
      </c>
      <c r="D32" s="157" t="e">
        <f>IF(ROUND(VALUE(SUBSTITUTE(連結実質赤字比率に係る赤字・黒字の構成分析!G$38,"▲", "-")), 2) &lt; 0, ABS(ROUND(VALUE(SUBSTITUTE(連結実質赤字比率に係る赤字・黒字の構成分析!G$38,"▲", "-")), 2)), NA())</f>
        <v>#VALUE!</v>
      </c>
      <c r="E32" s="157" t="e">
        <f>IF(ROUND(VALUE(SUBSTITUTE(連結実質赤字比率に係る赤字・黒字の構成分析!G$38,"▲", "-")), 2) &gt;= 0, ABS(ROUND(VALUE(SUBSTITUTE(連結実質赤字比率に係る赤字・黒字の構成分析!G$38,"▲", "-")), 2)), NA())</f>
        <v>#VALUE!</v>
      </c>
      <c r="F32" s="157" t="e">
        <f>IF(ROUND(VALUE(SUBSTITUTE(連結実質赤字比率に係る赤字・黒字の構成分析!H$38,"▲", "-")), 2) &lt; 0, ABS(ROUND(VALUE(SUBSTITUTE(連結実質赤字比率に係る赤字・黒字の構成分析!H$38,"▲", "-")), 2)), NA())</f>
        <v>#VALUE!</v>
      </c>
      <c r="G32" s="157" t="e">
        <f>IF(ROUND(VALUE(SUBSTITUTE(連結実質赤字比率に係る赤字・黒字の構成分析!H$38,"▲", "-")), 2) &gt;= 0, ABS(ROUND(VALUE(SUBSTITUTE(連結実質赤字比率に係る赤字・黒字の構成分析!H$38,"▲", "-")), 2)), NA())</f>
        <v>#VALUE!</v>
      </c>
      <c r="H32" s="157" t="e">
        <f>IF(ROUND(VALUE(SUBSTITUTE(連結実質赤字比率に係る赤字・黒字の構成分析!I$38,"▲", "-")), 2) &lt; 0, ABS(ROUND(VALUE(SUBSTITUTE(連結実質赤字比率に係る赤字・黒字の構成分析!I$38,"▲", "-")), 2)), NA())</f>
        <v>#VALUE!</v>
      </c>
      <c r="I32" s="157" t="e">
        <f>IF(ROUND(VALUE(SUBSTITUTE(連結実質赤字比率に係る赤字・黒字の構成分析!I$38,"▲", "-")), 2) &gt;= 0, ABS(ROUND(VALUE(SUBSTITUTE(連結実質赤字比率に係る赤字・黒字の構成分析!I$38,"▲", "-")), 2)), NA())</f>
        <v>#VALUE!</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1.41</v>
      </c>
    </row>
    <row r="33" spans="1:16" x14ac:dyDescent="0.2">
      <c r="A33" s="157" t="str">
        <f>IF(連結実質赤字比率に係る赤字・黒字の構成分析!C$37="",NA(),連結実質赤字比率に係る赤字・黒字の構成分析!C$37)</f>
        <v>農業集落排水事業会計</v>
      </c>
      <c r="B33" s="157" t="e">
        <f>IF(ROUND(VALUE(SUBSTITUTE(連結実質赤字比率に係る赤字・黒字の構成分析!F$37,"▲", "-")), 2) &lt; 0, ABS(ROUND(VALUE(SUBSTITUTE(連結実質赤字比率に係る赤字・黒字の構成分析!F$37,"▲", "-")), 2)), NA())</f>
        <v>#VALUE!</v>
      </c>
      <c r="C33" s="157" t="e">
        <f>IF(ROUND(VALUE(SUBSTITUTE(連結実質赤字比率に係る赤字・黒字の構成分析!F$37,"▲", "-")), 2) &gt;= 0, ABS(ROUND(VALUE(SUBSTITUTE(連結実質赤字比率に係る赤字・黒字の構成分析!F$37,"▲", "-")), 2)), NA())</f>
        <v>#VALUE!</v>
      </c>
      <c r="D33" s="157" t="e">
        <f>IF(ROUND(VALUE(SUBSTITUTE(連結実質赤字比率に係る赤字・黒字の構成分析!G$37,"▲", "-")), 2) &lt; 0, ABS(ROUND(VALUE(SUBSTITUTE(連結実質赤字比率に係る赤字・黒字の構成分析!G$37,"▲", "-")), 2)), NA())</f>
        <v>#VALUE!</v>
      </c>
      <c r="E33" s="157" t="e">
        <f>IF(ROUND(VALUE(SUBSTITUTE(連結実質赤字比率に係る赤字・黒字の構成分析!G$37,"▲", "-")), 2) &gt;= 0, ABS(ROUND(VALUE(SUBSTITUTE(連結実質赤字比率に係る赤字・黒字の構成分析!G$37,"▲", "-")), 2)), NA())</f>
        <v>#VALUE!</v>
      </c>
      <c r="F33" s="157" t="e">
        <f>IF(ROUND(VALUE(SUBSTITUTE(連結実質赤字比率に係る赤字・黒字の構成分析!H$37,"▲", "-")), 2) &lt; 0, ABS(ROUND(VALUE(SUBSTITUTE(連結実質赤字比率に係る赤字・黒字の構成分析!H$37,"▲", "-")), 2)), NA())</f>
        <v>#VALUE!</v>
      </c>
      <c r="G33" s="157" t="e">
        <f>IF(ROUND(VALUE(SUBSTITUTE(連結実質赤字比率に係る赤字・黒字の構成分析!H$37,"▲", "-")), 2) &gt;= 0, ABS(ROUND(VALUE(SUBSTITUTE(連結実質赤字比率に係る赤字・黒字の構成分析!H$37,"▲", "-")), 2)), NA())</f>
        <v>#VALUE!</v>
      </c>
      <c r="H33" s="157" t="e">
        <f>IF(ROUND(VALUE(SUBSTITUTE(連結実質赤字比率に係る赤字・黒字の構成分析!I$37,"▲", "-")), 2) &lt; 0, ABS(ROUND(VALUE(SUBSTITUTE(連結実質赤字比率に係る赤字・黒字の構成分析!I$37,"▲", "-")), 2)), NA())</f>
        <v>#VALUE!</v>
      </c>
      <c r="I33" s="157" t="e">
        <f>IF(ROUND(VALUE(SUBSTITUTE(連結実質赤字比率に係る赤字・黒字の構成分析!I$37,"▲", "-")), 2) &gt;= 0, ABS(ROUND(VALUE(SUBSTITUTE(連結実質赤字比率に係る赤字・黒字の構成分析!I$37,"▲", "-")), 2)), NA())</f>
        <v>#VALUE!</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1.92</v>
      </c>
    </row>
    <row r="34" spans="1:16" x14ac:dyDescent="0.2">
      <c r="A34" s="157" t="str">
        <f>IF(連結実質赤字比率に係る赤字・黒字の構成分析!C$36="",NA(),連結実質赤字比率に係る赤字・黒字の構成分析!C$36)</f>
        <v>一般会計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3.29</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4.9400000000000004</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1.62</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8.85</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2.11</v>
      </c>
    </row>
    <row r="35" spans="1:16" x14ac:dyDescent="0.2">
      <c r="A35" s="157" t="str">
        <f>IF(連結実質赤字比率に係る赤字・黒字の構成分析!C$35="",NA(),連結実質赤字比率に係る赤字・黒字の構成分析!C$35)</f>
        <v>介護保険事業特別会計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1.18</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1.25</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1.74</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2.13</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2.64</v>
      </c>
    </row>
    <row r="36" spans="1:16" x14ac:dyDescent="0.2">
      <c r="A36" s="157" t="str">
        <f>IF(連結実質赤字比率に係る赤字・黒字の構成分析!C$34="",NA(),連結実質赤字比率に係る赤字・黒字の構成分析!C$34)</f>
        <v>国民健康保険病院事業会計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8.1199999999999992</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9.0500000000000007</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8.41</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8.43</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8.08</v>
      </c>
    </row>
    <row r="39" spans="1:16" x14ac:dyDescent="0.2">
      <c r="A39" s="130" t="s">
        <v>58</v>
      </c>
    </row>
    <row r="40" spans="1:16" x14ac:dyDescent="0.2">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2">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2">
      <c r="A42" s="158" t="s">
        <v>61</v>
      </c>
      <c r="B42" s="158"/>
      <c r="C42" s="158"/>
      <c r="D42" s="158">
        <f>'実質公債費比率（分子）の構造'!K$52</f>
        <v>950</v>
      </c>
      <c r="E42" s="158"/>
      <c r="F42" s="158"/>
      <c r="G42" s="158">
        <f>'実質公債費比率（分子）の構造'!L$52</f>
        <v>919</v>
      </c>
      <c r="H42" s="158"/>
      <c r="I42" s="158"/>
      <c r="J42" s="158">
        <f>'実質公債費比率（分子）の構造'!M$52</f>
        <v>904</v>
      </c>
      <c r="K42" s="158"/>
      <c r="L42" s="158"/>
      <c r="M42" s="158">
        <f>'実質公債費比率（分子）の構造'!N$52</f>
        <v>820</v>
      </c>
      <c r="N42" s="158"/>
      <c r="O42" s="158"/>
      <c r="P42" s="158">
        <f>'実質公債費比率（分子）の構造'!O$52</f>
        <v>775</v>
      </c>
    </row>
    <row r="43" spans="1:16" x14ac:dyDescent="0.2">
      <c r="A43" s="158" t="s">
        <v>16</v>
      </c>
      <c r="B43" s="158" t="str">
        <f>'実質公債費比率（分子）の構造'!K$51</f>
        <v>-</v>
      </c>
      <c r="C43" s="158"/>
      <c r="D43" s="158"/>
      <c r="E43" s="158" t="str">
        <f>'実質公債費比率（分子）の構造'!L$51</f>
        <v>-</v>
      </c>
      <c r="F43" s="158"/>
      <c r="G43" s="158"/>
      <c r="H43" s="158" t="str">
        <f>'実質公債費比率（分子）の構造'!M$51</f>
        <v>-</v>
      </c>
      <c r="I43" s="158"/>
      <c r="J43" s="158"/>
      <c r="K43" s="158" t="str">
        <f>'実質公債費比率（分子）の構造'!N$51</f>
        <v>-</v>
      </c>
      <c r="L43" s="158"/>
      <c r="M43" s="158"/>
      <c r="N43" s="158" t="str">
        <f>'実質公債費比率（分子）の構造'!O$51</f>
        <v>-</v>
      </c>
      <c r="O43" s="158"/>
      <c r="P43" s="158"/>
    </row>
    <row r="44" spans="1:16" x14ac:dyDescent="0.2">
      <c r="A44" s="158" t="s">
        <v>62</v>
      </c>
      <c r="B44" s="158">
        <f>'実質公債費比率（分子）の構造'!K$50</f>
        <v>13</v>
      </c>
      <c r="C44" s="158"/>
      <c r="D44" s="158"/>
      <c r="E44" s="158">
        <f>'実質公債費比率（分子）の構造'!L$50</f>
        <v>12</v>
      </c>
      <c r="F44" s="158"/>
      <c r="G44" s="158"/>
      <c r="H44" s="158">
        <f>'実質公債費比率（分子）の構造'!M$50</f>
        <v>10</v>
      </c>
      <c r="I44" s="158"/>
      <c r="J44" s="158"/>
      <c r="K44" s="158">
        <f>'実質公債費比率（分子）の構造'!N$50</f>
        <v>8</v>
      </c>
      <c r="L44" s="158"/>
      <c r="M44" s="158"/>
      <c r="N44" s="158">
        <f>'実質公債費比率（分子）の構造'!O$50</f>
        <v>6</v>
      </c>
      <c r="O44" s="158"/>
      <c r="P44" s="158"/>
    </row>
    <row r="45" spans="1:16" x14ac:dyDescent="0.2">
      <c r="A45" s="158" t="s">
        <v>63</v>
      </c>
      <c r="B45" s="158">
        <f>'実質公債費比率（分子）の構造'!K$49</f>
        <v>6</v>
      </c>
      <c r="C45" s="158"/>
      <c r="D45" s="158"/>
      <c r="E45" s="158">
        <f>'実質公債費比率（分子）の構造'!L$49</f>
        <v>5</v>
      </c>
      <c r="F45" s="158"/>
      <c r="G45" s="158"/>
      <c r="H45" s="158">
        <f>'実質公債費比率（分子）の構造'!M$49</f>
        <v>5</v>
      </c>
      <c r="I45" s="158"/>
      <c r="J45" s="158"/>
      <c r="K45" s="158">
        <f>'実質公債費比率（分子）の構造'!N$49</f>
        <v>3</v>
      </c>
      <c r="L45" s="158"/>
      <c r="M45" s="158"/>
      <c r="N45" s="158">
        <f>'実質公債費比率（分子）の構造'!O$49</f>
        <v>1</v>
      </c>
      <c r="O45" s="158"/>
      <c r="P45" s="158"/>
    </row>
    <row r="46" spans="1:16" x14ac:dyDescent="0.2">
      <c r="A46" s="158" t="s">
        <v>64</v>
      </c>
      <c r="B46" s="158">
        <f>'実質公債費比率（分子）の構造'!K$48</f>
        <v>125</v>
      </c>
      <c r="C46" s="158"/>
      <c r="D46" s="158"/>
      <c r="E46" s="158">
        <f>'実質公債費比率（分子）の構造'!L$48</f>
        <v>133</v>
      </c>
      <c r="F46" s="158"/>
      <c r="G46" s="158"/>
      <c r="H46" s="158">
        <f>'実質公債費比率（分子）の構造'!M$48</f>
        <v>135</v>
      </c>
      <c r="I46" s="158"/>
      <c r="J46" s="158"/>
      <c r="K46" s="158">
        <f>'実質公債費比率（分子）の構造'!N$48</f>
        <v>130</v>
      </c>
      <c r="L46" s="158"/>
      <c r="M46" s="158"/>
      <c r="N46" s="158">
        <f>'実質公債費比率（分子）の構造'!O$48</f>
        <v>125</v>
      </c>
      <c r="O46" s="158"/>
      <c r="P46" s="158"/>
    </row>
    <row r="47" spans="1:16" x14ac:dyDescent="0.2">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2">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2">
      <c r="A49" s="158" t="s">
        <v>66</v>
      </c>
      <c r="B49" s="158">
        <f>'実質公債費比率（分子）の構造'!K$45</f>
        <v>1077</v>
      </c>
      <c r="C49" s="158"/>
      <c r="D49" s="158"/>
      <c r="E49" s="158">
        <f>'実質公債費比率（分子）の構造'!L$45</f>
        <v>1068</v>
      </c>
      <c r="F49" s="158"/>
      <c r="G49" s="158"/>
      <c r="H49" s="158">
        <f>'実質公債費比率（分子）の構造'!M$45</f>
        <v>1078</v>
      </c>
      <c r="I49" s="158"/>
      <c r="J49" s="158"/>
      <c r="K49" s="158">
        <f>'実質公債費比率（分子）の構造'!N$45</f>
        <v>984</v>
      </c>
      <c r="L49" s="158"/>
      <c r="M49" s="158"/>
      <c r="N49" s="158">
        <f>'実質公債費比率（分子）の構造'!O$45</f>
        <v>930</v>
      </c>
      <c r="O49" s="158"/>
      <c r="P49" s="158"/>
    </row>
    <row r="50" spans="1:16" x14ac:dyDescent="0.2">
      <c r="A50" s="158" t="s">
        <v>67</v>
      </c>
      <c r="B50" s="158" t="e">
        <f>NA()</f>
        <v>#N/A</v>
      </c>
      <c r="C50" s="158">
        <f>IF(ISNUMBER('実質公債費比率（分子）の構造'!K$53),'実質公債費比率（分子）の構造'!K$53,NA())</f>
        <v>271</v>
      </c>
      <c r="D50" s="158" t="e">
        <f>NA()</f>
        <v>#N/A</v>
      </c>
      <c r="E50" s="158" t="e">
        <f>NA()</f>
        <v>#N/A</v>
      </c>
      <c r="F50" s="158">
        <f>IF(ISNUMBER('実質公債費比率（分子）の構造'!L$53),'実質公債費比率（分子）の構造'!L$53,NA())</f>
        <v>299</v>
      </c>
      <c r="G50" s="158" t="e">
        <f>NA()</f>
        <v>#N/A</v>
      </c>
      <c r="H50" s="158" t="e">
        <f>NA()</f>
        <v>#N/A</v>
      </c>
      <c r="I50" s="158">
        <f>IF(ISNUMBER('実質公債費比率（分子）の構造'!M$53),'実質公債費比率（分子）の構造'!M$53,NA())</f>
        <v>324</v>
      </c>
      <c r="J50" s="158" t="e">
        <f>NA()</f>
        <v>#N/A</v>
      </c>
      <c r="K50" s="158" t="e">
        <f>NA()</f>
        <v>#N/A</v>
      </c>
      <c r="L50" s="158">
        <f>IF(ISNUMBER('実質公債費比率（分子）の構造'!N$53),'実質公債費比率（分子）の構造'!N$53,NA())</f>
        <v>305</v>
      </c>
      <c r="M50" s="158" t="e">
        <f>NA()</f>
        <v>#N/A</v>
      </c>
      <c r="N50" s="158" t="e">
        <f>NA()</f>
        <v>#N/A</v>
      </c>
      <c r="O50" s="158">
        <f>IF(ISNUMBER('実質公債費比率（分子）の構造'!O$53),'実質公債費比率（分子）の構造'!O$53,NA())</f>
        <v>287</v>
      </c>
      <c r="P50" s="158" t="e">
        <f>NA()</f>
        <v>#N/A</v>
      </c>
    </row>
    <row r="53" spans="1:16" x14ac:dyDescent="0.2">
      <c r="A53" s="130" t="s">
        <v>68</v>
      </c>
    </row>
    <row r="54" spans="1:16" x14ac:dyDescent="0.2">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2">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2">
      <c r="A56" s="157" t="s">
        <v>43</v>
      </c>
      <c r="B56" s="157"/>
      <c r="C56" s="157"/>
      <c r="D56" s="157">
        <f>'将来負担比率（分子）の構造'!I$52</f>
        <v>6812</v>
      </c>
      <c r="E56" s="157"/>
      <c r="F56" s="157"/>
      <c r="G56" s="157">
        <f>'将来負担比率（分子）の構造'!J$52</f>
        <v>6328</v>
      </c>
      <c r="H56" s="157"/>
      <c r="I56" s="157"/>
      <c r="J56" s="157">
        <f>'将来負担比率（分子）の構造'!K$52</f>
        <v>5806</v>
      </c>
      <c r="K56" s="157"/>
      <c r="L56" s="157"/>
      <c r="M56" s="157">
        <f>'将来負担比率（分子）の構造'!L$52</f>
        <v>5394</v>
      </c>
      <c r="N56" s="157"/>
      <c r="O56" s="157"/>
      <c r="P56" s="157">
        <f>'将来負担比率（分子）の構造'!M$52</f>
        <v>5178</v>
      </c>
    </row>
    <row r="57" spans="1:16" x14ac:dyDescent="0.2">
      <c r="A57" s="157" t="s">
        <v>42</v>
      </c>
      <c r="B57" s="157"/>
      <c r="C57" s="157"/>
      <c r="D57" s="157">
        <f>'将来負担比率（分子）の構造'!I$51</f>
        <v>12</v>
      </c>
      <c r="E57" s="157"/>
      <c r="F57" s="157"/>
      <c r="G57" s="157">
        <f>'将来負担比率（分子）の構造'!J$51</f>
        <v>9</v>
      </c>
      <c r="H57" s="157"/>
      <c r="I57" s="157"/>
      <c r="J57" s="157">
        <f>'将来負担比率（分子）の構造'!K$51</f>
        <v>5</v>
      </c>
      <c r="K57" s="157"/>
      <c r="L57" s="157"/>
      <c r="M57" s="157">
        <f>'将来負担比率（分子）の構造'!L$51</f>
        <v>1</v>
      </c>
      <c r="N57" s="157"/>
      <c r="O57" s="157"/>
      <c r="P57" s="157">
        <f>'将来負担比率（分子）の構造'!M$51</f>
        <v>0</v>
      </c>
    </row>
    <row r="58" spans="1:16" x14ac:dyDescent="0.2">
      <c r="A58" s="157" t="s">
        <v>41</v>
      </c>
      <c r="B58" s="157"/>
      <c r="C58" s="157"/>
      <c r="D58" s="157">
        <f>'将来負担比率（分子）の構造'!I$50</f>
        <v>5754</v>
      </c>
      <c r="E58" s="157"/>
      <c r="F58" s="157"/>
      <c r="G58" s="157">
        <f>'将来負担比率（分子）の構造'!J$50</f>
        <v>6315</v>
      </c>
      <c r="H58" s="157"/>
      <c r="I58" s="157"/>
      <c r="J58" s="157">
        <f>'将来負担比率（分子）の構造'!K$50</f>
        <v>6209</v>
      </c>
      <c r="K58" s="157"/>
      <c r="L58" s="157"/>
      <c r="M58" s="157">
        <f>'将来負担比率（分子）の構造'!L$50</f>
        <v>6591</v>
      </c>
      <c r="N58" s="157"/>
      <c r="O58" s="157"/>
      <c r="P58" s="157">
        <f>'将来負担比率（分子）の構造'!M$50</f>
        <v>6725</v>
      </c>
    </row>
    <row r="59" spans="1:16" x14ac:dyDescent="0.2">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2">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2">
      <c r="A61" s="157" t="s">
        <v>36</v>
      </c>
      <c r="B61" s="157" t="str">
        <f>'将来負担比率（分子）の構造'!I$46</f>
        <v>-</v>
      </c>
      <c r="C61" s="157"/>
      <c r="D61" s="157"/>
      <c r="E61" s="157" t="str">
        <f>'将来負担比率（分子）の構造'!J$46</f>
        <v>-</v>
      </c>
      <c r="F61" s="157"/>
      <c r="G61" s="157"/>
      <c r="H61" s="157" t="str">
        <f>'将来負担比率（分子）の構造'!K$46</f>
        <v>-</v>
      </c>
      <c r="I61" s="157"/>
      <c r="J61" s="157"/>
      <c r="K61" s="157" t="str">
        <f>'将来負担比率（分子）の構造'!L$46</f>
        <v>-</v>
      </c>
      <c r="L61" s="157"/>
      <c r="M61" s="157"/>
      <c r="N61" s="157" t="str">
        <f>'将来負担比率（分子）の構造'!M$46</f>
        <v>-</v>
      </c>
      <c r="O61" s="157"/>
      <c r="P61" s="157"/>
    </row>
    <row r="62" spans="1:16" x14ac:dyDescent="0.2">
      <c r="A62" s="157" t="s">
        <v>35</v>
      </c>
      <c r="B62" s="157">
        <f>'将来負担比率（分子）の構造'!I$45</f>
        <v>1016</v>
      </c>
      <c r="C62" s="157"/>
      <c r="D62" s="157"/>
      <c r="E62" s="157">
        <f>'将来負担比率（分子）の構造'!J$45</f>
        <v>826</v>
      </c>
      <c r="F62" s="157"/>
      <c r="G62" s="157"/>
      <c r="H62" s="157">
        <f>'将来負担比率（分子）の構造'!K$45</f>
        <v>732</v>
      </c>
      <c r="I62" s="157"/>
      <c r="J62" s="157"/>
      <c r="K62" s="157">
        <f>'将来負担比率（分子）の構造'!L$45</f>
        <v>657</v>
      </c>
      <c r="L62" s="157"/>
      <c r="M62" s="157"/>
      <c r="N62" s="157">
        <f>'将来負担比率（分子）の構造'!M$45</f>
        <v>603</v>
      </c>
      <c r="O62" s="157"/>
      <c r="P62" s="157"/>
    </row>
    <row r="63" spans="1:16" x14ac:dyDescent="0.2">
      <c r="A63" s="157" t="s">
        <v>34</v>
      </c>
      <c r="B63" s="157">
        <f>'将来負担比率（分子）の構造'!I$44</f>
        <v>13</v>
      </c>
      <c r="C63" s="157"/>
      <c r="D63" s="157"/>
      <c r="E63" s="157">
        <f>'将来負担比率（分子）の構造'!J$44</f>
        <v>8</v>
      </c>
      <c r="F63" s="157"/>
      <c r="G63" s="157"/>
      <c r="H63" s="157">
        <f>'将来負担比率（分子）の構造'!K$44</f>
        <v>3</v>
      </c>
      <c r="I63" s="157"/>
      <c r="J63" s="157"/>
      <c r="K63" s="157">
        <f>'将来負担比率（分子）の構造'!L$44</f>
        <v>1</v>
      </c>
      <c r="L63" s="157"/>
      <c r="M63" s="157"/>
      <c r="N63" s="157">
        <f>'将来負担比率（分子）の構造'!M$44</f>
        <v>31</v>
      </c>
      <c r="O63" s="157"/>
      <c r="P63" s="157"/>
    </row>
    <row r="64" spans="1:16" x14ac:dyDescent="0.2">
      <c r="A64" s="157" t="s">
        <v>33</v>
      </c>
      <c r="B64" s="157">
        <f>'将来負担比率（分子）の構造'!I$43</f>
        <v>926</v>
      </c>
      <c r="C64" s="157"/>
      <c r="D64" s="157"/>
      <c r="E64" s="157">
        <f>'将来負担比率（分子）の構造'!J$43</f>
        <v>865</v>
      </c>
      <c r="F64" s="157"/>
      <c r="G64" s="157"/>
      <c r="H64" s="157">
        <f>'将来負担比率（分子）の構造'!K$43</f>
        <v>871</v>
      </c>
      <c r="I64" s="157"/>
      <c r="J64" s="157"/>
      <c r="K64" s="157">
        <f>'将来負担比率（分子）の構造'!L$43</f>
        <v>805</v>
      </c>
      <c r="L64" s="157"/>
      <c r="M64" s="157"/>
      <c r="N64" s="157">
        <f>'将来負担比率（分子）の構造'!M$43</f>
        <v>768</v>
      </c>
      <c r="O64" s="157"/>
      <c r="P64" s="157"/>
    </row>
    <row r="65" spans="1:16" x14ac:dyDescent="0.2">
      <c r="A65" s="157" t="s">
        <v>32</v>
      </c>
      <c r="B65" s="157">
        <f>'将来負担比率（分子）の構造'!I$42</f>
        <v>35</v>
      </c>
      <c r="C65" s="157"/>
      <c r="D65" s="157"/>
      <c r="E65" s="157">
        <f>'将来負担比率（分子）の構造'!J$42</f>
        <v>25</v>
      </c>
      <c r="F65" s="157"/>
      <c r="G65" s="157"/>
      <c r="H65" s="157">
        <f>'将来負担比率（分子）の構造'!K$42</f>
        <v>17</v>
      </c>
      <c r="I65" s="157"/>
      <c r="J65" s="157"/>
      <c r="K65" s="157">
        <f>'将来負担比率（分子）の構造'!L$42</f>
        <v>11</v>
      </c>
      <c r="L65" s="157"/>
      <c r="M65" s="157"/>
      <c r="N65" s="157">
        <f>'将来負担比率（分子）の構造'!M$42</f>
        <v>6</v>
      </c>
      <c r="O65" s="157"/>
      <c r="P65" s="157"/>
    </row>
    <row r="66" spans="1:16" x14ac:dyDescent="0.2">
      <c r="A66" s="157" t="s">
        <v>31</v>
      </c>
      <c r="B66" s="157">
        <f>'将来負担比率（分子）の構造'!I$41</f>
        <v>8006</v>
      </c>
      <c r="C66" s="157"/>
      <c r="D66" s="157"/>
      <c r="E66" s="157">
        <f>'将来負担比率（分子）の構造'!J$41</f>
        <v>7500</v>
      </c>
      <c r="F66" s="157"/>
      <c r="G66" s="157"/>
      <c r="H66" s="157">
        <f>'将来負担比率（分子）の構造'!K$41</f>
        <v>6890</v>
      </c>
      <c r="I66" s="157"/>
      <c r="J66" s="157"/>
      <c r="K66" s="157">
        <f>'将来負担比率（分子）の構造'!L$41</f>
        <v>6381</v>
      </c>
      <c r="L66" s="157"/>
      <c r="M66" s="157"/>
      <c r="N66" s="157">
        <f>'将来負担比率（分子）の構造'!M$41</f>
        <v>6219</v>
      </c>
      <c r="O66" s="157"/>
      <c r="P66" s="157"/>
    </row>
    <row r="67" spans="1:16" x14ac:dyDescent="0.2">
      <c r="A67" s="157" t="s">
        <v>71</v>
      </c>
      <c r="B67" s="157" t="e">
        <f>NA()</f>
        <v>#N/A</v>
      </c>
      <c r="C67" s="157">
        <f>IF(ISNUMBER('将来負担比率（分子）の構造'!I$53), IF('将来負担比率（分子）の構造'!I$53 &lt; 0, 0, '将来負担比率（分子）の構造'!I$53), NA())</f>
        <v>0</v>
      </c>
      <c r="D67" s="157" t="e">
        <f>NA()</f>
        <v>#N/A</v>
      </c>
      <c r="E67" s="157" t="e">
        <f>NA()</f>
        <v>#N/A</v>
      </c>
      <c r="F67" s="157">
        <f>IF(ISNUMBER('将来負担比率（分子）の構造'!J$53), IF('将来負担比率（分子）の構造'!J$53 &lt; 0, 0, '将来負担比率（分子）の構造'!J$53), NA())</f>
        <v>0</v>
      </c>
      <c r="G67" s="157" t="e">
        <f>NA()</f>
        <v>#N/A</v>
      </c>
      <c r="H67" s="157" t="e">
        <f>NA()</f>
        <v>#N/A</v>
      </c>
      <c r="I67" s="157">
        <f>IF(ISNUMBER('将来負担比率（分子）の構造'!K$53), IF('将来負担比率（分子）の構造'!K$53 &lt; 0, 0, '将来負担比率（分子）の構造'!K$53), NA())</f>
        <v>0</v>
      </c>
      <c r="J67" s="157" t="e">
        <f>NA()</f>
        <v>#N/A</v>
      </c>
      <c r="K67" s="157" t="e">
        <f>NA()</f>
        <v>#N/A</v>
      </c>
      <c r="L67" s="157">
        <f>IF(ISNUMBER('将来負担比率（分子）の構造'!L$53), IF('将来負担比率（分子）の構造'!L$53 &lt; 0, 0, '将来負担比率（分子）の構造'!L$53), NA())</f>
        <v>0</v>
      </c>
      <c r="M67" s="157" t="e">
        <f>NA()</f>
        <v>#N/A</v>
      </c>
      <c r="N67" s="157" t="e">
        <f>NA()</f>
        <v>#N/A</v>
      </c>
      <c r="O67" s="157">
        <f>IF(ISNUMBER('将来負担比率（分子）の構造'!M$53), IF('将来負担比率（分子）の構造'!M$53 &lt; 0, 0, '将来負担比率（分子）の構造'!M$53), NA())</f>
        <v>0</v>
      </c>
      <c r="P67" s="157" t="e">
        <f>NA()</f>
        <v>#N/A</v>
      </c>
    </row>
    <row r="70" spans="1:16" x14ac:dyDescent="0.2">
      <c r="A70" s="159" t="s">
        <v>72</v>
      </c>
      <c r="B70" s="159"/>
      <c r="C70" s="159"/>
      <c r="D70" s="159"/>
      <c r="E70" s="159"/>
      <c r="F70" s="159"/>
    </row>
    <row r="71" spans="1:16" x14ac:dyDescent="0.2">
      <c r="A71" s="160"/>
      <c r="B71" s="160" t="str">
        <f>基金残高に係る経年分析!F54</f>
        <v>R04</v>
      </c>
      <c r="C71" s="160" t="str">
        <f>基金残高に係る経年分析!G54</f>
        <v>R05</v>
      </c>
      <c r="D71" s="160" t="str">
        <f>基金残高に係る経年分析!H54</f>
        <v>R06</v>
      </c>
    </row>
    <row r="72" spans="1:16" x14ac:dyDescent="0.2">
      <c r="A72" s="160" t="s">
        <v>73</v>
      </c>
      <c r="B72" s="161">
        <f>基金残高に係る経年分析!F55</f>
        <v>2822</v>
      </c>
      <c r="C72" s="161">
        <f>基金残高に係る経年分析!G55</f>
        <v>3022</v>
      </c>
      <c r="D72" s="161">
        <f>基金残高に係る経年分析!H55</f>
        <v>3143</v>
      </c>
    </row>
    <row r="73" spans="1:16" x14ac:dyDescent="0.2">
      <c r="A73" s="160" t="s">
        <v>74</v>
      </c>
      <c r="B73" s="161">
        <f>基金残高に係る経年分析!F56</f>
        <v>362</v>
      </c>
      <c r="C73" s="161">
        <f>基金残高に係る経年分析!G56</f>
        <v>381</v>
      </c>
      <c r="D73" s="161">
        <f>基金残高に係る経年分析!H56</f>
        <v>404</v>
      </c>
    </row>
    <row r="74" spans="1:16" x14ac:dyDescent="0.2">
      <c r="A74" s="160" t="s">
        <v>75</v>
      </c>
      <c r="B74" s="161">
        <f>基金残高に係る経年分析!F57</f>
        <v>4146</v>
      </c>
      <c r="C74" s="161">
        <f>基金残高に係る経年分析!G57</f>
        <v>4276</v>
      </c>
      <c r="D74" s="161">
        <f>基金残高に係る経年分析!H57</f>
        <v>4208</v>
      </c>
    </row>
  </sheetData>
  <sheetProtection algorithmName="SHA-512" hashValue="x0DER2haJV5vkHhVauPJC6Nc6LtuQ8eaMgjA4bBf0Y3pyJyY/YP65urdG6ZLUjAJqny/ddFUvvr7zIvXwxhGcQ==" saltValue="WYKT2JXq5/27O4F5gW5tTA=="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平野 隆義</cp:lastModifiedBy>
  <cp:lastPrinted>2026-08-28T05:39:34Z</cp:lastPrinted>
  <dcterms:created xsi:type="dcterms:W3CDTF">2026-02-23T09:51:13Z</dcterms:created>
  <dcterms:modified xsi:type="dcterms:W3CDTF">2026-08-28T06:20:09Z</dcterms:modified>
  <cp:category/>
</cp:coreProperties>
</file>