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HICHOSON-ZAI\disk1\03-04 【決　算】財政状況資料集(H24～)\財政状況資料集(R06年度決算分)\03提出（市町村→県）\1回目\00最終版\"/>
    </mc:Choice>
  </mc:AlternateContent>
  <xr:revisionPtr revIDLastSave="0" documentId="13_ncr:1_{2C79D69C-D301-4BB8-A2DA-5809FD891633}" xr6:coauthVersionLast="47" xr6:coauthVersionMax="47" xr10:uidLastSave="{00000000-0000-0000-0000-000000000000}"/>
  <bookViews>
    <workbookView xWindow="-28920" yWindow="1695"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C38" i="10"/>
  <c r="CO37" i="10"/>
  <c r="BE37" i="10"/>
  <c r="AM37" i="10"/>
  <c r="C37" i="10"/>
  <c r="CO36" i="10"/>
  <c r="BE36" i="10"/>
  <c r="AM36" i="10"/>
  <c r="C36" i="10"/>
  <c r="C35" i="10"/>
  <c r="BW34" i="10"/>
  <c r="BW35" i="10" s="1"/>
  <c r="BW36" i="10" s="1"/>
  <c r="BW37" i="10" s="1"/>
  <c r="BW38" i="10" s="1"/>
  <c r="BW39" i="10" s="1"/>
  <c r="BW40" i="10" s="1"/>
  <c r="BW41" i="10" s="1"/>
  <c r="U34" i="10"/>
  <c r="U35" i="10" s="1"/>
  <c r="U36" i="10" s="1"/>
  <c r="U37" i="10" s="1"/>
  <c r="U38" i="10" s="1"/>
  <c r="C34" i="10"/>
  <c r="CO34" i="10" l="1"/>
  <c r="CO35"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alcChain>
</file>

<file path=xl/sharedStrings.xml><?xml version="1.0" encoding="utf-8"?>
<sst xmlns="http://schemas.openxmlformats.org/spreadsheetml/2006/main" count="1168" uniqueCount="581">
  <si>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</si>
  <si>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</si>
  <si>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</si>
  <si>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</si>
  <si>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</si>
  <si>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</si>
  <si>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</si>
  <si>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</si>
  <si>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</si>
  <si>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</si>
  <si>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</si>
  <si>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</si>
  <si>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</si>
  <si>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</si>
  <si>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</si>
  <si>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</si>
  <si>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</si>
  <si>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</si>
  <si>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</si>
  <si>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</si>
  <si>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</si>
  <si>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</si>
  <si>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</si>
  <si>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</si>
  <si>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</si>
  <si>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</si>
  <si>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</si>
  <si>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</si>
  <si>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</si>
  <si>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</si>
  <si>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</si>
  <si>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</si>
  <si>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</si>
  <si>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</si>
  <si>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</si>
  <si>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</si>
  <si>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</si>
  <si>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</si>
  <si>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</si>
  <si>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</si>
  <si>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</si>
  <si>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</si>
  <si>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</si>
  <si>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</si>
  <si>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</si>
  <si>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</si>
  <si>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</si>
  <si>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</si>
  <si>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</si>
  <si>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</si>
  <si>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</si>
  <si>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</si>
  <si>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</si>
  <si>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</si>
  <si>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</si>
  <si>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</si>
  <si>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</si>
  <si>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</si>
  <si>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</si>
  <si>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</si>
  <si>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</si>
  <si>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</si>
  <si>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</si>
  <si>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</si>
  <si>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</si>
  <si>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</si>
  <si>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</si>
  <si>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</si>
  <si>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</si>
  <si>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</si>
  <si>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</si>
  <si>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</si>
  <si>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</si>
  <si>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</si>
  <si>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</si>
  <si>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</si>
  <si>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</si>
  <si>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</si>
  <si>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</si>
  <si>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宮崎県</t>
    <phoneticPr fontId="5"/>
  </si>
  <si>
    <t>市町村類型</t>
    <phoneticPr fontId="5"/>
  </si>
  <si>
    <t>Ⅲ－０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</si>
  <si>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</si>
  <si>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</si>
  <si>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</si>
  <si>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</si>
  <si>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</si>
  <si>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</si>
  <si>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</si>
  <si>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</si>
  <si>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</si>
  <si>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</si>
  <si>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</si>
  <si>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</si>
  <si>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高千穂町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</si>
  <si>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</si>
  <si>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</si>
  <si>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</si>
  <si>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</si>
  <si>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</si>
  <si>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</si>
  <si>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</si>
  <si>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</si>
  <si>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</si>
  <si>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</si>
  <si>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</si>
  <si>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</si>
  <si>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</si>
  <si>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</si>
  <si>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</si>
  <si>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</si>
  <si>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</si>
  <si>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</si>
  <si>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</si>
  <si>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</si>
  <si>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</si>
  <si>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</si>
  <si>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</si>
  <si>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</si>
  <si>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</si>
  <si>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</si>
  <si>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</si>
  <si>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</si>
  <si>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</si>
  <si>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</si>
  <si>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</si>
  <si>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</si>
  <si>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</si>
  <si>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</si>
  <si>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</si>
  <si>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</si>
  <si>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</si>
  <si>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</si>
  <si>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</si>
  <si>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</si>
  <si>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</si>
  <si>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</si>
  <si>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</si>
  <si>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</si>
  <si>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</si>
  <si>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</si>
  <si>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</si>
  <si>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</si>
  <si>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</si>
  <si>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</si>
  <si>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</si>
  <si>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</si>
  <si>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</si>
  <si>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</si>
  <si>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</si>
  <si>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</si>
  <si>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</si>
  <si>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</si>
  <si>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</si>
  <si>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</si>
  <si>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</si>
  <si>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</si>
  <si>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</si>
  <si>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</si>
  <si>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</si>
  <si>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</si>
  <si>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</si>
  <si>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</si>
  <si>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</si>
  <si>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</si>
  <si>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</si>
  <si>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</si>
  <si>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</si>
  <si>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</si>
  <si>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</si>
  <si>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</si>
  <si>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</si>
  <si>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</si>
  <si>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</si>
  <si>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</si>
  <si>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</si>
  <si>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</si>
  <si>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</si>
  <si>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</si>
  <si>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</si>
  <si>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</si>
  <si>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</si>
  <si>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</si>
  <si>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</si>
  <si>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</si>
  <si>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</si>
  <si>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</si>
  <si>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</si>
  <si>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</si>
  <si>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</si>
  <si>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</si>
  <si>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</si>
  <si>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</si>
  <si>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</si>
  <si>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</si>
  <si>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</si>
  <si>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</si>
  <si>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</si>
  <si>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</si>
  <si>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</si>
  <si>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</si>
  <si>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</si>
  <si>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</si>
  <si>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</si>
  <si>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宮崎県高千穂町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</si>
  <si>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</si>
  <si>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</si>
  <si>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</si>
  <si>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</si>
  <si>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</si>
  <si>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</si>
  <si>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</si>
  <si>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</si>
  <si>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</si>
  <si>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</si>
  <si>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</si>
  <si>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</si>
  <si>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</si>
  <si>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</si>
  <si>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</si>
  <si>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</si>
  <si>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</si>
  <si>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</si>
  <si>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</si>
  <si>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</si>
  <si>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</si>
  <si>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</si>
  <si>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</si>
  <si>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</si>
  <si>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</si>
  <si>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</si>
  <si>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</si>
  <si>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</si>
  <si>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</si>
  <si>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</si>
  <si>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</si>
  <si>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</si>
  <si>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</si>
  <si>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</si>
  <si>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</si>
  <si>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</si>
  <si>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</si>
  <si>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</si>
  <si>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</si>
  <si>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</si>
  <si>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</si>
  <si>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</si>
  <si>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</si>
  <si>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</si>
  <si>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</si>
  <si>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</si>
  <si>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</si>
  <si>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</si>
  <si>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</si>
  <si>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</si>
  <si>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</si>
  <si>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</si>
  <si>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</si>
  <si>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</si>
  <si>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</si>
  <si>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</si>
  <si>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</si>
  <si>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</si>
  <si>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</si>
  <si>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</si>
  <si>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</si>
  <si>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</si>
  <si>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</si>
  <si>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</si>
  <si>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</si>
  <si>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</si>
  <si>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</si>
  <si>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</si>
  <si>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</si>
  <si>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</si>
  <si>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</si>
  <si>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</si>
  <si>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</si>
  <si>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</si>
  <si>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</si>
  <si>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</si>
  <si>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</si>
  <si>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</si>
  <si>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</si>
  <si>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</si>
  <si>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</si>
  <si>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</si>
  <si>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</si>
  <si>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</si>
  <si>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</si>
  <si>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</si>
  <si>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</si>
  <si>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</si>
  <si>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</si>
  <si>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</si>
  <si>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</si>
  <si>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</si>
  <si>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</si>
  <si>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</si>
  <si>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</si>
  <si>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</si>
  <si>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</si>
  <si>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</si>
  <si>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</si>
  <si>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</si>
  <si>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</si>
  <si>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</si>
  <si>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</si>
  <si>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</si>
  <si>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</si>
  <si>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</si>
  <si>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</si>
  <si>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</si>
  <si>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</si>
  <si>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</si>
  <si>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</si>
  <si>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</si>
  <si>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</si>
  <si>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</si>
  <si>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</si>
  <si>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</si>
  <si>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</si>
  <si>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</si>
  <si>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</si>
  <si>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</si>
  <si>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</si>
  <si>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</si>
  <si>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</si>
  <si>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</si>
  <si>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</si>
  <si>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</si>
  <si>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</si>
  <si>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</si>
  <si>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</si>
  <si>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</si>
  <si>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</si>
  <si>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</si>
  <si>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</si>
  <si>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</si>
  <si>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</si>
  <si>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</si>
  <si>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</si>
  <si>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</si>
  <si>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</si>
  <si>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</si>
  <si>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</si>
  <si>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</si>
  <si>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</si>
  <si>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</si>
  <si>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</si>
  <si>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</si>
  <si>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</si>
  <si>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</si>
  <si>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</si>
  <si>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</si>
  <si>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宮崎県高千穂町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</si>
  <si>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</si>
  <si>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</si>
  <si>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</si>
  <si>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</si>
  <si>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</si>
  <si>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</si>
  <si>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</si>
  <si>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</si>
  <si>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</si>
  <si>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</si>
  <si>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</si>
  <si>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</si>
  <si>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</si>
  <si>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</si>
  <si>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</si>
  <si>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</si>
  <si>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</si>
  <si>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</si>
  <si>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</si>
  <si>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</si>
  <si>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</si>
  <si>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</si>
  <si>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</si>
  <si>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</si>
  <si>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</si>
  <si>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</si>
  <si>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</si>
  <si>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</si>
  <si>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</si>
  <si>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</si>
  <si>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</si>
  <si>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</si>
  <si>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</si>
  <si>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</si>
  <si>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西臼杵地域介護認定審査会特別会計</t>
    <phoneticPr fontId="5"/>
  </si>
  <si>
    <t>介護保険特別会計（保険事業勘定）</t>
    <phoneticPr fontId="5"/>
  </si>
  <si>
    <t>介護保険特別会計（介護サービス事業勘定）</t>
    <phoneticPr fontId="5"/>
  </si>
  <si>
    <t>後期高齢者医療特別会計</t>
    <phoneticPr fontId="5"/>
  </si>
  <si>
    <t>水道事業会計</t>
    <phoneticPr fontId="5"/>
  </si>
  <si>
    <t>法適用企業</t>
    <phoneticPr fontId="5"/>
  </si>
  <si>
    <t>下水道事業会計</t>
    <phoneticPr fontId="5"/>
  </si>
  <si>
    <t>簡易水道事業特別会計</t>
    <phoneticPr fontId="5"/>
  </si>
  <si>
    <t>法非適用企業</t>
    <phoneticPr fontId="5"/>
  </si>
  <si>
    <t>小水力発電事業特別会計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</si>
  <si>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</si>
  <si>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</si>
  <si>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</si>
  <si>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</si>
  <si>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</si>
  <si>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</si>
  <si>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</si>
  <si>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</si>
  <si>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</si>
  <si>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</si>
  <si>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</si>
  <si>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</si>
  <si>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</si>
  <si>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</si>
  <si>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</si>
  <si>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</si>
  <si>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</si>
  <si>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</si>
  <si>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</si>
  <si>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</si>
  <si>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</si>
  <si>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</si>
  <si>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</si>
  <si>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</si>
  <si>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</si>
  <si>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</si>
  <si>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</si>
  <si>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</si>
  <si>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</si>
  <si>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</si>
  <si>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</si>
  <si>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</si>
  <si>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</si>
  <si>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</si>
  <si>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</si>
  <si>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</si>
  <si>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</si>
  <si>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</si>
  <si>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</si>
  <si>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</si>
  <si>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</si>
  <si>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</si>
  <si>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</si>
  <si>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</si>
  <si>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</si>
  <si>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</si>
  <si>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</si>
  <si>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</si>
  <si>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</si>
  <si>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</si>
  <si>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</si>
  <si>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</si>
  <si>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</si>
  <si>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</si>
  <si>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</si>
  <si>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</si>
  <si>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</si>
  <si>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</si>
  <si>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</si>
  <si>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</si>
  <si>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</si>
  <si>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</si>
  <si>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</si>
  <si>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</si>
  <si>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</si>
  <si>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</si>
  <si>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</si>
  <si>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</si>
  <si>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</si>
  <si>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</si>
  <si>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</si>
  <si>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</si>
  <si>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</si>
  <si>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</si>
  <si>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</si>
  <si>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</si>
  <si>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</si>
  <si>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</si>
  <si>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</si>
  <si>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</si>
  <si>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</si>
  <si>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</si>
  <si>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</si>
  <si>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</si>
  <si>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</si>
  <si>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</si>
  <si>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</si>
  <si>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</si>
  <si>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</si>
  <si>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</si>
  <si>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</si>
  <si>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</si>
  <si>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</si>
  <si>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</si>
  <si>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</si>
  <si>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</si>
  <si>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</si>
  <si>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</si>
  <si>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</si>
  <si>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</si>
  <si>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</si>
  <si>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</si>
  <si>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</si>
  <si>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</si>
  <si>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</si>
  <si>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</si>
  <si>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</si>
  <si>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</si>
  <si>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</si>
  <si>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</si>
  <si>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</si>
  <si>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</si>
  <si>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</si>
  <si>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</si>
  <si>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</si>
  <si>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</si>
  <si>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</si>
  <si>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</si>
  <si>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</si>
  <si>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</si>
  <si>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</si>
  <si>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</si>
  <si>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</si>
  <si>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</si>
  <si>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</si>
  <si>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</si>
  <si>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</si>
  <si>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</si>
  <si>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</si>
  <si>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</si>
  <si>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</si>
  <si>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</si>
  <si>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</si>
  <si>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</si>
  <si>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</si>
  <si>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5.70</t>
  </si>
  <si>
    <t>▲ 8.78</t>
  </si>
  <si>
    <t>▲ 11.16</t>
  </si>
  <si>
    <t>▲ 6.90</t>
  </si>
  <si>
    <t>水道事業会計</t>
  </si>
  <si>
    <t>下水道事業会計</t>
  </si>
  <si>
    <t>介護保険特別会計（保険事業勘定）</t>
  </si>
  <si>
    <t>一般会計</t>
  </si>
  <si>
    <t>小水力発電事業特別会計</t>
  </si>
  <si>
    <t>後期高齢者医療特別会計</t>
  </si>
  <si>
    <t>国民健康保険特別会計</t>
  </si>
  <si>
    <t>簡易水道事業特別会計</t>
  </si>
  <si>
    <t>その他会計（赤字）</t>
  </si>
  <si>
    <t>その他会計（黒字）</t>
  </si>
  <si>
    <t>R02</t>
    <phoneticPr fontId="5"/>
  </si>
  <si>
    <t>R03</t>
    <phoneticPr fontId="5"/>
  </si>
  <si>
    <t>R04</t>
    <phoneticPr fontId="5"/>
  </si>
  <si>
    <t>R05</t>
    <phoneticPr fontId="5"/>
  </si>
  <si>
    <t>R06</t>
    <phoneticPr fontId="5"/>
  </si>
  <si>
    <t>宮崎県林業公社</t>
    <rPh sb="0" eb="3">
      <t>ミヤザキケン</t>
    </rPh>
    <rPh sb="3" eb="5">
      <t>リンギョウ</t>
    </rPh>
    <rPh sb="5" eb="7">
      <t>コウシャ</t>
    </rPh>
    <phoneticPr fontId="2"/>
  </si>
  <si>
    <t>株式会社高千穂まちづくり公社</t>
    <rPh sb="0" eb="2">
      <t>カブシキ</t>
    </rPh>
    <rPh sb="2" eb="4">
      <t>カイシャ</t>
    </rPh>
    <rPh sb="4" eb="7">
      <t>タカチホ</t>
    </rPh>
    <rPh sb="12" eb="14">
      <t>コウシャ</t>
    </rPh>
    <phoneticPr fontId="2"/>
  </si>
  <si>
    <t>宮崎県市町村総合事務組合　一般会計</t>
  </si>
  <si>
    <t>宮崎県市町村総合事務組合　市町村交通災害共済事業特別会計</t>
    <rPh sb="0" eb="3">
      <t>ミヤザキケン</t>
    </rPh>
    <rPh sb="3" eb="6">
      <t>シチョウソン</t>
    </rPh>
    <rPh sb="6" eb="8">
      <t>ソウゴウ</t>
    </rPh>
    <rPh sb="8" eb="10">
      <t>ジム</t>
    </rPh>
    <rPh sb="10" eb="12">
      <t>クミアイ</t>
    </rPh>
    <rPh sb="13" eb="16">
      <t>シチョウソン</t>
    </rPh>
    <rPh sb="16" eb="18">
      <t>コウツウ</t>
    </rPh>
    <rPh sb="18" eb="20">
      <t>サイガイ</t>
    </rPh>
    <rPh sb="20" eb="22">
      <t>キョウサイ</t>
    </rPh>
    <rPh sb="22" eb="24">
      <t>ジギョウ</t>
    </rPh>
    <rPh sb="24" eb="26">
      <t>トクベツ</t>
    </rPh>
    <rPh sb="26" eb="28">
      <t>カイケイ</t>
    </rPh>
    <phoneticPr fontId="6"/>
  </si>
  <si>
    <t>宮崎県市町村総合事務組合　自治会館管理運営特別会計</t>
    <rPh sb="0" eb="3">
      <t>ミヤザキケン</t>
    </rPh>
    <rPh sb="3" eb="6">
      <t>シチョウソン</t>
    </rPh>
    <rPh sb="6" eb="8">
      <t>ソウゴウ</t>
    </rPh>
    <rPh sb="8" eb="10">
      <t>ジム</t>
    </rPh>
    <rPh sb="10" eb="12">
      <t>クミアイ</t>
    </rPh>
    <rPh sb="13" eb="15">
      <t>ジチ</t>
    </rPh>
    <rPh sb="15" eb="17">
      <t>カイカン</t>
    </rPh>
    <rPh sb="17" eb="19">
      <t>カンリ</t>
    </rPh>
    <rPh sb="19" eb="21">
      <t>ウンエイ</t>
    </rPh>
    <rPh sb="21" eb="23">
      <t>トクベツ</t>
    </rPh>
    <rPh sb="23" eb="25">
      <t>カイケイ</t>
    </rPh>
    <phoneticPr fontId="6"/>
  </si>
  <si>
    <t>宮崎県後期高齢者医療広域連合　一般会計</t>
  </si>
  <si>
    <t>宮崎県後期高齢者医療広域連合　後期高齢者医療特別会計</t>
  </si>
  <si>
    <t>宮崎県北部広域行政事務組合（一般会計）</t>
  </si>
  <si>
    <t>宮崎県北部広域行政事務組合（特別会計）</t>
  </si>
  <si>
    <t>西臼杵広域行政事務組合</t>
    <rPh sb="0" eb="3">
      <t>ニシウスキ</t>
    </rPh>
    <rPh sb="3" eb="5">
      <t>コウイキ</t>
    </rPh>
    <rPh sb="5" eb="7">
      <t>ギョウセイ</t>
    </rPh>
    <rPh sb="7" eb="9">
      <t>ジム</t>
    </rPh>
    <rPh sb="9" eb="11">
      <t>クミアイ</t>
    </rPh>
    <phoneticPr fontId="3"/>
  </si>
  <si>
    <t>-</t>
    <phoneticPr fontId="2"/>
  </si>
  <si>
    <t>公共施設等整備基金</t>
    <rPh sb="0" eb="5">
      <t>コウキョウシセツトウ</t>
    </rPh>
    <rPh sb="5" eb="9">
      <t>セイビキキン</t>
    </rPh>
    <phoneticPr fontId="5"/>
  </si>
  <si>
    <t>ふるさと応援基金</t>
    <rPh sb="4" eb="8">
      <t>オウエンキキン</t>
    </rPh>
    <phoneticPr fontId="5"/>
  </si>
  <si>
    <t>地域福祉基金</t>
    <rPh sb="0" eb="2">
      <t>チイキ</t>
    </rPh>
    <rPh sb="2" eb="6">
      <t>フクシキキン</t>
    </rPh>
    <phoneticPr fontId="5"/>
  </si>
  <si>
    <t>企業版ふるさと納税地方創生基金</t>
    <rPh sb="0" eb="3">
      <t>キギョウバン</t>
    </rPh>
    <rPh sb="7" eb="9">
      <t>ノウゼイ</t>
    </rPh>
    <rPh sb="9" eb="15">
      <t>チホウソウセイキキン</t>
    </rPh>
    <phoneticPr fontId="2"/>
  </si>
  <si>
    <t>地域振興基金</t>
    <rPh sb="0" eb="2">
      <t>チイキ</t>
    </rPh>
    <rPh sb="2" eb="6">
      <t>シンコウキキン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</si>
  <si>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</si>
  <si>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</si>
  <si>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</si>
  <si>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</si>
  <si>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</si>
  <si>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当年度の将来負担比率は令和5年度同様に数値の算出不可、実質公債費比率は類似団体内平均値を下回っている状況である。
将来負担比率は算出不可となっており、顕在化している将来負担は少ないと考えられるが、潜在化している将来負担である有形固定資産減価償却率は81.9％となっている。インフラ資産の整備・更新事業は必須であり、地方債の発行等により将来負担比率が高くなる可能性がある。各種計画に基づいた更新・維持管理に努め、基金の積立等で更新費用に備えていく。</t>
    <rPh sb="0" eb="3">
      <t>トウネンド</t>
    </rPh>
    <rPh sb="185" eb="187">
      <t>カクシュ</t>
    </rPh>
    <rPh sb="202" eb="203">
      <t>ツト</t>
    </rPh>
    <rPh sb="217" eb="218">
      <t>ソナ</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</si>
  <si>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</si>
  <si>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</si>
  <si>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</si>
  <si>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は算出不可となっており、顕在化している将来負担は少ないと考えられるが、潜在化している将来負担である有形固定資産減価償却率は81.9％となっている。類似団体平均と比較しても有形固定資産減価償却率は12.9%高い数値となっており、資産の老朽化が進んでいる状況である。特にインフラ資産の減価償却率が高い状況であり、住民の安全や生活に欠かせないものであることから計画的な維持管理や予防保全が必要となる。公共施設等総合管理計画等の各種計画に基づいた更新・維持管理に取り組んでいく。</t>
    <rPh sb="126" eb="127">
      <t>スス</t>
    </rPh>
    <rPh sb="192" eb="196">
      <t>ヨボウホゼン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</si>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</sst>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F413983-320F-4503-A4EA-BD15997CCEA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120302</c:v>
                </c:pt>
                <c:pt idx="1">
                  <c:v>114841</c:v>
                </c:pt>
                <c:pt idx="2">
                  <c:v>124145</c:v>
                </c:pt>
                <c:pt idx="3">
                  <c:v>131480</c:v>
                </c:pt>
                <c:pt idx="4">
                  <c:v>163245</c:v>
                </c:pt>
              </c:numCache>
            </c:numRef>
          </c:val>
          <c:smooth val="0"/>
          <c:extLst>
            <c:ext xmlns:c16="http://schemas.microsoft.com/office/drawing/2014/chart" uri="{C3380CC4-5D6E-409C-BE32-E72D297353CC}">
              <c16:uniqueId val="{00000000-1362-41F7-A5F9-D36253D4059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126934</c:v>
                </c:pt>
                <c:pt idx="1">
                  <c:v>97579</c:v>
                </c:pt>
                <c:pt idx="2">
                  <c:v>73969</c:v>
                </c:pt>
                <c:pt idx="3">
                  <c:v>82969</c:v>
                </c:pt>
                <c:pt idx="4">
                  <c:v>103204</c:v>
                </c:pt>
              </c:numCache>
            </c:numRef>
          </c:val>
          <c:smooth val="0"/>
          <c:extLst>
            <c:ext xmlns:c16="http://schemas.microsoft.com/office/drawing/2014/chart" uri="{C3380CC4-5D6E-409C-BE32-E72D297353CC}">
              <c16:uniqueId val="{00000001-1362-41F7-A5F9-D36253D4059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1.53</c:v>
                </c:pt>
                <c:pt idx="1">
                  <c:v>6.22</c:v>
                </c:pt>
                <c:pt idx="2">
                  <c:v>5.2</c:v>
                </c:pt>
                <c:pt idx="3">
                  <c:v>4.07</c:v>
                </c:pt>
                <c:pt idx="4">
                  <c:v>0.92</c:v>
                </c:pt>
              </c:numCache>
            </c:numRef>
          </c:val>
          <c:extLst>
            <c:ext xmlns:c16="http://schemas.microsoft.com/office/drawing/2014/chart" uri="{C3380CC4-5D6E-409C-BE32-E72D297353CC}">
              <c16:uniqueId val="{00000000-2B26-49B6-B419-90A85ADBE7F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25.42</c:v>
                </c:pt>
                <c:pt idx="1">
                  <c:v>27.64</c:v>
                </c:pt>
                <c:pt idx="2">
                  <c:v>26.66</c:v>
                </c:pt>
                <c:pt idx="3">
                  <c:v>20.59</c:v>
                </c:pt>
                <c:pt idx="4">
                  <c:v>19.89</c:v>
                </c:pt>
              </c:numCache>
            </c:numRef>
          </c:val>
          <c:extLst>
            <c:ext xmlns:c16="http://schemas.microsoft.com/office/drawing/2014/chart" uri="{C3380CC4-5D6E-409C-BE32-E72D297353CC}">
              <c16:uniqueId val="{00000001-2B26-49B6-B419-90A85ADBE7F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-5.7</c:v>
                </c:pt>
                <c:pt idx="1">
                  <c:v>7.7</c:v>
                </c:pt>
                <c:pt idx="2">
                  <c:v>-8.7799999999999994</c:v>
                </c:pt>
                <c:pt idx="3">
                  <c:v>-11.16</c:v>
                </c:pt>
                <c:pt idx="4">
                  <c:v>-6.9</c:v>
                </c:pt>
              </c:numCache>
            </c:numRef>
          </c:val>
          <c:smooth val="0"/>
          <c:extLst>
            <c:ext xmlns:c16="http://schemas.microsoft.com/office/drawing/2014/chart" uri="{C3380CC4-5D6E-409C-BE32-E72D297353CC}">
              <c16:uniqueId val="{00000002-2B26-49B6-B419-90A85ADBE7F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13.44</c:v>
                </c:pt>
                <c:pt idx="2">
                  <c:v>#N/A</c:v>
                </c:pt>
                <c:pt idx="3">
                  <c:v>12.91</c:v>
                </c:pt>
                <c:pt idx="4">
                  <c:v>#N/A</c:v>
                </c:pt>
                <c:pt idx="5">
                  <c:v>16.98</c:v>
                </c:pt>
                <c:pt idx="6">
                  <c:v>#N/A</c:v>
                </c:pt>
                <c:pt idx="7">
                  <c:v>12.81</c:v>
                </c:pt>
                <c:pt idx="8">
                  <c:v>#N/A</c:v>
                </c:pt>
                <c:pt idx="9">
                  <c:v>0.01</c:v>
                </c:pt>
              </c:numCache>
            </c:numRef>
          </c:val>
          <c:extLst>
            <c:ext xmlns:c16="http://schemas.microsoft.com/office/drawing/2014/chart" uri="{C3380CC4-5D6E-409C-BE32-E72D297353CC}">
              <c16:uniqueId val="{00000000-5BCA-470C-8B5E-9810AC222DC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BCA-470C-8B5E-9810AC222DCB}"/>
            </c:ext>
          </c:extLst>
        </c:ser>
        <c:ser>
          <c:idx val="2"/>
          <c:order val="2"/>
          <c:tx>
            <c:strRef>
              <c:f>データシート!$A$29</c:f>
              <c:strCache>
                <c:ptCount val="1"/>
                <c:pt idx="0">
                  <c:v>簡易水道事業特別会計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0.38</c:v>
                </c:pt>
                <c:pt idx="2">
                  <c:v>#N/A</c:v>
                </c:pt>
                <c:pt idx="3">
                  <c:v>0.22</c:v>
                </c:pt>
                <c:pt idx="4">
                  <c:v>#N/A</c:v>
                </c:pt>
                <c:pt idx="5">
                  <c:v>0.2</c:v>
                </c:pt>
                <c:pt idx="6">
                  <c:v>#N/A</c:v>
                </c:pt>
                <c:pt idx="7">
                  <c:v>0.11</c:v>
                </c:pt>
                <c:pt idx="8">
                  <c:v>#N/A</c:v>
                </c:pt>
                <c:pt idx="9">
                  <c:v>0.01</c:v>
                </c:pt>
              </c:numCache>
            </c:numRef>
          </c:val>
          <c:extLst>
            <c:ext xmlns:c16="http://schemas.microsoft.com/office/drawing/2014/chart" uri="{C3380CC4-5D6E-409C-BE32-E72D297353CC}">
              <c16:uniqueId val="{00000002-5BCA-470C-8B5E-9810AC222DCB}"/>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0.27</c:v>
                </c:pt>
                <c:pt idx="2">
                  <c:v>#N/A</c:v>
                </c:pt>
                <c:pt idx="3">
                  <c:v>0.49</c:v>
                </c:pt>
                <c:pt idx="4">
                  <c:v>#N/A</c:v>
                </c:pt>
                <c:pt idx="5">
                  <c:v>0.62</c:v>
                </c:pt>
                <c:pt idx="6">
                  <c:v>#N/A</c:v>
                </c:pt>
                <c:pt idx="7">
                  <c:v>0.01</c:v>
                </c:pt>
                <c:pt idx="8">
                  <c:v>#N/A</c:v>
                </c:pt>
                <c:pt idx="9">
                  <c:v>0.02</c:v>
                </c:pt>
              </c:numCache>
            </c:numRef>
          </c:val>
          <c:extLst>
            <c:ext xmlns:c16="http://schemas.microsoft.com/office/drawing/2014/chart" uri="{C3380CC4-5D6E-409C-BE32-E72D297353CC}">
              <c16:uniqueId val="{00000003-5BCA-470C-8B5E-9810AC222DCB}"/>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0.03</c:v>
                </c:pt>
                <c:pt idx="4">
                  <c:v>#N/A</c:v>
                </c:pt>
                <c:pt idx="5">
                  <c:v>0.04</c:v>
                </c:pt>
                <c:pt idx="6">
                  <c:v>#N/A</c:v>
                </c:pt>
                <c:pt idx="7">
                  <c:v>0.03</c:v>
                </c:pt>
                <c:pt idx="8">
                  <c:v>#N/A</c:v>
                </c:pt>
                <c:pt idx="9">
                  <c:v>0.02</c:v>
                </c:pt>
              </c:numCache>
            </c:numRef>
          </c:val>
          <c:extLst>
            <c:ext xmlns:c16="http://schemas.microsoft.com/office/drawing/2014/chart" uri="{C3380CC4-5D6E-409C-BE32-E72D297353CC}">
              <c16:uniqueId val="{00000004-5BCA-470C-8B5E-9810AC222DCB}"/>
            </c:ext>
          </c:extLst>
        </c:ser>
        <c:ser>
          <c:idx val="5"/>
          <c:order val="5"/>
          <c:tx>
            <c:strRef>
              <c:f>データシート!$A$32</c:f>
              <c:strCache>
                <c:ptCount val="1"/>
                <c:pt idx="0">
                  <c:v>小水力発電事業特別会計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0.03</c:v>
                </c:pt>
              </c:numCache>
            </c:numRef>
          </c:val>
          <c:extLst>
            <c:ext xmlns:c16="http://schemas.microsoft.com/office/drawing/2014/chart" uri="{C3380CC4-5D6E-409C-BE32-E72D297353CC}">
              <c16:uniqueId val="{00000005-5BCA-470C-8B5E-9810AC222DCB}"/>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1.53</c:v>
                </c:pt>
                <c:pt idx="2">
                  <c:v>#N/A</c:v>
                </c:pt>
                <c:pt idx="3">
                  <c:v>6.21</c:v>
                </c:pt>
                <c:pt idx="4">
                  <c:v>#N/A</c:v>
                </c:pt>
                <c:pt idx="5">
                  <c:v>5.19</c:v>
                </c:pt>
                <c:pt idx="6">
                  <c:v>#N/A</c:v>
                </c:pt>
                <c:pt idx="7">
                  <c:v>4.0599999999999996</c:v>
                </c:pt>
                <c:pt idx="8">
                  <c:v>#N/A</c:v>
                </c:pt>
                <c:pt idx="9">
                  <c:v>0.91</c:v>
                </c:pt>
              </c:numCache>
            </c:numRef>
          </c:val>
          <c:extLst>
            <c:ext xmlns:c16="http://schemas.microsoft.com/office/drawing/2014/chart" uri="{C3380CC4-5D6E-409C-BE32-E72D297353CC}">
              <c16:uniqueId val="{00000006-5BCA-470C-8B5E-9810AC222DCB}"/>
            </c:ext>
          </c:extLst>
        </c:ser>
        <c:ser>
          <c:idx val="7"/>
          <c:order val="7"/>
          <c:tx>
            <c:strRef>
              <c:f>データシート!$A$34</c:f>
              <c:strCache>
                <c:ptCount val="1"/>
                <c:pt idx="0">
                  <c:v>介護保険特別会計（保険事業勘定）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0.57999999999999996</c:v>
                </c:pt>
                <c:pt idx="2">
                  <c:v>#N/A</c:v>
                </c:pt>
                <c:pt idx="3">
                  <c:v>1.02</c:v>
                </c:pt>
                <c:pt idx="4">
                  <c:v>#N/A</c:v>
                </c:pt>
                <c:pt idx="5">
                  <c:v>1.4</c:v>
                </c:pt>
                <c:pt idx="6">
                  <c:v>#N/A</c:v>
                </c:pt>
                <c:pt idx="7">
                  <c:v>0.7</c:v>
                </c:pt>
                <c:pt idx="8">
                  <c:v>#N/A</c:v>
                </c:pt>
                <c:pt idx="9">
                  <c:v>0.95</c:v>
                </c:pt>
              </c:numCache>
            </c:numRef>
          </c:val>
          <c:extLst>
            <c:ext xmlns:c16="http://schemas.microsoft.com/office/drawing/2014/chart" uri="{C3380CC4-5D6E-409C-BE32-E72D297353CC}">
              <c16:uniqueId val="{00000007-5BCA-470C-8B5E-9810AC222DCB}"/>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#N/A</c:v>
                </c:pt>
                <c:pt idx="7">
                  <c:v>1.89</c:v>
                </c:pt>
                <c:pt idx="8">
                  <c:v>#N/A</c:v>
                </c:pt>
                <c:pt idx="9">
                  <c:v>2.19</c:v>
                </c:pt>
              </c:numCache>
            </c:numRef>
          </c:val>
          <c:extLst>
            <c:ext xmlns:c16="http://schemas.microsoft.com/office/drawing/2014/chart" uri="{C3380CC4-5D6E-409C-BE32-E72D297353CC}">
              <c16:uniqueId val="{00000008-5BCA-470C-8B5E-9810AC222DCB}"/>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5.82</c:v>
                </c:pt>
                <c:pt idx="2">
                  <c:v>#N/A</c:v>
                </c:pt>
                <c:pt idx="3">
                  <c:v>5.94</c:v>
                </c:pt>
                <c:pt idx="4">
                  <c:v>#N/A</c:v>
                </c:pt>
                <c:pt idx="5">
                  <c:v>6.49</c:v>
                </c:pt>
                <c:pt idx="6">
                  <c:v>#N/A</c:v>
                </c:pt>
                <c:pt idx="7">
                  <c:v>7.13</c:v>
                </c:pt>
                <c:pt idx="8">
                  <c:v>#N/A</c:v>
                </c:pt>
                <c:pt idx="9">
                  <c:v>7.69</c:v>
                </c:pt>
              </c:numCache>
            </c:numRef>
          </c:val>
          <c:extLst>
            <c:ext xmlns:c16="http://schemas.microsoft.com/office/drawing/2014/chart" uri="{C3380CC4-5D6E-409C-BE32-E72D297353CC}">
              <c16:uniqueId val="{00000009-5BCA-470C-8B5E-9810AC222DC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792</c:v>
                </c:pt>
                <c:pt idx="5">
                  <c:v>779</c:v>
                </c:pt>
                <c:pt idx="8">
                  <c:v>748</c:v>
                </c:pt>
                <c:pt idx="11">
                  <c:v>723</c:v>
                </c:pt>
                <c:pt idx="14">
                  <c:v>695</c:v>
                </c:pt>
              </c:numCache>
            </c:numRef>
          </c:val>
          <c:extLst>
            <c:ext xmlns:c16="http://schemas.microsoft.com/office/drawing/2014/chart" uri="{C3380CC4-5D6E-409C-BE32-E72D297353CC}">
              <c16:uniqueId val="{00000000-E8AF-471D-8AA0-A776F252ABF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8AF-471D-8AA0-A776F252ABF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1</c:v>
                </c:pt>
                <c:pt idx="12">
                  <c:v>1</c:v>
                </c:pt>
              </c:numCache>
            </c:numRef>
          </c:val>
          <c:extLst>
            <c:ext xmlns:c16="http://schemas.microsoft.com/office/drawing/2014/chart" uri="{C3380CC4-5D6E-409C-BE32-E72D297353CC}">
              <c16:uniqueId val="{00000002-E8AF-471D-8AA0-A776F252ABF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45</c:v>
                </c:pt>
                <c:pt idx="3">
                  <c:v>45</c:v>
                </c:pt>
                <c:pt idx="6">
                  <c:v>44</c:v>
                </c:pt>
                <c:pt idx="9">
                  <c:v>44</c:v>
                </c:pt>
                <c:pt idx="12">
                  <c:v>167</c:v>
                </c:pt>
              </c:numCache>
            </c:numRef>
          </c:val>
          <c:extLst>
            <c:ext xmlns:c16="http://schemas.microsoft.com/office/drawing/2014/chart" uri="{C3380CC4-5D6E-409C-BE32-E72D297353CC}">
              <c16:uniqueId val="{00000003-E8AF-471D-8AA0-A776F252ABF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204</c:v>
                </c:pt>
                <c:pt idx="3">
                  <c:v>218</c:v>
                </c:pt>
                <c:pt idx="6">
                  <c:v>237</c:v>
                </c:pt>
                <c:pt idx="9">
                  <c:v>235</c:v>
                </c:pt>
                <c:pt idx="12">
                  <c:v>84</c:v>
                </c:pt>
              </c:numCache>
            </c:numRef>
          </c:val>
          <c:extLst>
            <c:ext xmlns:c16="http://schemas.microsoft.com/office/drawing/2014/chart" uri="{C3380CC4-5D6E-409C-BE32-E72D297353CC}">
              <c16:uniqueId val="{00000004-E8AF-471D-8AA0-A776F252ABF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8AF-471D-8AA0-A776F252ABF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8AF-471D-8AA0-A776F252ABF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785</c:v>
                </c:pt>
                <c:pt idx="3">
                  <c:v>784</c:v>
                </c:pt>
                <c:pt idx="6">
                  <c:v>769</c:v>
                </c:pt>
                <c:pt idx="9">
                  <c:v>745</c:v>
                </c:pt>
                <c:pt idx="12">
                  <c:v>704</c:v>
                </c:pt>
              </c:numCache>
            </c:numRef>
          </c:val>
          <c:extLst>
            <c:ext xmlns:c16="http://schemas.microsoft.com/office/drawing/2014/chart" uri="{C3380CC4-5D6E-409C-BE32-E72D297353CC}">
              <c16:uniqueId val="{00000007-E8AF-471D-8AA0-A776F252ABF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242</c:v>
                </c:pt>
                <c:pt idx="2">
                  <c:v>#N/A</c:v>
                </c:pt>
                <c:pt idx="3">
                  <c:v>#N/A</c:v>
                </c:pt>
                <c:pt idx="4">
                  <c:v>268</c:v>
                </c:pt>
                <c:pt idx="5">
                  <c:v>#N/A</c:v>
                </c:pt>
                <c:pt idx="6">
                  <c:v>#N/A</c:v>
                </c:pt>
                <c:pt idx="7">
                  <c:v>302</c:v>
                </c:pt>
                <c:pt idx="8">
                  <c:v>#N/A</c:v>
                </c:pt>
                <c:pt idx="9">
                  <c:v>#N/A</c:v>
                </c:pt>
                <c:pt idx="10">
                  <c:v>302</c:v>
                </c:pt>
                <c:pt idx="11">
                  <c:v>#N/A</c:v>
                </c:pt>
                <c:pt idx="12">
                  <c:v>#N/A</c:v>
                </c:pt>
                <c:pt idx="13">
                  <c:v>261</c:v>
                </c:pt>
                <c:pt idx="14">
                  <c:v>#N/A</c:v>
                </c:pt>
              </c:numCache>
            </c:numRef>
          </c:val>
          <c:smooth val="0"/>
          <c:extLst>
            <c:ext xmlns:c16="http://schemas.microsoft.com/office/drawing/2014/chart" uri="{C3380CC4-5D6E-409C-BE32-E72D297353CC}">
              <c16:uniqueId val="{00000008-E8AF-471D-8AA0-A776F252ABF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6861</c:v>
                </c:pt>
                <c:pt idx="5">
                  <c:v>6489</c:v>
                </c:pt>
                <c:pt idx="8">
                  <c:v>6090</c:v>
                </c:pt>
                <c:pt idx="11">
                  <c:v>5841</c:v>
                </c:pt>
                <c:pt idx="14">
                  <c:v>5536</c:v>
                </c:pt>
              </c:numCache>
            </c:numRef>
          </c:val>
          <c:extLst>
            <c:ext xmlns:c16="http://schemas.microsoft.com/office/drawing/2014/chart" uri="{C3380CC4-5D6E-409C-BE32-E72D297353CC}">
              <c16:uniqueId val="{00000000-085B-4485-B801-332B459AC1C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258</c:v>
                </c:pt>
                <c:pt idx="5">
                  <c:v>259</c:v>
                </c:pt>
                <c:pt idx="8">
                  <c:v>246</c:v>
                </c:pt>
                <c:pt idx="11">
                  <c:v>203</c:v>
                </c:pt>
                <c:pt idx="14">
                  <c:v>146</c:v>
                </c:pt>
              </c:numCache>
            </c:numRef>
          </c:val>
          <c:extLst>
            <c:ext xmlns:c16="http://schemas.microsoft.com/office/drawing/2014/chart" uri="{C3380CC4-5D6E-409C-BE32-E72D297353CC}">
              <c16:uniqueId val="{00000001-085B-4485-B801-332B459AC1C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3071</c:v>
                </c:pt>
                <c:pt idx="5">
                  <c:v>3655</c:v>
                </c:pt>
                <c:pt idx="8">
                  <c:v>3549</c:v>
                </c:pt>
                <c:pt idx="11">
                  <c:v>3288</c:v>
                </c:pt>
                <c:pt idx="14">
                  <c:v>3065</c:v>
                </c:pt>
              </c:numCache>
            </c:numRef>
          </c:val>
          <c:extLst>
            <c:ext xmlns:c16="http://schemas.microsoft.com/office/drawing/2014/chart" uri="{C3380CC4-5D6E-409C-BE32-E72D297353CC}">
              <c16:uniqueId val="{00000002-085B-4485-B801-332B459AC1C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85B-4485-B801-332B459AC1C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85B-4485-B801-332B459AC1C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85B-4485-B801-332B459AC1C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846</c:v>
                </c:pt>
                <c:pt idx="3">
                  <c:v>906</c:v>
                </c:pt>
                <c:pt idx="6">
                  <c:v>976</c:v>
                </c:pt>
                <c:pt idx="9">
                  <c:v>1106</c:v>
                </c:pt>
                <c:pt idx="12">
                  <c:v>1184</c:v>
                </c:pt>
              </c:numCache>
            </c:numRef>
          </c:val>
          <c:extLst>
            <c:ext xmlns:c16="http://schemas.microsoft.com/office/drawing/2014/chart" uri="{C3380CC4-5D6E-409C-BE32-E72D297353CC}">
              <c16:uniqueId val="{00000006-085B-4485-B801-332B459AC1C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627</c:v>
                </c:pt>
                <c:pt idx="3">
                  <c:v>584</c:v>
                </c:pt>
                <c:pt idx="6">
                  <c:v>542</c:v>
                </c:pt>
                <c:pt idx="9">
                  <c:v>484</c:v>
                </c:pt>
                <c:pt idx="12">
                  <c:v>892</c:v>
                </c:pt>
              </c:numCache>
            </c:numRef>
          </c:val>
          <c:extLst>
            <c:ext xmlns:c16="http://schemas.microsoft.com/office/drawing/2014/chart" uri="{C3380CC4-5D6E-409C-BE32-E72D297353CC}">
              <c16:uniqueId val="{00000007-085B-4485-B801-332B459AC1C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1553</c:v>
                </c:pt>
                <c:pt idx="3">
                  <c:v>1429</c:v>
                </c:pt>
                <c:pt idx="6">
                  <c:v>1331</c:v>
                </c:pt>
                <c:pt idx="9">
                  <c:v>1224</c:v>
                </c:pt>
                <c:pt idx="12">
                  <c:v>525</c:v>
                </c:pt>
              </c:numCache>
            </c:numRef>
          </c:val>
          <c:extLst>
            <c:ext xmlns:c16="http://schemas.microsoft.com/office/drawing/2014/chart" uri="{C3380CC4-5D6E-409C-BE32-E72D297353CC}">
              <c16:uniqueId val="{00000008-085B-4485-B801-332B459AC1C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8</c:v>
                </c:pt>
                <c:pt idx="9">
                  <c:v>6</c:v>
                </c:pt>
                <c:pt idx="12">
                  <c:v>6</c:v>
                </c:pt>
              </c:numCache>
            </c:numRef>
          </c:val>
          <c:extLst>
            <c:ext xmlns:c16="http://schemas.microsoft.com/office/drawing/2014/chart" uri="{C3380CC4-5D6E-409C-BE32-E72D297353CC}">
              <c16:uniqueId val="{00000009-085B-4485-B801-332B459AC1C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6755</c:v>
                </c:pt>
                <c:pt idx="3">
                  <c:v>6835</c:v>
                </c:pt>
                <c:pt idx="6">
                  <c:v>6475</c:v>
                </c:pt>
                <c:pt idx="9">
                  <c:v>6214</c:v>
                </c:pt>
                <c:pt idx="12">
                  <c:v>5988</c:v>
                </c:pt>
              </c:numCache>
            </c:numRef>
          </c:val>
          <c:extLst>
            <c:ext xmlns:c16="http://schemas.microsoft.com/office/drawing/2014/chart" uri="{C3380CC4-5D6E-409C-BE32-E72D297353CC}">
              <c16:uniqueId val="{0000000A-085B-4485-B801-332B459AC1C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85B-4485-B801-332B459AC1C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1341</c:v>
                </c:pt>
                <c:pt idx="1">
                  <c:v>1036</c:v>
                </c:pt>
                <c:pt idx="2">
                  <c:v>1020</c:v>
                </c:pt>
              </c:numCache>
            </c:numRef>
          </c:val>
          <c:extLst>
            <c:ext xmlns:c16="http://schemas.microsoft.com/office/drawing/2014/chart" uri="{C3380CC4-5D6E-409C-BE32-E72D297353CC}">
              <c16:uniqueId val="{00000000-5950-4BAC-BE6B-884BD0EFCD8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72</c:v>
                </c:pt>
                <c:pt idx="1">
                  <c:v>72</c:v>
                </c:pt>
                <c:pt idx="2">
                  <c:v>72</c:v>
                </c:pt>
              </c:numCache>
            </c:numRef>
          </c:val>
          <c:extLst>
            <c:ext xmlns:c16="http://schemas.microsoft.com/office/drawing/2014/chart" uri="{C3380CC4-5D6E-409C-BE32-E72D297353CC}">
              <c16:uniqueId val="{00000001-5950-4BAC-BE6B-884BD0EFCD8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1964</c:v>
                </c:pt>
                <c:pt idx="1">
                  <c:v>1971</c:v>
                </c:pt>
                <c:pt idx="2">
                  <c:v>1854</c:v>
                </c:pt>
              </c:numCache>
            </c:numRef>
          </c:val>
          <c:extLst>
            <c:ext xmlns:c16="http://schemas.microsoft.com/office/drawing/2014/chart" uri="{C3380CC4-5D6E-409C-BE32-E72D297353CC}">
              <c16:uniqueId val="{00000002-5950-4BAC-BE6B-884BD0EFCD8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{0308996A-C8E6-40DE-99E9-41F70BC0633B}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A08-471B-A543-12D53492A1E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{840318C5-F6F8-4053-B142-3AFD328F4F82}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A08-471B-A543-12D53492A1E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{6CBB0CFB-0B87-45B8-B721-916C3F0C933A}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A08-471B-A543-12D53492A1E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{BFD34A23-9AFF-4D49-8DF3-4FDB6A660C90}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A08-471B-A543-12D53492A1E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{B174FEB2-7142-440F-A66E-7C6B9D00E2EF}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A08-471B-A543-12D53492A1E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{F0383B28-9F2B-4E24-8ED5-807E75270934}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A08-471B-A543-12D53492A1E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{0B36F86D-A920-4E3F-8CFE-956EF989F8DF}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A08-471B-A543-12D53492A1E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{9ACEA837-0831-43EE-8F2E-360085E1EC7F}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A08-471B-A543-12D53492A1E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{F21DF44A-3B3B-4D5F-B7C0-D12970193FC2}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A08-471B-A543-12D53492A1E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79.900000000000006</c:v>
                </c:pt>
                <c:pt idx="8">
                  <c:v>80.599999999999994</c:v>
                </c:pt>
                <c:pt idx="16">
                  <c:v>81.3</c:v>
                </c:pt>
                <c:pt idx="24">
                  <c:v>81.599999999999994</c:v>
                </c:pt>
                <c:pt idx="32">
                  <c:v>81.900000000000006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A08-471B-A543-12D53492A1E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{21FC39DB-9A58-4DFD-8B36-AD122B7A9E70}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A08-471B-A543-12D53492A1E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{FF035F67-5A70-4FBD-8B98-EEAD3412D183}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A08-471B-A543-12D53492A1E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{5D990201-8011-411F-8FA8-7A76147A2683}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A08-471B-A543-12D53492A1E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{0F503EFF-92D1-462A-A163-677C626D7F40}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A08-471B-A543-12D53492A1E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{52FA4DE4-EC89-4FFB-AF05-16FFD364FF97}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A08-471B-A543-12D53492A1E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{5F0AB472-5454-4091-A4EB-0F6F686360F2}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A08-471B-A543-12D53492A1E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{5CD13693-6B32-4CF8-B366-50646F9DCA28}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A08-471B-A543-12D53492A1E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{0C41E24A-874E-4E10-B6B4-6730815F7F2E}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A08-471B-A543-12D53492A1E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{D8BF2009-A158-48D7-858A-AA5E8E2A6B2B}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A08-471B-A543-12D53492A1E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64.2</c:v>
                </c:pt>
                <c:pt idx="8">
                  <c:v>67</c:v>
                </c:pt>
                <c:pt idx="16">
                  <c:v>67.599999999999994</c:v>
                </c:pt>
                <c:pt idx="24">
                  <c:v>67.900000000000006</c:v>
                </c:pt>
                <c:pt idx="32">
                  <c:v>69</c:v>
                </c:pt>
              </c:numCache>
            </c:numRef>
          </c:xVal>
          <c:yVal>
            <c:numRef>
              <c:f>公会計指標分析・財政指標組合せ分析表!$BP$55:$DC$55</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3A08-471B-A543-12D53492A1E1}"/>
            </c:ext>
          </c:extLst>
        </c:ser>
        <c:dLbls>
          <c:showLegendKey val="0"/>
          <c:showVal val="1"/>
          <c:showCatName val="0"/>
          <c:showSerName val="0"/>
          <c:showPercent val="0"/>
          <c:showBubbleSize val="0"/>
        </c:dLbls>
        <c:axId val="46179840"/>
        <c:axId val="46181760"/>
      </c:scatterChart>
      <c:valAx>
        <c:axId val="46179840"/>
        <c:scaling>
          <c:orientation val="maxMin"/>
          <c:max val="70"/>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{CCD651CE-86A3-4A9A-B344-7C59B845B7DC}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693-4BEE-82E6-B5AFCE395E4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{3FD23C0E-8D49-4244-A2E1-9390F27AFD57}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693-4BEE-82E6-B5AFCE395E4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{DBA8F08E-8B81-493E-A869-D905E4E3FD0D}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693-4BEE-82E6-B5AFCE395E4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{9585A596-EBF7-4F03-BAAE-CDE95B2F5A51}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693-4BEE-82E6-B5AFCE395E4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{E6B2604F-351B-4EED-BC1C-3078C7F7747F}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693-4BEE-82E6-B5AFCE395E4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{1A15B4A5-D6F9-49D1-BC58-FBBA444708CD}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693-4BEE-82E6-B5AFCE395E4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{D0940C22-4167-4EE6-98B0-FE852FA29FAA}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693-4BEE-82E6-B5AFCE395E4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{212E3740-6DC6-4B89-99EE-EBE9D452682C}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693-4BEE-82E6-B5AFCE395E4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{9C8E7DE2-F2B9-401F-83D9-E5511B12AC7D}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693-4BEE-82E6-B5AFCE395E4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5.5</c:v>
                </c:pt>
                <c:pt idx="8">
                  <c:v>5.7</c:v>
                </c:pt>
                <c:pt idx="16">
                  <c:v>6.2</c:v>
                </c:pt>
                <c:pt idx="24">
                  <c:v>6.6</c:v>
                </c:pt>
                <c:pt idx="32">
                  <c:v>6.6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693-4BEE-82E6-B5AFCE395E4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{9F9E02C0-23B1-4835-BEC9-405084916871}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693-4BEE-82E6-B5AFCE395E4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{0E364CEA-1DDE-4AD3-BEE1-D304DBC1DED1}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693-4BEE-82E6-B5AFCE395E4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{FCED2D36-63F0-482A-91AB-1661792A42BF}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693-4BEE-82E6-B5AFCE395E4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{07F33082-AF76-41E0-B7AB-53E8807D668D}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693-4BEE-82E6-B5AFCE395E4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{3CE05660-FF5E-4C87-B3E5-593493830354}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693-4BEE-82E6-B5AFCE395E4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{5E26C5EA-E8DC-4D5A-9A96-EEB5A6683574}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693-4BEE-82E6-B5AFCE395E4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{96CD1D84-1D8D-4A71-B7B7-7958875A5272}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693-4BEE-82E6-B5AFCE395E4B}"/>
                </c:ext>
              </c:extLst>
            </c:dLbl>
            <c:dLbl>
              <c:idx val="24"/>
              <c:layout>
                <c:manualLayout>
                  <c:x val="-4.4905057365901106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{FDC52D16-D225-460F-BCBB-32AEA5C1F960}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693-4BEE-82E6-B5AFCE395E4B}"/>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{34B2D546-19C2-4FE7-ABF9-64F15FD229F7}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693-4BEE-82E6-B5AFCE395E4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9.5</c:v>
                </c:pt>
                <c:pt idx="16">
                  <c:v>9.4</c:v>
                </c:pt>
                <c:pt idx="24">
                  <c:v>9.3000000000000007</c:v>
                </c:pt>
                <c:pt idx="32">
                  <c:v>9.3000000000000007</c:v>
                </c:pt>
              </c:numCache>
            </c:numRef>
          </c:xVal>
          <c:yVal>
            <c:numRef>
              <c:f>公会計指標分析・財政指標組合せ分析表!$BP$77:$DC$77</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1693-4BEE-82E6-B5AFCE395E4B}"/>
            </c:ext>
          </c:extLst>
        </c:ser>
        <c:dLbls>
          <c:showLegendKey val="0"/>
          <c:showVal val="1"/>
          <c:showCatName val="0"/>
          <c:showSerName val="0"/>
          <c:showPercent val="0"/>
          <c:showBubbleSize val="0"/>
        </c:dLbls>
        <c:axId val="84219776"/>
        <c:axId val="84234240"/>
      </c:scatterChart>
      <c:valAx>
        <c:axId val="84219776"/>
        <c:scaling>
          <c:orientation val="maxMin"/>
          <c:max val="9.6"/>
          <c:min val="9.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宮崎県高千穂町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10,805
10,736
237.54
10,632,714
10,356,919
47,046
5,126,733
5,988,312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人口の減少や全国平均を上回る高齢化率（令和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日現在</a:t>
          </a:r>
          <a:r>
            <a:rPr kumimoji="1" lang="en-US" altLang="ja-JP" sz="1300">
              <a:latin typeface="ＭＳ Ｐゴシック" panose="020B0600070205080204" pitchFamily="50" charset="-128"/>
              <a:ea typeface="ＭＳ Ｐゴシック" panose="020B0600070205080204" pitchFamily="50" charset="-128"/>
            </a:rPr>
            <a:t>45.12%</a:t>
          </a:r>
          <a:r>
            <a:rPr kumimoji="1" lang="ja-JP" altLang="en-US" sz="1300">
              <a:latin typeface="ＭＳ Ｐゴシック" panose="020B0600070205080204" pitchFamily="50" charset="-128"/>
              <a:ea typeface="ＭＳ Ｐゴシック" panose="020B0600070205080204" pitchFamily="50" charset="-128"/>
            </a:rPr>
            <a:t>）に加え、一次産業中心の経済構造であることにより慢性的に財政基盤が弱く類似団体平均を下回る状況である。一方で、恵まれた自然環境、世界農業遺産、ユネスコエコパークを活用し観光業・商工業・農林業等を横断的に結び外貨を取り込む施策に取り組んでいる。個人、法人町民税その他の税収増につながるよう活力あるまちづくりの展開、また観光地であることを活かした自主財源確保策に取り組み、合わせて定員管理や給与の適正化等行財政改革に取り組むことにより財政健全化を図る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78317</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219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164694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6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78317</xdr:rowOff>
    </xdr:from>
    <xdr:to>
      <xdr:col>24</xdr:col>
      <xdr:colOff>12700</xdr:colOff>
      <xdr:row>37</xdr:row>
      <xdr:rowOff>78317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2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84667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588250"/>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151994</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81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84667</xdr:rowOff>
    </xdr:from>
    <xdr:to>
      <xdr:col>19</xdr:col>
      <xdr:colOff>133350</xdr:colOff>
      <xdr:row>44</xdr:row>
      <xdr:rowOff>84667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75794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0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84667</xdr:rowOff>
    </xdr:from>
    <xdr:to>
      <xdr:col>15</xdr:col>
      <xdr:colOff>82550</xdr:colOff>
      <xdr:row>44</xdr:row>
      <xdr:rowOff>84667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135467</xdr:rowOff>
    </xdr:from>
    <xdr:to>
      <xdr:col>15</xdr:col>
      <xdr:colOff>133350</xdr:colOff>
      <xdr:row>43</xdr:row>
      <xdr:rowOff>65617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75794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44450</xdr:rowOff>
    </xdr:from>
    <xdr:to>
      <xdr:col>11</xdr:col>
      <xdr:colOff>31750</xdr:colOff>
      <xdr:row>44</xdr:row>
      <xdr:rowOff>84667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5882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137177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50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33867</xdr:rowOff>
    </xdr:from>
    <xdr:to>
      <xdr:col>19</xdr:col>
      <xdr:colOff>184150</xdr:colOff>
      <xdr:row>44</xdr:row>
      <xdr:rowOff>135467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120244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33867</xdr:rowOff>
    </xdr:from>
    <xdr:to>
      <xdr:col>15</xdr:col>
      <xdr:colOff>133350</xdr:colOff>
      <xdr:row>44</xdr:row>
      <xdr:rowOff>135467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120244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33867</xdr:rowOff>
    </xdr:from>
    <xdr:to>
      <xdr:col>11</xdr:col>
      <xdr:colOff>82550</xdr:colOff>
      <xdr:row>44</xdr:row>
      <xdr:rowOff>135467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120244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昨年度比</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減となったものの、引き続き高い水準である。歳出では、職員給や会計年度任用職員報酬等人件費の増加、児童福祉や高齢者福祉分野の経常的な扶助費の増加、維持補修費の増加が大きかった。物価高騰の影響による総額の上昇もある。歳入では、地方税は減額となったが、交付金等は伸びている。また、臨時財政対策債対応分から普通交付税措置へと本来の姿に近づいた上、再算定により普通交付税の増額が見られた。引き続き経常経費抑制に注力する必要があ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44704</xdr:rowOff>
    </xdr:from>
    <xdr:to>
      <xdr:col>23</xdr:col>
      <xdr:colOff>133350</xdr:colOff>
      <xdr:row>67</xdr:row>
      <xdr:rowOff>17272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331704"/>
          <a:ext cx="0" cy="11727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131081</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75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44704</xdr:rowOff>
    </xdr:from>
    <xdr:to>
      <xdr:col>24</xdr:col>
      <xdr:colOff>12700</xdr:colOff>
      <xdr:row>60</xdr:row>
      <xdr:rowOff>44704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331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138176</xdr:rowOff>
    </xdr:from>
    <xdr:to>
      <xdr:col>23</xdr:col>
      <xdr:colOff>133350</xdr:colOff>
      <xdr:row>66</xdr:row>
      <xdr:rowOff>19812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1282426"/>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271</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801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155194</xdr:rowOff>
    </xdr:from>
    <xdr:to>
      <xdr:col>23</xdr:col>
      <xdr:colOff>184150</xdr:colOff>
      <xdr:row>64</xdr:row>
      <xdr:rowOff>85344</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56134</xdr:rowOff>
    </xdr:from>
    <xdr:to>
      <xdr:col>19</xdr:col>
      <xdr:colOff>133350</xdr:colOff>
      <xdr:row>66</xdr:row>
      <xdr:rowOff>19812</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1200384"/>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73406</xdr:rowOff>
    </xdr:from>
    <xdr:to>
      <xdr:col>15</xdr:col>
      <xdr:colOff>82550</xdr:colOff>
      <xdr:row>65</xdr:row>
      <xdr:rowOff>56134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703306"/>
          <a:ext cx="889000" cy="497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73152</xdr:rowOff>
    </xdr:from>
    <xdr:to>
      <xdr:col>15</xdr:col>
      <xdr:colOff>133350</xdr:colOff>
      <xdr:row>64</xdr:row>
      <xdr:rowOff>3302</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13479</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64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73406</xdr:rowOff>
    </xdr:from>
    <xdr:to>
      <xdr:col>11</xdr:col>
      <xdr:colOff>31750</xdr:colOff>
      <xdr:row>65</xdr:row>
      <xdr:rowOff>70612</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703306"/>
          <a:ext cx="889000" cy="511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138430</xdr:rowOff>
    </xdr:from>
    <xdr:to>
      <xdr:col>11</xdr:col>
      <xdr:colOff>82550</xdr:colOff>
      <xdr:row>63</xdr:row>
      <xdr:rowOff>68580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53357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155194</xdr:rowOff>
    </xdr:from>
    <xdr:to>
      <xdr:col>7</xdr:col>
      <xdr:colOff>31750</xdr:colOff>
      <xdr:row>64</xdr:row>
      <xdr:rowOff>85344</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95521</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72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87376</xdr:rowOff>
    </xdr:from>
    <xdr:to>
      <xdr:col>23</xdr:col>
      <xdr:colOff>184150</xdr:colOff>
      <xdr:row>66</xdr:row>
      <xdr:rowOff>17526</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23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59453</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203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140462</xdr:rowOff>
    </xdr:from>
    <xdr:to>
      <xdr:col>19</xdr:col>
      <xdr:colOff>184150</xdr:colOff>
      <xdr:row>66</xdr:row>
      <xdr:rowOff>70612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28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55389</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37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5334</xdr:rowOff>
    </xdr:from>
    <xdr:to>
      <xdr:col>15</xdr:col>
      <xdr:colOff>133350</xdr:colOff>
      <xdr:row>65</xdr:row>
      <xdr:rowOff>106934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14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91711</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23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22606</xdr:rowOff>
    </xdr:from>
    <xdr:to>
      <xdr:col>11</xdr:col>
      <xdr:colOff>82550</xdr:colOff>
      <xdr:row>62</xdr:row>
      <xdr:rowOff>124206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65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134383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421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19812</xdr:rowOff>
    </xdr:from>
    <xdr:to>
      <xdr:col>7</xdr:col>
      <xdr:colOff>31750</xdr:colOff>
      <xdr:row>65</xdr:row>
      <xdr:rowOff>121412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16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106189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250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[279,848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任期の定めのない一般職員給、手当、会計年度任用職員報酬等、国の人事院勧告に準じて調整し全体として増額となった。一方、物件費は特に災害復旧関連の測量設計分での減が大きかった。また、観光関係の人材派遣の委託料分が皆減するなど、物価高騰の影響を受けたにもかかわらず減額となった。定員管理の適正化による適切な人件費支出、また、特に委託事業見直しも含めた物件費の節減に取り組む必要があ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160942</xdr:rowOff>
    </xdr:from>
    <xdr:to>
      <xdr:col>23</xdr:col>
      <xdr:colOff>133350</xdr:colOff>
      <xdr:row>89</xdr:row>
      <xdr:rowOff>126177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705492"/>
          <a:ext cx="0" cy="16797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98254</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357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1,152,680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126177</xdr:rowOff>
    </xdr:from>
    <xdr:to>
      <xdr:col>24</xdr:col>
      <xdr:colOff>12700</xdr:colOff>
      <xdr:row>89</xdr:row>
      <xdr:rowOff>126177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385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75869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44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160942</xdr:rowOff>
    </xdr:from>
    <xdr:to>
      <xdr:col>24</xdr:col>
      <xdr:colOff>12700</xdr:colOff>
      <xdr:row>79</xdr:row>
      <xdr:rowOff>160942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705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156736</xdr:rowOff>
    </xdr:from>
    <xdr:to>
      <xdr:col>23</xdr:col>
      <xdr:colOff>133350</xdr:colOff>
      <xdr:row>80</xdr:row>
      <xdr:rowOff>164838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872736"/>
          <a:ext cx="838200" cy="8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160405</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76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16878</xdr:rowOff>
    </xdr:from>
    <xdr:to>
      <xdr:col>23</xdr:col>
      <xdr:colOff>184150</xdr:colOff>
      <xdr:row>81</xdr:row>
      <xdr:rowOff>118478</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390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152319</xdr:rowOff>
    </xdr:from>
    <xdr:to>
      <xdr:col>19</xdr:col>
      <xdr:colOff>133350</xdr:colOff>
      <xdr:row>80</xdr:row>
      <xdr:rowOff>156736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868319"/>
          <a:ext cx="889000" cy="4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140509</xdr:rowOff>
    </xdr:from>
    <xdr:to>
      <xdr:col>19</xdr:col>
      <xdr:colOff>184150</xdr:colOff>
      <xdr:row>81</xdr:row>
      <xdr:rowOff>70659</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85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55436</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942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110382</xdr:rowOff>
    </xdr:from>
    <xdr:to>
      <xdr:col>15</xdr:col>
      <xdr:colOff>82550</xdr:colOff>
      <xdr:row>80</xdr:row>
      <xdr:rowOff>152319</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826382"/>
          <a:ext cx="889000" cy="41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108066</xdr:rowOff>
    </xdr:from>
    <xdr:to>
      <xdr:col>15</xdr:col>
      <xdr:colOff>133350</xdr:colOff>
      <xdr:row>81</xdr:row>
      <xdr:rowOff>38216</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82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22993</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910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77384</xdr:rowOff>
    </xdr:from>
    <xdr:to>
      <xdr:col>11</xdr:col>
      <xdr:colOff>31750</xdr:colOff>
      <xdr:row>80</xdr:row>
      <xdr:rowOff>110382</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793384"/>
          <a:ext cx="889000" cy="32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75338</xdr:rowOff>
    </xdr:from>
    <xdr:to>
      <xdr:col>11</xdr:col>
      <xdr:colOff>82550</xdr:colOff>
      <xdr:row>81</xdr:row>
      <xdr:rowOff>5488</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79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161715</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877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36539</xdr:rowOff>
    </xdr:from>
    <xdr:to>
      <xdr:col>7</xdr:col>
      <xdr:colOff>31750</xdr:colOff>
      <xdr:row>80</xdr:row>
      <xdr:rowOff>138139</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752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122916</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83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114038</xdr:rowOff>
    </xdr:from>
    <xdr:to>
      <xdr:col>23</xdr:col>
      <xdr:colOff>184150</xdr:colOff>
      <xdr:row>81</xdr:row>
      <xdr:rowOff>44188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830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130565</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675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105936</xdr:rowOff>
    </xdr:from>
    <xdr:to>
      <xdr:col>19</xdr:col>
      <xdr:colOff>184150</xdr:colOff>
      <xdr:row>81</xdr:row>
      <xdr:rowOff>36086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82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46263</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590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101519</xdr:rowOff>
    </xdr:from>
    <xdr:to>
      <xdr:col>15</xdr:col>
      <xdr:colOff>133350</xdr:colOff>
      <xdr:row>81</xdr:row>
      <xdr:rowOff>31669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817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41846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586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59582</xdr:rowOff>
    </xdr:from>
    <xdr:to>
      <xdr:col>11</xdr:col>
      <xdr:colOff>82550</xdr:colOff>
      <xdr:row>80</xdr:row>
      <xdr:rowOff>161182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77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171359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544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26584</xdr:rowOff>
    </xdr:from>
    <xdr:to>
      <xdr:col>7</xdr:col>
      <xdr:colOff>31750</xdr:colOff>
      <xdr:row>80</xdr:row>
      <xdr:rowOff>128184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74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138361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511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年度は、前年度と同数値の</a:t>
          </a:r>
          <a:r>
            <a:rPr kumimoji="1" lang="en-US" altLang="ja-JP" sz="1300">
              <a:latin typeface="ＭＳ Ｐゴシック" panose="020B0600070205080204" pitchFamily="50" charset="-128"/>
              <a:ea typeface="ＭＳ Ｐゴシック" panose="020B0600070205080204" pitchFamily="50" charset="-128"/>
            </a:rPr>
            <a:t>98.3</a:t>
          </a:r>
          <a:r>
            <a:rPr kumimoji="1" lang="ja-JP" altLang="en-US" sz="1300">
              <a:latin typeface="ＭＳ Ｐゴシック" panose="020B0600070205080204" pitchFamily="50" charset="-128"/>
              <a:ea typeface="ＭＳ Ｐゴシック" panose="020B0600070205080204" pitchFamily="50" charset="-128"/>
            </a:rPr>
            <a:t>である。令和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年度との比較では低い数値を維持しているものの、類似団体平均より高い水準である。</a:t>
          </a:r>
        </a:p>
        <a:p>
          <a:r>
            <a:rPr kumimoji="1" lang="ja-JP" altLang="en-US" sz="1300">
              <a:latin typeface="ＭＳ Ｐゴシック" panose="020B0600070205080204" pitchFamily="50" charset="-128"/>
              <a:ea typeface="ＭＳ Ｐゴシック" panose="020B0600070205080204" pitchFamily="50" charset="-128"/>
            </a:rPr>
            <a:t>　引き続き行財政改革や定員適正化計画等により課・係の業務効率化、一層の職員手当等の適正化に取り組む必要がある。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134196</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36320"/>
          <a:ext cx="0" cy="16569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106273</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6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134196</xdr:rowOff>
    </xdr:from>
    <xdr:to>
      <xdr:col>81</xdr:col>
      <xdr:colOff>133350</xdr:colOff>
      <xdr:row>89</xdr:row>
      <xdr:rowOff>134196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9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160443</xdr:rowOff>
    </xdr:from>
    <xdr:to>
      <xdr:col>81</xdr:col>
      <xdr:colOff>44450</xdr:colOff>
      <xdr:row>85</xdr:row>
      <xdr:rowOff>160443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73369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18643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0775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2116</xdr:rowOff>
    </xdr:from>
    <xdr:to>
      <xdr:col>81</xdr:col>
      <xdr:colOff>95250</xdr:colOff>
      <xdr:row>83</xdr:row>
      <xdr:rowOff>103716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112184</xdr:rowOff>
    </xdr:from>
    <xdr:to>
      <xdr:col>77</xdr:col>
      <xdr:colOff>44450</xdr:colOff>
      <xdr:row>85</xdr:row>
      <xdr:rowOff>160443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685434"/>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2116</xdr:rowOff>
    </xdr:from>
    <xdr:to>
      <xdr:col>77</xdr:col>
      <xdr:colOff>95250</xdr:colOff>
      <xdr:row>83</xdr:row>
      <xdr:rowOff>103716</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113893</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001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112184</xdr:rowOff>
    </xdr:from>
    <xdr:to>
      <xdr:col>72</xdr:col>
      <xdr:colOff>203200</xdr:colOff>
      <xdr:row>85</xdr:row>
      <xdr:rowOff>128270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68543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18204</xdr:rowOff>
    </xdr:from>
    <xdr:to>
      <xdr:col>73</xdr:col>
      <xdr:colOff>44450</xdr:colOff>
      <xdr:row>83</xdr:row>
      <xdr:rowOff>119804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24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129981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017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128270</xdr:rowOff>
    </xdr:from>
    <xdr:to>
      <xdr:col>68</xdr:col>
      <xdr:colOff>152400</xdr:colOff>
      <xdr:row>86</xdr:row>
      <xdr:rowOff>133773</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701520"/>
          <a:ext cx="889000" cy="17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50377</xdr:rowOff>
    </xdr:from>
    <xdr:to>
      <xdr:col>68</xdr:col>
      <xdr:colOff>203200</xdr:colOff>
      <xdr:row>83</xdr:row>
      <xdr:rowOff>151977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28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162154</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04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157480</xdr:rowOff>
    </xdr:from>
    <xdr:to>
      <xdr:col>64</xdr:col>
      <xdr:colOff>152400</xdr:colOff>
      <xdr:row>83</xdr:row>
      <xdr:rowOff>87630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1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97807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398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109643</xdr:rowOff>
    </xdr:from>
    <xdr:to>
      <xdr:col>81</xdr:col>
      <xdr:colOff>95250</xdr:colOff>
      <xdr:row>86</xdr:row>
      <xdr:rowOff>39793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68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81720</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654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109643</xdr:rowOff>
    </xdr:from>
    <xdr:to>
      <xdr:col>77</xdr:col>
      <xdr:colOff>95250</xdr:colOff>
      <xdr:row>86</xdr:row>
      <xdr:rowOff>39793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68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24570</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769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61384</xdr:rowOff>
    </xdr:from>
    <xdr:to>
      <xdr:col>73</xdr:col>
      <xdr:colOff>44450</xdr:colOff>
      <xdr:row>85</xdr:row>
      <xdr:rowOff>162984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147761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77470</xdr:rowOff>
    </xdr:from>
    <xdr:to>
      <xdr:col>68</xdr:col>
      <xdr:colOff>203200</xdr:colOff>
      <xdr:row>86</xdr:row>
      <xdr:rowOff>7620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163847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73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82973</xdr:rowOff>
    </xdr:from>
    <xdr:to>
      <xdr:col>64</xdr:col>
      <xdr:colOff>152400</xdr:colOff>
      <xdr:row>87</xdr:row>
      <xdr:rowOff>13123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82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169350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91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住民基本台帳人口は前年度比</a:t>
          </a:r>
          <a:r>
            <a:rPr kumimoji="1" lang="en-US" altLang="ja-JP" sz="1300">
              <a:latin typeface="ＭＳ Ｐゴシック" panose="020B0600070205080204" pitchFamily="50" charset="-128"/>
              <a:ea typeface="ＭＳ Ｐゴシック" panose="020B0600070205080204" pitchFamily="50" charset="-128"/>
            </a:rPr>
            <a:t>233</a:t>
          </a:r>
          <a:r>
            <a:rPr kumimoji="1" lang="ja-JP" altLang="en-US" sz="1300">
              <a:latin typeface="ＭＳ Ｐゴシック" panose="020B0600070205080204" pitchFamily="50" charset="-128"/>
              <a:ea typeface="ＭＳ Ｐゴシック" panose="020B0600070205080204" pitchFamily="50" charset="-128"/>
            </a:rPr>
            <a:t>人減少の</a:t>
          </a:r>
          <a:r>
            <a:rPr kumimoji="1" lang="en-US" altLang="ja-JP" sz="1300">
              <a:latin typeface="ＭＳ Ｐゴシック" panose="020B0600070205080204" pitchFamily="50" charset="-128"/>
              <a:ea typeface="ＭＳ Ｐゴシック" panose="020B0600070205080204" pitchFamily="50" charset="-128"/>
            </a:rPr>
            <a:t>10,805</a:t>
          </a:r>
          <a:r>
            <a:rPr kumimoji="1" lang="ja-JP" altLang="en-US" sz="1300">
              <a:latin typeface="ＭＳ Ｐゴシック" panose="020B0600070205080204" pitchFamily="50" charset="-128"/>
              <a:ea typeface="ＭＳ Ｐゴシック" panose="020B0600070205080204" pitchFamily="50" charset="-128"/>
            </a:rPr>
            <a:t>人である。職員数については、一般職が前年度比</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人増の</a:t>
          </a:r>
          <a:r>
            <a:rPr kumimoji="1" lang="en-US" altLang="ja-JP" sz="1300">
              <a:latin typeface="ＭＳ Ｐゴシック" panose="020B0600070205080204" pitchFamily="50" charset="-128"/>
              <a:ea typeface="ＭＳ Ｐゴシック" panose="020B0600070205080204" pitchFamily="50" charset="-128"/>
            </a:rPr>
            <a:t>145</a:t>
          </a:r>
          <a:r>
            <a:rPr kumimoji="1" lang="ja-JP" altLang="en-US" sz="1300">
              <a:latin typeface="ＭＳ Ｐゴシック" panose="020B0600070205080204" pitchFamily="50" charset="-128"/>
              <a:ea typeface="ＭＳ Ｐゴシック" panose="020B0600070205080204" pitchFamily="50" charset="-128"/>
            </a:rPr>
            <a:t>人である。令和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人あたり</a:t>
          </a:r>
          <a:r>
            <a:rPr kumimoji="1" lang="en-US" altLang="ja-JP" sz="1300">
              <a:latin typeface="ＭＳ Ｐゴシック" panose="020B0600070205080204" pitchFamily="50" charset="-128"/>
              <a:ea typeface="ＭＳ Ｐゴシック" panose="020B0600070205080204" pitchFamily="50" charset="-128"/>
            </a:rPr>
            <a:t>13.42</a:t>
          </a:r>
          <a:r>
            <a:rPr kumimoji="1" lang="ja-JP" altLang="en-US" sz="1300">
              <a:latin typeface="ＭＳ Ｐゴシック" panose="020B0600070205080204" pitchFamily="50" charset="-128"/>
              <a:ea typeface="ＭＳ Ｐゴシック" panose="020B0600070205080204" pitchFamily="50" charset="-128"/>
            </a:rPr>
            <a:t>人となり類似団体平均の</a:t>
          </a:r>
          <a:r>
            <a:rPr kumimoji="1" lang="en-US" altLang="ja-JP" sz="1300">
              <a:latin typeface="ＭＳ Ｐゴシック" panose="020B0600070205080204" pitchFamily="50" charset="-128"/>
              <a:ea typeface="ＭＳ Ｐゴシック" panose="020B0600070205080204" pitchFamily="50" charset="-128"/>
            </a:rPr>
            <a:t>13.23</a:t>
          </a:r>
          <a:r>
            <a:rPr kumimoji="1" lang="ja-JP" altLang="en-US" sz="1300">
              <a:latin typeface="ＭＳ Ｐゴシック" panose="020B0600070205080204" pitchFamily="50" charset="-128"/>
              <a:ea typeface="ＭＳ Ｐゴシック" panose="020B0600070205080204" pitchFamily="50" charset="-128"/>
            </a:rPr>
            <a:t>人を上回った。前年度比較では</a:t>
          </a:r>
          <a:r>
            <a:rPr kumimoji="1" lang="en-US" altLang="ja-JP" sz="1300">
              <a:latin typeface="ＭＳ Ｐゴシック" panose="020B0600070205080204" pitchFamily="50" charset="-128"/>
              <a:ea typeface="ＭＳ Ｐゴシック" panose="020B0600070205080204" pitchFamily="50" charset="-128"/>
            </a:rPr>
            <a:t>0.56</a:t>
          </a:r>
          <a:r>
            <a:rPr kumimoji="1" lang="ja-JP" altLang="en-US" sz="1300">
              <a:latin typeface="ＭＳ Ｐゴシック" panose="020B0600070205080204" pitchFamily="50" charset="-128"/>
              <a:ea typeface="ＭＳ Ｐゴシック" panose="020B0600070205080204" pitchFamily="50" charset="-128"/>
            </a:rPr>
            <a:t>ポイント増加している。</a:t>
          </a:r>
        </a:p>
        <a:p>
          <a:r>
            <a:rPr kumimoji="1" lang="ja-JP" altLang="en-US" sz="1300">
              <a:latin typeface="ＭＳ Ｐゴシック" panose="020B0600070205080204" pitchFamily="50" charset="-128"/>
              <a:ea typeface="ＭＳ Ｐゴシック" panose="020B0600070205080204" pitchFamily="50" charset="-128"/>
            </a:rPr>
            <a:t>　今後も引き続き人口減少に対応しながら住民サービスの低下を招かないよう留意し業務の効率化、効率的な人員配置に取り組む人員管理を行っていく必要がある。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44027</xdr:rowOff>
    </xdr:from>
    <xdr:to>
      <xdr:col>81</xdr:col>
      <xdr:colOff>44450</xdr:colOff>
      <xdr:row>67</xdr:row>
      <xdr:rowOff>44390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59577"/>
          <a:ext cx="0" cy="1371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16467</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0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44390</xdr:rowOff>
    </xdr:from>
    <xdr:to>
      <xdr:col>81</xdr:col>
      <xdr:colOff>133350</xdr:colOff>
      <xdr:row>67</xdr:row>
      <xdr:rowOff>44390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31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130404</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90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44027</xdr:rowOff>
    </xdr:from>
    <xdr:to>
      <xdr:col>81</xdr:col>
      <xdr:colOff>133350</xdr:colOff>
      <xdr:row>59</xdr:row>
      <xdr:rowOff>44027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5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91561</xdr:rowOff>
    </xdr:from>
    <xdr:to>
      <xdr:col>81</xdr:col>
      <xdr:colOff>44450</xdr:colOff>
      <xdr:row>62</xdr:row>
      <xdr:rowOff>155908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721461"/>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99803</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582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83276</xdr:rowOff>
    </xdr:from>
    <xdr:to>
      <xdr:col>81</xdr:col>
      <xdr:colOff>95250</xdr:colOff>
      <xdr:row>63</xdr:row>
      <xdr:rowOff>13426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713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63984</xdr:rowOff>
    </xdr:from>
    <xdr:to>
      <xdr:col>77</xdr:col>
      <xdr:colOff>44450</xdr:colOff>
      <xdr:row>62</xdr:row>
      <xdr:rowOff>91561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693884"/>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49954</xdr:rowOff>
    </xdr:from>
    <xdr:to>
      <xdr:col>77</xdr:col>
      <xdr:colOff>95250</xdr:colOff>
      <xdr:row>62</xdr:row>
      <xdr:rowOff>151554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7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136331</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766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34109</xdr:rowOff>
    </xdr:from>
    <xdr:to>
      <xdr:col>72</xdr:col>
      <xdr:colOff>203200</xdr:colOff>
      <xdr:row>62</xdr:row>
      <xdr:rowOff>63984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664009"/>
          <a:ext cx="889000" cy="2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29270</xdr:rowOff>
    </xdr:from>
    <xdr:to>
      <xdr:col>73</xdr:col>
      <xdr:colOff>44450</xdr:colOff>
      <xdr:row>62</xdr:row>
      <xdr:rowOff>130870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6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115647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74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7680</xdr:rowOff>
    </xdr:from>
    <xdr:to>
      <xdr:col>68</xdr:col>
      <xdr:colOff>152400</xdr:colOff>
      <xdr:row>62</xdr:row>
      <xdr:rowOff>34109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637580"/>
          <a:ext cx="889000" cy="26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162802</xdr:rowOff>
    </xdr:from>
    <xdr:to>
      <xdr:col>68</xdr:col>
      <xdr:colOff>203200</xdr:colOff>
      <xdr:row>62</xdr:row>
      <xdr:rowOff>92952</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621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77729</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70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115691</xdr:rowOff>
    </xdr:from>
    <xdr:to>
      <xdr:col>64</xdr:col>
      <xdr:colOff>152400</xdr:colOff>
      <xdr:row>62</xdr:row>
      <xdr:rowOff>45841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56018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343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105108</xdr:rowOff>
    </xdr:from>
    <xdr:to>
      <xdr:col>81</xdr:col>
      <xdr:colOff>95250</xdr:colOff>
      <xdr:row>63</xdr:row>
      <xdr:rowOff>35258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73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77185</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707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40761</xdr:rowOff>
    </xdr:from>
    <xdr:to>
      <xdr:col>77</xdr:col>
      <xdr:colOff>95250</xdr:colOff>
      <xdr:row>62</xdr:row>
      <xdr:rowOff>142361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67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152538</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439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13184</xdr:rowOff>
    </xdr:from>
    <xdr:to>
      <xdr:col>73</xdr:col>
      <xdr:colOff>44450</xdr:colOff>
      <xdr:row>62</xdr:row>
      <xdr:rowOff>114784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64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124961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41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154759</xdr:rowOff>
    </xdr:from>
    <xdr:to>
      <xdr:col>68</xdr:col>
      <xdr:colOff>203200</xdr:colOff>
      <xdr:row>62</xdr:row>
      <xdr:rowOff>84909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61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95086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38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128330</xdr:rowOff>
    </xdr:from>
    <xdr:to>
      <xdr:col>64</xdr:col>
      <xdr:colOff>152400</xdr:colOff>
      <xdr:row>62</xdr:row>
      <xdr:rowOff>58480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58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43257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673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分子を構成する元利償還金は</a:t>
          </a:r>
          <a:r>
            <a:rPr kumimoji="1" lang="en-US" altLang="ja-JP" sz="1300">
              <a:latin typeface="ＭＳ Ｐゴシック" panose="020B0600070205080204" pitchFamily="50" charset="-128"/>
              <a:ea typeface="ＭＳ Ｐゴシック" panose="020B0600070205080204" pitchFamily="50" charset="-128"/>
            </a:rPr>
            <a:t>40,550</a:t>
          </a:r>
          <a:r>
            <a:rPr kumimoji="1" lang="ja-JP" altLang="en-US" sz="1300">
              <a:latin typeface="ＭＳ Ｐゴシック" panose="020B0600070205080204" pitchFamily="50" charset="-128"/>
              <a:ea typeface="ＭＳ Ｐゴシック" panose="020B0600070205080204" pitchFamily="50" charset="-128"/>
            </a:rPr>
            <a:t>千円減の</a:t>
          </a:r>
          <a:r>
            <a:rPr kumimoji="1" lang="en-US" altLang="ja-JP" sz="1300">
              <a:latin typeface="ＭＳ Ｐゴシック" panose="020B0600070205080204" pitchFamily="50" charset="-128"/>
              <a:ea typeface="ＭＳ Ｐゴシック" panose="020B0600070205080204" pitchFamily="50" charset="-128"/>
            </a:rPr>
            <a:t>704,360</a:t>
          </a:r>
          <a:r>
            <a:rPr kumimoji="1" lang="ja-JP" altLang="en-US" sz="1300">
              <a:latin typeface="ＭＳ Ｐゴシック" panose="020B0600070205080204" pitchFamily="50" charset="-128"/>
              <a:ea typeface="ＭＳ Ｐゴシック" panose="020B0600070205080204" pitchFamily="50" charset="-128"/>
            </a:rPr>
            <a:t>千円となった。近年は高金利時の起債分の償還が進み減少傾向であると考えられる。但し、公営企業への負担分が増加する傾向にあるため注視していく。</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年度の実質公債費比率（</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か年分平均）は</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である。近年同水準を維持してきているが、災害復旧対応やその他の事業の影響により徐々に高い水準に移行することも考えられる。緊急度・住民サービスを的確に把握した事業の選択や新たな自主財源の確保策により、起債に頼ることのない財政運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75495</xdr:rowOff>
    </xdr:from>
    <xdr:to>
      <xdr:col>81</xdr:col>
      <xdr:colOff>44450</xdr:colOff>
      <xdr:row>45</xdr:row>
      <xdr:rowOff>7055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247695"/>
          <a:ext cx="0" cy="14746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150582</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6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7055</xdr:rowOff>
    </xdr:from>
    <xdr:to>
      <xdr:col>81</xdr:col>
      <xdr:colOff>133350</xdr:colOff>
      <xdr:row>45</xdr:row>
      <xdr:rowOff>7055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72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161872</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99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75495</xdr:rowOff>
    </xdr:from>
    <xdr:to>
      <xdr:col>81</xdr:col>
      <xdr:colOff>133350</xdr:colOff>
      <xdr:row>36</xdr:row>
      <xdr:rowOff>75495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24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148167</xdr:rowOff>
    </xdr:from>
    <xdr:to>
      <xdr:col>81</xdr:col>
      <xdr:colOff>44450</xdr:colOff>
      <xdr:row>38</xdr:row>
      <xdr:rowOff>148167</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179800" y="66632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88494</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9464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94545</xdr:rowOff>
    </xdr:from>
    <xdr:to>
      <xdr:col>77</xdr:col>
      <xdr:colOff>44450</xdr:colOff>
      <xdr:row>38</xdr:row>
      <xdr:rowOff>148167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290800" y="6609645"/>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116417</xdr:rowOff>
    </xdr:from>
    <xdr:to>
      <xdr:col>77</xdr:col>
      <xdr:colOff>95250</xdr:colOff>
      <xdr:row>41</xdr:row>
      <xdr:rowOff>46567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31344</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7060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27517</xdr:rowOff>
    </xdr:from>
    <xdr:to>
      <xdr:col>72</xdr:col>
      <xdr:colOff>203200</xdr:colOff>
      <xdr:row>38</xdr:row>
      <xdr:rowOff>94545</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4401800" y="6542617"/>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129822</xdr:rowOff>
    </xdr:from>
    <xdr:to>
      <xdr:col>73</xdr:col>
      <xdr:colOff>44450</xdr:colOff>
      <xdr:row>41</xdr:row>
      <xdr:rowOff>59972</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44749</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707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705</xdr:rowOff>
    </xdr:from>
    <xdr:to>
      <xdr:col>68</xdr:col>
      <xdr:colOff>152400</xdr:colOff>
      <xdr:row>38</xdr:row>
      <xdr:rowOff>27517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3512800" y="65158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143228</xdr:rowOff>
    </xdr:from>
    <xdr:to>
      <xdr:col>68</xdr:col>
      <xdr:colOff>203200</xdr:colOff>
      <xdr:row>41</xdr:row>
      <xdr:rowOff>73378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58155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143228</xdr:rowOff>
    </xdr:from>
    <xdr:to>
      <xdr:col>64</xdr:col>
      <xdr:colOff>152400</xdr:colOff>
      <xdr:row>41</xdr:row>
      <xdr:rowOff>73378</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58155</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708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97367</xdr:rowOff>
    </xdr:from>
    <xdr:to>
      <xdr:col>81</xdr:col>
      <xdr:colOff>95250</xdr:colOff>
      <xdr:row>39</xdr:row>
      <xdr:rowOff>27517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113894</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45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97367</xdr:rowOff>
    </xdr:from>
    <xdr:to>
      <xdr:col>77</xdr:col>
      <xdr:colOff>95250</xdr:colOff>
      <xdr:row>39</xdr:row>
      <xdr:rowOff>27517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37694</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638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43745</xdr:rowOff>
    </xdr:from>
    <xdr:to>
      <xdr:col>73</xdr:col>
      <xdr:colOff>44450</xdr:colOff>
      <xdr:row>38</xdr:row>
      <xdr:rowOff>145345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655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155522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632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148167</xdr:rowOff>
    </xdr:from>
    <xdr:to>
      <xdr:col>68</xdr:col>
      <xdr:colOff>203200</xdr:colOff>
      <xdr:row>38</xdr:row>
      <xdr:rowOff>78316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6491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88494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626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121355</xdr:rowOff>
    </xdr:from>
    <xdr:to>
      <xdr:col>64</xdr:col>
      <xdr:colOff>152400</xdr:colOff>
      <xdr:row>38</xdr:row>
      <xdr:rowOff>51505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646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61682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623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同様、将来負担額を充当可能財源等見込額が上回り、将来負担比率はマイナスとなった。但しその差は年々減少傾向（悪化）にある。地方債現在高の減少は、災害復旧中心の事業展開、普通建設事業の減少、事業者の人材不足等の影響による事業の遅延等による新規借入額の減少も影響している。今後は事業の進捗に応じ借入額も増加に転じることも考えられ考慮していく必要がある。分子がマイナスのため算定には影響を与えないが、分母においては普通交付税の伸びもあり標準財政規模が拡大している。健全な状態を維持しているが、引き続き注視していく。</a:t>
          </a: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152329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70667"/>
          <a:ext cx="0" cy="1382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124406</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2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152329</xdr:rowOff>
    </xdr:from>
    <xdr:to>
      <xdr:col>81</xdr:col>
      <xdr:colOff>133350</xdr:colOff>
      <xdr:row>21</xdr:row>
      <xdr:rowOff>152329</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5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18768</xdr:rowOff>
    </xdr:from>
    <xdr:to>
      <xdr:col>73</xdr:col>
      <xdr:colOff>44450</xdr:colOff>
      <xdr:row>14</xdr:row>
      <xdr:rowOff>120368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1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130545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187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16228</xdr:rowOff>
    </xdr:from>
    <xdr:to>
      <xdr:col>68</xdr:col>
      <xdr:colOff>203200</xdr:colOff>
      <xdr:row>15</xdr:row>
      <xdr:rowOff>117828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8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128005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35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11007</xdr:rowOff>
    </xdr:from>
    <xdr:to>
      <xdr:col>64</xdr:col>
      <xdr:colOff>152400</xdr:colOff>
      <xdr:row>16</xdr:row>
      <xdr:rowOff>112607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75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122784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523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宮崎県高千穂町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10,805
10,736
237.54
10,632,714
10,356,919
47,046
5,126,733
5,988,312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任期の定めのない職員分が増加している。また、会計年度任用職員分、各種委員報酬分も増加している。昨年度に続き人事院勧告にならった調整を一般職員だけでなく会計年度任用職員分の報酬、手当にも行った。議員報酬や退職手当負担金等は横ばいである。引き続き定員管理の適正化その他経費削減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42</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2770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0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35560</xdr:rowOff>
    </xdr:from>
    <xdr:to>
      <xdr:col>24</xdr:col>
      <xdr:colOff>114300</xdr:colOff>
      <xdr:row>42</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3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142240</xdr:rowOff>
    </xdr:from>
    <xdr:to>
      <xdr:col>24</xdr:col>
      <xdr:colOff>25400</xdr:colOff>
      <xdr:row>36</xdr:row>
      <xdr:rowOff>157480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144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100347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1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83820</xdr:rowOff>
    </xdr:from>
    <xdr:to>
      <xdr:col>24</xdr:col>
      <xdr:colOff>76200</xdr:colOff>
      <xdr:row>37</xdr:row>
      <xdr:rowOff>13970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127000</xdr:rowOff>
    </xdr:from>
    <xdr:to>
      <xdr:col>19</xdr:col>
      <xdr:colOff>187325</xdr:colOff>
      <xdr:row>36</xdr:row>
      <xdr:rowOff>142240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992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xdr:rowOff>
    </xdr:from>
    <xdr:to>
      <xdr:col>20</xdr:col>
      <xdr:colOff>38100</xdr:colOff>
      <xdr:row>36</xdr:row>
      <xdr:rowOff>109220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119397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146050</xdr:rowOff>
    </xdr:from>
    <xdr:to>
      <xdr:col>15</xdr:col>
      <xdr:colOff>98425</xdr:colOff>
      <xdr:row>36</xdr:row>
      <xdr:rowOff>127000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468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156210</xdr:rowOff>
    </xdr:from>
    <xdr:to>
      <xdr:col>15</xdr:col>
      <xdr:colOff>149225</xdr:colOff>
      <xdr:row>36</xdr:row>
      <xdr:rowOff>86360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96537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146050</xdr:rowOff>
    </xdr:from>
    <xdr:to>
      <xdr:col>11</xdr:col>
      <xdr:colOff>9525</xdr:colOff>
      <xdr:row>37</xdr:row>
      <xdr:rowOff>31750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468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95250</xdr:rowOff>
    </xdr:from>
    <xdr:to>
      <xdr:col>11</xdr:col>
      <xdr:colOff>60325</xdr:colOff>
      <xdr:row>36</xdr:row>
      <xdr:rowOff>25400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35577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157497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106680</xdr:rowOff>
    </xdr:from>
    <xdr:to>
      <xdr:col>24</xdr:col>
      <xdr:colOff>76200</xdr:colOff>
      <xdr:row>37</xdr:row>
      <xdr:rowOff>36830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78757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5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91440</xdr:rowOff>
    </xdr:from>
    <xdr:to>
      <xdr:col>20</xdr:col>
      <xdr:colOff>38100</xdr:colOff>
      <xdr:row>37</xdr:row>
      <xdr:rowOff>21590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6367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50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76200</xdr:rowOff>
    </xdr:from>
    <xdr:to>
      <xdr:col>15</xdr:col>
      <xdr:colOff>149225</xdr:colOff>
      <xdr:row>37</xdr:row>
      <xdr:rowOff>6350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162577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95250</xdr:rowOff>
    </xdr:from>
    <xdr:to>
      <xdr:col>11</xdr:col>
      <xdr:colOff>60325</xdr:colOff>
      <xdr:row>36</xdr:row>
      <xdr:rowOff>25400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10177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18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年度物件費に充当した経常経費一般財源等は、対前年度比</a:t>
          </a:r>
          <a:r>
            <a:rPr kumimoji="1" lang="en-US" altLang="ja-JP" sz="1300">
              <a:latin typeface="ＭＳ Ｐゴシック" panose="020B0600070205080204" pitchFamily="50" charset="-128"/>
              <a:ea typeface="ＭＳ Ｐゴシック" panose="020B0600070205080204" pitchFamily="50" charset="-128"/>
            </a:rPr>
            <a:t>106,675</a:t>
          </a:r>
          <a:r>
            <a:rPr kumimoji="1" lang="ja-JP" altLang="en-US" sz="1300">
              <a:latin typeface="ＭＳ Ｐゴシック" panose="020B0600070205080204" pitchFamily="50" charset="-128"/>
              <a:ea typeface="ＭＳ Ｐゴシック" panose="020B0600070205080204" pitchFamily="50" charset="-128"/>
            </a:rPr>
            <a:t>千円減の</a:t>
          </a:r>
          <a:r>
            <a:rPr kumimoji="1" lang="en-US" altLang="ja-JP" sz="1300">
              <a:latin typeface="ＭＳ Ｐゴシック" panose="020B0600070205080204" pitchFamily="50" charset="-128"/>
              <a:ea typeface="ＭＳ Ｐゴシック" panose="020B0600070205080204" pitchFamily="50" charset="-128"/>
            </a:rPr>
            <a:t>838,056</a:t>
          </a:r>
          <a:r>
            <a:rPr kumimoji="1" lang="ja-JP" altLang="en-US" sz="1300">
              <a:latin typeface="ＭＳ Ｐゴシック" panose="020B0600070205080204" pitchFamily="50" charset="-128"/>
              <a:ea typeface="ＭＳ Ｐゴシック" panose="020B0600070205080204" pitchFamily="50" charset="-128"/>
            </a:rPr>
            <a:t>千円である。災害復旧そのものではないが、関連測量設計委託料等町単独分が大幅に減額となった。今後は物価高による全体経費の増加も影響していると考えられる。　一般的な事務経費は引き続き省エネや省資源化の徹底に努め、委託費等は適正な競争によるコスト削減に努めていく。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444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138430</xdr:rowOff>
    </xdr:from>
    <xdr:to>
      <xdr:col>82</xdr:col>
      <xdr:colOff>107950</xdr:colOff>
      <xdr:row>18</xdr:row>
      <xdr:rowOff>165100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053080"/>
          <a:ext cx="8382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161307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33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119380</xdr:rowOff>
    </xdr:from>
    <xdr:to>
      <xdr:col>78</xdr:col>
      <xdr:colOff>69850</xdr:colOff>
      <xdr:row>18</xdr:row>
      <xdr:rowOff>165100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2054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106680</xdr:rowOff>
    </xdr:from>
    <xdr:to>
      <xdr:col>78</xdr:col>
      <xdr:colOff>120650</xdr:colOff>
      <xdr:row>17</xdr:row>
      <xdr:rowOff>36830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47007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18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142240</xdr:rowOff>
    </xdr:from>
    <xdr:to>
      <xdr:col>73</xdr:col>
      <xdr:colOff>180975</xdr:colOff>
      <xdr:row>18</xdr:row>
      <xdr:rowOff>119380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8544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83820</xdr:rowOff>
    </xdr:from>
    <xdr:to>
      <xdr:col>74</xdr:col>
      <xdr:colOff>31750</xdr:colOff>
      <xdr:row>17</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142240</xdr:rowOff>
    </xdr:from>
    <xdr:to>
      <xdr:col>69</xdr:col>
      <xdr:colOff>92075</xdr:colOff>
      <xdr:row>18</xdr:row>
      <xdr:rowOff>58420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85440"/>
          <a:ext cx="8890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38100</xdr:rowOff>
    </xdr:from>
    <xdr:to>
      <xdr:col>69</xdr:col>
      <xdr:colOff>142875</xdr:colOff>
      <xdr:row>16</xdr:row>
      <xdr:rowOff>139700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149877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8907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8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87630</xdr:rowOff>
    </xdr:from>
    <xdr:to>
      <xdr:col>82</xdr:col>
      <xdr:colOff>158750</xdr:colOff>
      <xdr:row>18</xdr:row>
      <xdr:rowOff>17780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59707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114300</xdr:rowOff>
    </xdr:from>
    <xdr:to>
      <xdr:col>78</xdr:col>
      <xdr:colOff>120650</xdr:colOff>
      <xdr:row>19</xdr:row>
      <xdr:rowOff>44450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20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29227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86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68580</xdr:rowOff>
    </xdr:from>
    <xdr:to>
      <xdr:col>74</xdr:col>
      <xdr:colOff>31750</xdr:colOff>
      <xdr:row>18</xdr:row>
      <xdr:rowOff>170180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15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154957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4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91440</xdr:rowOff>
    </xdr:from>
    <xdr:to>
      <xdr:col>69</xdr:col>
      <xdr:colOff>142875</xdr:colOff>
      <xdr:row>17</xdr:row>
      <xdr:rowOff>21590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6367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7620</xdr:rowOff>
    </xdr:from>
    <xdr:to>
      <xdr:col>65</xdr:col>
      <xdr:colOff>53975</xdr:colOff>
      <xdr:row>18</xdr:row>
      <xdr:rowOff>109220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9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93997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8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年度扶助費に充当した経常経費一般財源等は</a:t>
          </a:r>
          <a:r>
            <a:rPr kumimoji="1" lang="en-US" altLang="ja-JP" sz="1300">
              <a:latin typeface="ＭＳ Ｐゴシック" panose="020B0600070205080204" pitchFamily="50" charset="-128"/>
              <a:ea typeface="ＭＳ Ｐゴシック" panose="020B0600070205080204" pitchFamily="50" charset="-128"/>
            </a:rPr>
            <a:t>390,858</a:t>
          </a:r>
          <a:r>
            <a:rPr kumimoji="1" lang="ja-JP" altLang="en-US" sz="1300">
              <a:latin typeface="ＭＳ Ｐゴシック" panose="020B0600070205080204" pitchFamily="50" charset="-128"/>
              <a:ea typeface="ＭＳ Ｐゴシック" panose="020B0600070205080204" pitchFamily="50" charset="-128"/>
            </a:rPr>
            <a:t>千円であり、前年度比</a:t>
          </a:r>
          <a:r>
            <a:rPr kumimoji="1" lang="en-US" altLang="ja-JP" sz="1300">
              <a:latin typeface="ＭＳ Ｐゴシック" panose="020B0600070205080204" pitchFamily="50" charset="-128"/>
              <a:ea typeface="ＭＳ Ｐゴシック" panose="020B0600070205080204" pitchFamily="50" charset="-128"/>
            </a:rPr>
            <a:t>24,118</a:t>
          </a:r>
          <a:r>
            <a:rPr kumimoji="1" lang="ja-JP" altLang="en-US" sz="1300">
              <a:latin typeface="ＭＳ Ｐゴシック" panose="020B0600070205080204" pitchFamily="50" charset="-128"/>
              <a:ea typeface="ＭＳ Ｐゴシック" panose="020B0600070205080204" pitchFamily="50" charset="-128"/>
            </a:rPr>
            <a:t>千円増となった。特に町単独事業としての子育て支援金の拡充や予防接種助成対象の拡大等の影響による。少子高齢化が進む本町では、今後扶助費の増加が懸念されるが、各種手当の必要性や給付要件の見直し等含め適正管理・支出に努め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61</xdr:row>
      <xdr:rowOff>31750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948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127000</xdr:rowOff>
    </xdr:from>
    <xdr:to>
      <xdr:col>24</xdr:col>
      <xdr:colOff>25400</xdr:colOff>
      <xdr:row>58</xdr:row>
      <xdr:rowOff>165100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071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54627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69850</xdr:rowOff>
    </xdr:from>
    <xdr:to>
      <xdr:col>19</xdr:col>
      <xdr:colOff>187325</xdr:colOff>
      <xdr:row>58</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0139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69850</xdr:rowOff>
    </xdr:from>
    <xdr:to>
      <xdr:col>15</xdr:col>
      <xdr:colOff>98425</xdr:colOff>
      <xdr:row>58</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013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69850</xdr:rowOff>
    </xdr:from>
    <xdr:to>
      <xdr:col>11</xdr:col>
      <xdr:colOff>9525</xdr:colOff>
      <xdr:row>59</xdr:row>
      <xdr:rowOff>12700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0139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0</xdr:rowOff>
    </xdr:from>
    <xdr:to>
      <xdr:col>11</xdr:col>
      <xdr:colOff>60325</xdr:colOff>
      <xdr:row>56</xdr:row>
      <xdr:rowOff>101600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111777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114300</xdr:rowOff>
    </xdr:from>
    <xdr:to>
      <xdr:col>24</xdr:col>
      <xdr:colOff>76200</xdr:colOff>
      <xdr:row>59</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86377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76200</xdr:rowOff>
    </xdr:from>
    <xdr:to>
      <xdr:col>20</xdr:col>
      <xdr:colOff>38100</xdr:colOff>
      <xdr:row>59</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19050</xdr:rowOff>
    </xdr:from>
    <xdr:to>
      <xdr:col>15</xdr:col>
      <xdr:colOff>149225</xdr:colOff>
      <xdr:row>58</xdr:row>
      <xdr:rowOff>120650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105427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19050</xdr:rowOff>
    </xdr:from>
    <xdr:to>
      <xdr:col>11</xdr:col>
      <xdr:colOff>60325</xdr:colOff>
      <xdr:row>58</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105427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133350</xdr:rowOff>
    </xdr:from>
    <xdr:to>
      <xdr:col>6</xdr:col>
      <xdr:colOff>171450</xdr:colOff>
      <xdr:row>59</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07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48277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年度は、類似団体平均を</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特別会計や公営企業会計に対する繰出金については、各会計での収支状況を見極めながら精査を行っている。特に、国民健康保険や介護保険事業においては、予防事業に重点を置くことで保険給付を抑えるなど、普通会計の負担を軽減すべくなお一層の推進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110672</xdr:rowOff>
    </xdr:from>
    <xdr:to>
      <xdr:col>82</xdr:col>
      <xdr:colOff>107950</xdr:colOff>
      <xdr:row>61</xdr:row>
      <xdr:rowOff>102507</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26072"/>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74584</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102507</xdr:rowOff>
    </xdr:from>
    <xdr:to>
      <xdr:col>82</xdr:col>
      <xdr:colOff>196850</xdr:colOff>
      <xdr:row>61</xdr:row>
      <xdr:rowOff>102507</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25599</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110672</xdr:rowOff>
    </xdr:from>
    <xdr:to>
      <xdr:col>82</xdr:col>
      <xdr:colOff>196850</xdr:colOff>
      <xdr:row>52</xdr:row>
      <xdr:rowOff>110672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26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118835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842500"/>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121755</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9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118835</xdr:rowOff>
    </xdr:from>
    <xdr:to>
      <xdr:col>78</xdr:col>
      <xdr:colOff>69850</xdr:colOff>
      <xdr:row>59</xdr:row>
      <xdr:rowOff>167822</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891485"/>
          <a:ext cx="889000" cy="39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19050</xdr:rowOff>
    </xdr:from>
    <xdr:to>
      <xdr:col>78</xdr:col>
      <xdr:colOff>120650</xdr:colOff>
      <xdr:row>59</xdr:row>
      <xdr:rowOff>120650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61685</xdr:rowOff>
    </xdr:from>
    <xdr:to>
      <xdr:col>73</xdr:col>
      <xdr:colOff>180975</xdr:colOff>
      <xdr:row>59</xdr:row>
      <xdr:rowOff>167822</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05785"/>
          <a:ext cx="889000" cy="277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19050</xdr:rowOff>
    </xdr:from>
    <xdr:to>
      <xdr:col>74</xdr:col>
      <xdr:colOff>31750</xdr:colOff>
      <xdr:row>59</xdr:row>
      <xdr:rowOff>120650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130827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61685</xdr:rowOff>
    </xdr:from>
    <xdr:to>
      <xdr:col>69</xdr:col>
      <xdr:colOff>92075</xdr:colOff>
      <xdr:row>58</xdr:row>
      <xdr:rowOff>159657</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05785"/>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157843</xdr:rowOff>
    </xdr:from>
    <xdr:to>
      <xdr:col>69</xdr:col>
      <xdr:colOff>142875</xdr:colOff>
      <xdr:row>59</xdr:row>
      <xdr:rowOff>87993</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101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72770</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100693</xdr:rowOff>
    </xdr:from>
    <xdr:to>
      <xdr:col>65</xdr:col>
      <xdr:colOff>53975</xdr:colOff>
      <xdr:row>60</xdr:row>
      <xdr:rowOff>30843</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15620</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35577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68035</xdr:rowOff>
    </xdr:from>
    <xdr:to>
      <xdr:col>78</xdr:col>
      <xdr:colOff>120650</xdr:colOff>
      <xdr:row>57</xdr:row>
      <xdr:rowOff>169635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8362</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609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117022</xdr:rowOff>
    </xdr:from>
    <xdr:to>
      <xdr:col>74</xdr:col>
      <xdr:colOff>31750</xdr:colOff>
      <xdr:row>60</xdr:row>
      <xdr:rowOff>47172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23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31949</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31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10885</xdr:rowOff>
    </xdr:from>
    <xdr:to>
      <xdr:col>69</xdr:col>
      <xdr:colOff>142875</xdr:colOff>
      <xdr:row>58</xdr:row>
      <xdr:rowOff>112485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122662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108857</xdr:rowOff>
    </xdr:from>
    <xdr:to>
      <xdr:col>65</xdr:col>
      <xdr:colOff>53975</xdr:colOff>
      <xdr:row>59</xdr:row>
      <xdr:rowOff>39007</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49184</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82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補助費等に充当した経常経費一般財源等は、</a:t>
          </a:r>
          <a:r>
            <a:rPr kumimoji="1" lang="en-US" altLang="ja-JP" sz="1300">
              <a:latin typeface="ＭＳ Ｐゴシック" panose="020B0600070205080204" pitchFamily="50" charset="-128"/>
              <a:ea typeface="ＭＳ Ｐゴシック" panose="020B0600070205080204" pitchFamily="50" charset="-128"/>
            </a:rPr>
            <a:t>158,847</a:t>
          </a:r>
          <a:r>
            <a:rPr kumimoji="1" lang="ja-JP" altLang="en-US" sz="1300">
              <a:latin typeface="ＭＳ Ｐゴシック" panose="020B0600070205080204" pitchFamily="50" charset="-128"/>
              <a:ea typeface="ＭＳ Ｐゴシック" panose="020B0600070205080204" pitchFamily="50" charset="-128"/>
            </a:rPr>
            <a:t>千円増の</a:t>
          </a:r>
          <a:r>
            <a:rPr kumimoji="1" lang="en-US" altLang="ja-JP" sz="1300">
              <a:latin typeface="ＭＳ Ｐゴシック" panose="020B0600070205080204" pitchFamily="50" charset="-128"/>
              <a:ea typeface="ＭＳ Ｐゴシック" panose="020B0600070205080204" pitchFamily="50" charset="-128"/>
            </a:rPr>
            <a:t>1,243,099</a:t>
          </a:r>
          <a:r>
            <a:rPr kumimoji="1" lang="ja-JP" altLang="en-US" sz="1300">
              <a:latin typeface="ＭＳ Ｐゴシック" panose="020B0600070205080204" pitchFamily="50" charset="-128"/>
              <a:ea typeface="ＭＳ Ｐゴシック" panose="020B0600070205080204" pitchFamily="50" charset="-128"/>
            </a:rPr>
            <a:t>千円である。このことから経常収支比率が</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増加した。病院事業が統合され、事務部門のへの負担金の伸びが大きかった。また、町内での各種イベントや団体活動への補助の復活や増額等により全体的に伸びている。各種団体運営・活動補助金は、その内容や収支の状況を随時精査しており、引き続き適正な執行に努め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154432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38012"/>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126509</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154432</xdr:rowOff>
    </xdr:from>
    <xdr:to>
      <xdr:col>82</xdr:col>
      <xdr:colOff>196850</xdr:colOff>
      <xdr:row>40</xdr:row>
      <xdr:rowOff>154432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10414</xdr:rowOff>
    </xdr:from>
    <xdr:to>
      <xdr:col>82</xdr:col>
      <xdr:colOff>107950</xdr:colOff>
      <xdr:row>39</xdr:row>
      <xdr:rowOff>124714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696964"/>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168165</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403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151638</xdr:rowOff>
    </xdr:from>
    <xdr:to>
      <xdr:col>82</xdr:col>
      <xdr:colOff>158750</xdr:colOff>
      <xdr:row>38</xdr:row>
      <xdr:rowOff>81788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49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147574</xdr:rowOff>
    </xdr:from>
    <xdr:to>
      <xdr:col>78</xdr:col>
      <xdr:colOff>69850</xdr:colOff>
      <xdr:row>39</xdr:row>
      <xdr:rowOff>10414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491224"/>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128778</xdr:rowOff>
    </xdr:from>
    <xdr:to>
      <xdr:col>78</xdr:col>
      <xdr:colOff>120650</xdr:colOff>
      <xdr:row>38</xdr:row>
      <xdr:rowOff>58928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47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69105</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241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51562</xdr:rowOff>
    </xdr:from>
    <xdr:to>
      <xdr:col>73</xdr:col>
      <xdr:colOff>180975</xdr:colOff>
      <xdr:row>37</xdr:row>
      <xdr:rowOff>147574</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39521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101346</xdr:rowOff>
    </xdr:from>
    <xdr:to>
      <xdr:col>74</xdr:col>
      <xdr:colOff>31750</xdr:colOff>
      <xdr:row>38</xdr:row>
      <xdr:rowOff>31496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16273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51562</xdr:rowOff>
    </xdr:from>
    <xdr:to>
      <xdr:col>69</xdr:col>
      <xdr:colOff>92075</xdr:colOff>
      <xdr:row>37</xdr:row>
      <xdr:rowOff>133858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39521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92202</xdr:rowOff>
    </xdr:from>
    <xdr:to>
      <xdr:col>69</xdr:col>
      <xdr:colOff>142875</xdr:colOff>
      <xdr:row>38</xdr:row>
      <xdr:rowOff>22352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43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7129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2557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73914</xdr:rowOff>
    </xdr:from>
    <xdr:to>
      <xdr:col>82</xdr:col>
      <xdr:colOff>158750</xdr:colOff>
      <xdr:row>40</xdr:row>
      <xdr:rowOff>4064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76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45991</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732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131064</xdr:rowOff>
    </xdr:from>
    <xdr:to>
      <xdr:col>78</xdr:col>
      <xdr:colOff>120650</xdr:colOff>
      <xdr:row>39</xdr:row>
      <xdr:rowOff>61214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64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45991</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732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96774</xdr:rowOff>
    </xdr:from>
    <xdr:to>
      <xdr:col>74</xdr:col>
      <xdr:colOff>31750</xdr:colOff>
      <xdr:row>38</xdr:row>
      <xdr:rowOff>26924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37101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209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762</xdr:rowOff>
    </xdr:from>
    <xdr:to>
      <xdr:col>69</xdr:col>
      <xdr:colOff>142875</xdr:colOff>
      <xdr:row>37</xdr:row>
      <xdr:rowOff>102362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112539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83058</xdr:rowOff>
    </xdr:from>
    <xdr:to>
      <xdr:col>65</xdr:col>
      <xdr:colOff>53975</xdr:colOff>
      <xdr:row>38</xdr:row>
      <xdr:rowOff>13208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23385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195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公債費に充当した経常経費一般財源等は</a:t>
          </a:r>
          <a:r>
            <a:rPr kumimoji="1" lang="en-US" altLang="ja-JP" sz="1300">
              <a:latin typeface="ＭＳ Ｐゴシック" panose="020B0600070205080204" pitchFamily="50" charset="-128"/>
              <a:ea typeface="ＭＳ Ｐゴシック" panose="020B0600070205080204" pitchFamily="50" charset="-128"/>
            </a:rPr>
            <a:t>36,722</a:t>
          </a:r>
          <a:r>
            <a:rPr kumimoji="1" lang="ja-JP" altLang="en-US" sz="1300">
              <a:latin typeface="ＭＳ Ｐゴシック" panose="020B0600070205080204" pitchFamily="50" charset="-128"/>
              <a:ea typeface="ＭＳ Ｐゴシック" panose="020B0600070205080204" pitchFamily="50" charset="-128"/>
            </a:rPr>
            <a:t>千円減の</a:t>
          </a:r>
          <a:r>
            <a:rPr kumimoji="1" lang="en-US" altLang="ja-JP" sz="1300">
              <a:latin typeface="ＭＳ Ｐゴシック" panose="020B0600070205080204" pitchFamily="50" charset="-128"/>
              <a:ea typeface="ＭＳ Ｐゴシック" panose="020B0600070205080204" pitchFamily="50" charset="-128"/>
            </a:rPr>
            <a:t>694,484</a:t>
          </a:r>
          <a:r>
            <a:rPr kumimoji="1" lang="ja-JP" altLang="en-US" sz="1300">
              <a:latin typeface="ＭＳ Ｐゴシック" panose="020B0600070205080204" pitchFamily="50" charset="-128"/>
              <a:ea typeface="ＭＳ Ｐゴシック" panose="020B0600070205080204" pitchFamily="50" charset="-128"/>
            </a:rPr>
            <a:t>千円となり対前年度比</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減なった。以前より償還額を超えない範囲での新規起債計画を立て運用し、類似団体内平均値を下回る状況が続いているが、今後は災害復旧事業債の増加や、その他大型の起債対象事業が見込まれる。人口減少も加速しており、総額管理とともに一人あたりの数値等も念頭に、新たな自主財源確保の検討も必要とな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82913</xdr:rowOff>
    </xdr:from>
    <xdr:to>
      <xdr:col>24</xdr:col>
      <xdr:colOff>25400</xdr:colOff>
      <xdr:row>81</xdr:row>
      <xdr:rowOff>11068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598763"/>
          <a:ext cx="0" cy="1299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154595</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11068</xdr:rowOff>
    </xdr:from>
    <xdr:to>
      <xdr:col>24</xdr:col>
      <xdr:colOff>114300</xdr:colOff>
      <xdr:row>81</xdr:row>
      <xdr:rowOff>11068</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169290</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4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82913</xdr:rowOff>
    </xdr:from>
    <xdr:to>
      <xdr:col>24</xdr:col>
      <xdr:colOff>114300</xdr:colOff>
      <xdr:row>73</xdr:row>
      <xdr:rowOff>82913</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59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131899</xdr:rowOff>
    </xdr:from>
    <xdr:to>
      <xdr:col>24</xdr:col>
      <xdr:colOff>25400</xdr:colOff>
      <xdr:row>76</xdr:row>
      <xdr:rowOff>32294</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990649"/>
          <a:ext cx="8382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97263</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27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125186</xdr:rowOff>
    </xdr:from>
    <xdr:to>
      <xdr:col>24</xdr:col>
      <xdr:colOff>76200</xdr:colOff>
      <xdr:row>77</xdr:row>
      <xdr:rowOff>55336</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32294</xdr:rowOff>
    </xdr:from>
    <xdr:to>
      <xdr:col>19</xdr:col>
      <xdr:colOff>187325</xdr:colOff>
      <xdr:row>76</xdr:row>
      <xdr:rowOff>58420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06249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5987</xdr:rowOff>
    </xdr:from>
    <xdr:to>
      <xdr:col>20</xdr:col>
      <xdr:colOff>38100</xdr:colOff>
      <xdr:row>77</xdr:row>
      <xdr:rowOff>107587</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0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92364</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94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38826</xdr:rowOff>
    </xdr:from>
    <xdr:to>
      <xdr:col>15</xdr:col>
      <xdr:colOff>98425</xdr:colOff>
      <xdr:row>76</xdr:row>
      <xdr:rowOff>58420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06902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157843</xdr:rowOff>
    </xdr:from>
    <xdr:to>
      <xdr:col>15</xdr:col>
      <xdr:colOff>149225</xdr:colOff>
      <xdr:row>77</xdr:row>
      <xdr:rowOff>87993</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8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72770</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7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38826</xdr:rowOff>
    </xdr:from>
    <xdr:to>
      <xdr:col>11</xdr:col>
      <xdr:colOff>9525</xdr:colOff>
      <xdr:row>76</xdr:row>
      <xdr:rowOff>117202</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069026"/>
          <a:ext cx="88900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125186</xdr:rowOff>
    </xdr:from>
    <xdr:to>
      <xdr:col>11</xdr:col>
      <xdr:colOff>60325</xdr:colOff>
      <xdr:row>77</xdr:row>
      <xdr:rowOff>55336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40113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41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25581</xdr:rowOff>
    </xdr:from>
    <xdr:to>
      <xdr:col>6</xdr:col>
      <xdr:colOff>171450</xdr:colOff>
      <xdr:row>77</xdr:row>
      <xdr:rowOff>127181</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7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111958</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81099</xdr:rowOff>
    </xdr:from>
    <xdr:to>
      <xdr:col>24</xdr:col>
      <xdr:colOff>76200</xdr:colOff>
      <xdr:row>76</xdr:row>
      <xdr:rowOff>11249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93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97626</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784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152944</xdr:rowOff>
    </xdr:from>
    <xdr:to>
      <xdr:col>20</xdr:col>
      <xdr:colOff>38100</xdr:colOff>
      <xdr:row>76</xdr:row>
      <xdr:rowOff>83094</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01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93271</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78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7620</xdr:rowOff>
    </xdr:from>
    <xdr:to>
      <xdr:col>15</xdr:col>
      <xdr:colOff>149225</xdr:colOff>
      <xdr:row>76</xdr:row>
      <xdr:rowOff>109220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119397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159476</xdr:rowOff>
    </xdr:from>
    <xdr:to>
      <xdr:col>11</xdr:col>
      <xdr:colOff>60325</xdr:colOff>
      <xdr:row>76</xdr:row>
      <xdr:rowOff>89626</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018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99803</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787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66402</xdr:rowOff>
    </xdr:from>
    <xdr:to>
      <xdr:col>6</xdr:col>
      <xdr:colOff>171450</xdr:colOff>
      <xdr:row>76</xdr:row>
      <xdr:rowOff>168002</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09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6730</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865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公債費以外の経常収支比率は、前年度から変わらず</a:t>
          </a:r>
          <a:r>
            <a:rPr kumimoji="1" lang="en-US" altLang="ja-JP" sz="1300">
              <a:latin typeface="ＭＳ Ｐゴシック" panose="020B0600070205080204" pitchFamily="50" charset="-128"/>
              <a:ea typeface="ＭＳ Ｐゴシック" panose="020B0600070205080204" pitchFamily="50" charset="-128"/>
            </a:rPr>
            <a:t>81.9%</a:t>
          </a:r>
          <a:r>
            <a:rPr kumimoji="1" lang="ja-JP" altLang="en-US" sz="1300">
              <a:latin typeface="ＭＳ Ｐゴシック" panose="020B0600070205080204" pitchFamily="50" charset="-128"/>
              <a:ea typeface="ＭＳ Ｐゴシック" panose="020B0600070205080204" pitchFamily="50" charset="-128"/>
            </a:rPr>
            <a:t>となった。令和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の台風災害発生後、緊急を要する間接的な町単独事業に対する支出や全体的な物価高が影響していると考えられる。引き続き、継続的な歳出削減を念頭に、最小の経費で最大の効果をあげる行財政運営に努め、類似団体平均値を下回るよう更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124714</xdr:rowOff>
    </xdr:from>
    <xdr:to>
      <xdr:col>82</xdr:col>
      <xdr:colOff>107950</xdr:colOff>
      <xdr:row>79</xdr:row>
      <xdr:rowOff>161289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40564"/>
          <a:ext cx="0" cy="1065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133366</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161289</xdr:rowOff>
    </xdr:from>
    <xdr:to>
      <xdr:col>82</xdr:col>
      <xdr:colOff>196850</xdr:colOff>
      <xdr:row>79</xdr:row>
      <xdr:rowOff>161289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39641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8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124714</xdr:rowOff>
    </xdr:from>
    <xdr:to>
      <xdr:col>82</xdr:col>
      <xdr:colOff>196850</xdr:colOff>
      <xdr:row>73</xdr:row>
      <xdr:rowOff>124714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40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42418</xdr:rowOff>
    </xdr:from>
    <xdr:to>
      <xdr:col>82</xdr:col>
      <xdr:colOff>107950</xdr:colOff>
      <xdr:row>79</xdr:row>
      <xdr:rowOff>42418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5869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111014</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697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94487</xdr:rowOff>
    </xdr:from>
    <xdr:to>
      <xdr:col>82</xdr:col>
      <xdr:colOff>158750</xdr:colOff>
      <xdr:row>77</xdr:row>
      <xdr:rowOff>24637</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67563</xdr:rowOff>
    </xdr:from>
    <xdr:to>
      <xdr:col>78</xdr:col>
      <xdr:colOff>69850</xdr:colOff>
      <xdr:row>79</xdr:row>
      <xdr:rowOff>42418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440663"/>
          <a:ext cx="889000" cy="14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2811</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61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124714</xdr:rowOff>
    </xdr:from>
    <xdr:to>
      <xdr:col>73</xdr:col>
      <xdr:colOff>180975</xdr:colOff>
      <xdr:row>78</xdr:row>
      <xdr:rowOff>67563</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83464"/>
          <a:ext cx="889000" cy="457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165354</xdr:rowOff>
    </xdr:from>
    <xdr:to>
      <xdr:col>74</xdr:col>
      <xdr:colOff>31750</xdr:colOff>
      <xdr:row>76</xdr:row>
      <xdr:rowOff>95504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105681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124714</xdr:rowOff>
    </xdr:from>
    <xdr:to>
      <xdr:col>69</xdr:col>
      <xdr:colOff>92075</xdr:colOff>
      <xdr:row>78</xdr:row>
      <xdr:rowOff>40132</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83464"/>
          <a:ext cx="889000" cy="429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87630</xdr:rowOff>
    </xdr:from>
    <xdr:to>
      <xdr:col>69</xdr:col>
      <xdr:colOff>142875</xdr:colOff>
      <xdr:row>76</xdr:row>
      <xdr:rowOff>17780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2557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44196</xdr:rowOff>
    </xdr:from>
    <xdr:to>
      <xdr:col>65</xdr:col>
      <xdr:colOff>53975</xdr:colOff>
      <xdr:row>76</xdr:row>
      <xdr:rowOff>145796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155973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163068</xdr:rowOff>
    </xdr:from>
    <xdr:to>
      <xdr:col>82</xdr:col>
      <xdr:colOff>158750</xdr:colOff>
      <xdr:row>79</xdr:row>
      <xdr:rowOff>93218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53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71645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444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163068</xdr:rowOff>
    </xdr:from>
    <xdr:to>
      <xdr:col>78</xdr:col>
      <xdr:colOff>120650</xdr:colOff>
      <xdr:row>79</xdr:row>
      <xdr:rowOff>93218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53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77995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622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16763</xdr:rowOff>
    </xdr:from>
    <xdr:to>
      <xdr:col>74</xdr:col>
      <xdr:colOff>31750</xdr:colOff>
      <xdr:row>78</xdr:row>
      <xdr:rowOff>118363</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103140</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73914</xdr:rowOff>
    </xdr:from>
    <xdr:to>
      <xdr:col>69</xdr:col>
      <xdr:colOff>142875</xdr:colOff>
      <xdr:row>76</xdr:row>
      <xdr:rowOff>4065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326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14241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701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160782</xdr:rowOff>
    </xdr:from>
    <xdr:to>
      <xdr:col>65</xdr:col>
      <xdr:colOff>53975</xdr:colOff>
      <xdr:row>78</xdr:row>
      <xdr:rowOff>90932</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75709</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宮崎県高千穂町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82399</xdr:rowOff>
    </xdr:from>
    <xdr:to>
      <xdr:col>29</xdr:col>
      <xdr:colOff>127000</xdr:colOff>
      <xdr:row>19</xdr:row>
      <xdr:rowOff>149561</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15974"/>
          <a:ext cx="0" cy="143876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121638</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2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149561</xdr:rowOff>
    </xdr:from>
    <xdr:to>
      <xdr:col>30</xdr:col>
      <xdr:colOff>25400</xdr:colOff>
      <xdr:row>19</xdr:row>
      <xdr:rowOff>149561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4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168776</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75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82399</xdr:rowOff>
    </xdr:from>
    <xdr:to>
      <xdr:col>30</xdr:col>
      <xdr:colOff>25400</xdr:colOff>
      <xdr:row>11</xdr:row>
      <xdr:rowOff>82399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1597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4199</xdr:rowOff>
    </xdr:from>
    <xdr:to>
      <xdr:col>29</xdr:col>
      <xdr:colOff>127000</xdr:colOff>
      <xdr:row>17</xdr:row>
      <xdr:rowOff>19104</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623574"/>
          <a:ext cx="647700" cy="3578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48810</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396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76733</xdr:rowOff>
    </xdr:from>
    <xdr:to>
      <xdr:col>29</xdr:col>
      <xdr:colOff>177800</xdr:colOff>
      <xdr:row>17</xdr:row>
      <xdr:rowOff>6883</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75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19104</xdr:rowOff>
    </xdr:from>
    <xdr:to>
      <xdr:col>26</xdr:col>
      <xdr:colOff>50800</xdr:colOff>
      <xdr:row>17</xdr:row>
      <xdr:rowOff>44094</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981379"/>
          <a:ext cx="698500" cy="249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25564</xdr:rowOff>
    </xdr:from>
    <xdr:to>
      <xdr:col>26</xdr:col>
      <xdr:colOff>101600</xdr:colOff>
      <xdr:row>17</xdr:row>
      <xdr:rowOff>127164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87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111941</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7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44094</xdr:rowOff>
    </xdr:from>
    <xdr:to>
      <xdr:col>22</xdr:col>
      <xdr:colOff>114300</xdr:colOff>
      <xdr:row>17</xdr:row>
      <xdr:rowOff>97111</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006369"/>
          <a:ext cx="698500" cy="530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61371</xdr:rowOff>
    </xdr:from>
    <xdr:to>
      <xdr:col>22</xdr:col>
      <xdr:colOff>165100</xdr:colOff>
      <xdr:row>17</xdr:row>
      <xdr:rowOff>162971</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236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147748</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110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97111</xdr:rowOff>
    </xdr:from>
    <xdr:to>
      <xdr:col>18</xdr:col>
      <xdr:colOff>177800</xdr:colOff>
      <xdr:row>18</xdr:row>
      <xdr:rowOff>8954</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059386"/>
          <a:ext cx="698500" cy="832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97262</xdr:rowOff>
    </xdr:from>
    <xdr:to>
      <xdr:col>19</xdr:col>
      <xdr:colOff>38100</xdr:colOff>
      <xdr:row>18</xdr:row>
      <xdr:rowOff>27412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59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12189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4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159496</xdr:rowOff>
    </xdr:from>
    <xdr:to>
      <xdr:col>15</xdr:col>
      <xdr:colOff>101600</xdr:colOff>
      <xdr:row>18</xdr:row>
      <xdr:rowOff>89646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217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74423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208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124849</xdr:rowOff>
    </xdr:from>
    <xdr:to>
      <xdr:col>29</xdr:col>
      <xdr:colOff>177800</xdr:colOff>
      <xdr:row>15</xdr:row>
      <xdr:rowOff>54999</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5727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141376</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417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139754</xdr:rowOff>
    </xdr:from>
    <xdr:to>
      <xdr:col>26</xdr:col>
      <xdr:colOff>101600</xdr:colOff>
      <xdr:row>17</xdr:row>
      <xdr:rowOff>69904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305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80081</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699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164744</xdr:rowOff>
    </xdr:from>
    <xdr:to>
      <xdr:col>22</xdr:col>
      <xdr:colOff>165100</xdr:colOff>
      <xdr:row>17</xdr:row>
      <xdr:rowOff>94894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9555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105071</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724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46311</xdr:rowOff>
    </xdr:from>
    <xdr:to>
      <xdr:col>19</xdr:col>
      <xdr:colOff>38100</xdr:colOff>
      <xdr:row>17</xdr:row>
      <xdr:rowOff>147911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0085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158088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777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129604</xdr:rowOff>
    </xdr:from>
    <xdr:to>
      <xdr:col>15</xdr:col>
      <xdr:colOff>101600</xdr:colOff>
      <xdr:row>18</xdr:row>
      <xdr:rowOff>59754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0918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69931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86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16769</xdr:rowOff>
    </xdr:from>
    <xdr:to>
      <xdr:col>29</xdr:col>
      <xdr:colOff>127000</xdr:colOff>
      <xdr:row>38</xdr:row>
      <xdr:rowOff>92825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284219"/>
          <a:ext cx="0" cy="1276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64902</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53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92825</xdr:rowOff>
    </xdr:from>
    <xdr:to>
      <xdr:col>30</xdr:col>
      <xdr:colOff>25400</xdr:colOff>
      <xdr:row>38</xdr:row>
      <xdr:rowOff>92825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604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103146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6027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16769</xdr:rowOff>
    </xdr:from>
    <xdr:to>
      <xdr:col>30</xdr:col>
      <xdr:colOff>25400</xdr:colOff>
      <xdr:row>34</xdr:row>
      <xdr:rowOff>16769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2842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188402</xdr:rowOff>
    </xdr:from>
    <xdr:to>
      <xdr:col>29</xdr:col>
      <xdr:colOff>127000</xdr:colOff>
      <xdr:row>37</xdr:row>
      <xdr:rowOff>261806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313102"/>
          <a:ext cx="647700" cy="734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256770</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67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68793</xdr:rowOff>
    </xdr:from>
    <xdr:to>
      <xdr:col>29</xdr:col>
      <xdr:colOff>177800</xdr:colOff>
      <xdr:row>36</xdr:row>
      <xdr:rowOff>170393</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220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188402</xdr:rowOff>
    </xdr:from>
    <xdr:to>
      <xdr:col>26</xdr:col>
      <xdr:colOff>50800</xdr:colOff>
      <xdr:row>37</xdr:row>
      <xdr:rowOff>205136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313102"/>
          <a:ext cx="698500" cy="167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64427</xdr:rowOff>
    </xdr:from>
    <xdr:to>
      <xdr:col>26</xdr:col>
      <xdr:colOff>101600</xdr:colOff>
      <xdr:row>36</xdr:row>
      <xdr:rowOff>166027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17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176204</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6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205136</xdr:rowOff>
    </xdr:from>
    <xdr:to>
      <xdr:col>22</xdr:col>
      <xdr:colOff>114300</xdr:colOff>
      <xdr:row>37</xdr:row>
      <xdr:rowOff>287203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329836"/>
          <a:ext cx="698500" cy="820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88361</xdr:rowOff>
    </xdr:from>
    <xdr:to>
      <xdr:col>22</xdr:col>
      <xdr:colOff>165100</xdr:colOff>
      <xdr:row>37</xdr:row>
      <xdr:rowOff>18511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0416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200138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10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287203</xdr:rowOff>
    </xdr:from>
    <xdr:to>
      <xdr:col>18</xdr:col>
      <xdr:colOff>177800</xdr:colOff>
      <xdr:row>38</xdr:row>
      <xdr:rowOff>4333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411903"/>
          <a:ext cx="698500" cy="600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115291</xdr:rowOff>
    </xdr:from>
    <xdr:to>
      <xdr:col>19</xdr:col>
      <xdr:colOff>38100</xdr:colOff>
      <xdr:row>37</xdr:row>
      <xdr:rowOff>45441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68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227068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37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155753</xdr:rowOff>
    </xdr:from>
    <xdr:to>
      <xdr:col>15</xdr:col>
      <xdr:colOff>101600</xdr:colOff>
      <xdr:row>37</xdr:row>
      <xdr:rowOff>85903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09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267530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77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211006</xdr:rowOff>
    </xdr:from>
    <xdr:to>
      <xdr:col>29</xdr:col>
      <xdr:colOff>177800</xdr:colOff>
      <xdr:row>37</xdr:row>
      <xdr:rowOff>312606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3357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183083</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307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137602</xdr:rowOff>
    </xdr:from>
    <xdr:to>
      <xdr:col>26</xdr:col>
      <xdr:colOff>101600</xdr:colOff>
      <xdr:row>37</xdr:row>
      <xdr:rowOff>239202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2623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223979</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3486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154336</xdr:rowOff>
    </xdr:from>
    <xdr:to>
      <xdr:col>22</xdr:col>
      <xdr:colOff>165100</xdr:colOff>
      <xdr:row>37</xdr:row>
      <xdr:rowOff>255936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279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240713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365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236403</xdr:rowOff>
    </xdr:from>
    <xdr:to>
      <xdr:col>19</xdr:col>
      <xdr:colOff>38100</xdr:colOff>
      <xdr:row>37</xdr:row>
      <xdr:rowOff>338003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3611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322780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447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296433</xdr:rowOff>
    </xdr:from>
    <xdr:to>
      <xdr:col>15</xdr:col>
      <xdr:colOff>101600</xdr:colOff>
      <xdr:row>38</xdr:row>
      <xdr:rowOff>55133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4211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39910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507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宮崎県高千穂町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10,805
10,736
237.54
10,632,714
10,356,919
47,046
5,126,733
5,988,312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137436</xdr:rowOff>
    </xdr:from>
    <xdr:to>
      <xdr:col>24</xdr:col>
      <xdr:colOff>62865</xdr:colOff>
      <xdr:row>38</xdr:row>
      <xdr:rowOff>45255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80936"/>
          <a:ext cx="1270" cy="1279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49082</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6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45255</xdr:rowOff>
    </xdr:from>
    <xdr:to>
      <xdr:col>24</xdr:col>
      <xdr:colOff>152400</xdr:colOff>
      <xdr:row>38</xdr:row>
      <xdr:rowOff>45255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60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84113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5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137436</xdr:rowOff>
    </xdr:from>
    <xdr:to>
      <xdr:col>24</xdr:col>
      <xdr:colOff>152400</xdr:colOff>
      <xdr:row>30</xdr:row>
      <xdr:rowOff>137436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80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138775</xdr:rowOff>
    </xdr:from>
    <xdr:to>
      <xdr:col>24</xdr:col>
      <xdr:colOff>63500</xdr:colOff>
      <xdr:row>35</xdr:row>
      <xdr:rowOff>62433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68075"/>
          <a:ext cx="838200" cy="95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73782</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030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95355</xdr:rowOff>
    </xdr:from>
    <xdr:to>
      <xdr:col>24</xdr:col>
      <xdr:colOff>114300</xdr:colOff>
      <xdr:row>35</xdr:row>
      <xdr:rowOff>25505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2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62433</xdr:rowOff>
    </xdr:from>
    <xdr:to>
      <xdr:col>19</xdr:col>
      <xdr:colOff>177800</xdr:colOff>
      <xdr:row>35</xdr:row>
      <xdr:rowOff>80558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63183"/>
          <a:ext cx="889000" cy="1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45760</xdr:rowOff>
    </xdr:from>
    <xdr:to>
      <xdr:col>20</xdr:col>
      <xdr:colOff>38100</xdr:colOff>
      <xdr:row>35</xdr:row>
      <xdr:rowOff>147360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4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138487</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139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80558</xdr:rowOff>
    </xdr:from>
    <xdr:to>
      <xdr:col>15</xdr:col>
      <xdr:colOff>50800</xdr:colOff>
      <xdr:row>35</xdr:row>
      <xdr:rowOff>152175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81308"/>
          <a:ext cx="889000" cy="71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60989</xdr:rowOff>
    </xdr:from>
    <xdr:to>
      <xdr:col>15</xdr:col>
      <xdr:colOff>101600</xdr:colOff>
      <xdr:row>35</xdr:row>
      <xdr:rowOff>162589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61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153716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154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146286</xdr:rowOff>
    </xdr:from>
    <xdr:to>
      <xdr:col>10</xdr:col>
      <xdr:colOff>114300</xdr:colOff>
      <xdr:row>35</xdr:row>
      <xdr:rowOff>152175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147036"/>
          <a:ext cx="889000" cy="5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96335</xdr:rowOff>
    </xdr:from>
    <xdr:to>
      <xdr:col>10</xdr:col>
      <xdr:colOff>165100</xdr:colOff>
      <xdr:row>36</xdr:row>
      <xdr:rowOff>26485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09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43012</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5872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155325</xdr:rowOff>
    </xdr:from>
    <xdr:to>
      <xdr:col>6</xdr:col>
      <xdr:colOff>38100</xdr:colOff>
      <xdr:row>36</xdr:row>
      <xdr:rowOff>85475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1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76602</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248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87975</xdr:rowOff>
    </xdr:from>
    <xdr:to>
      <xdr:col>24</xdr:col>
      <xdr:colOff>114300</xdr:colOff>
      <xdr:row>35</xdr:row>
      <xdr:rowOff>18125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1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110852</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68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11633</xdr:rowOff>
    </xdr:from>
    <xdr:to>
      <xdr:col>20</xdr:col>
      <xdr:colOff>38100</xdr:colOff>
      <xdr:row>35</xdr:row>
      <xdr:rowOff>113233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12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129760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787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29758</xdr:rowOff>
    </xdr:from>
    <xdr:to>
      <xdr:col>15</xdr:col>
      <xdr:colOff>101600</xdr:colOff>
      <xdr:row>35</xdr:row>
      <xdr:rowOff>131358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3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147885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805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101375</xdr:rowOff>
    </xdr:from>
    <xdr:to>
      <xdr:col>10</xdr:col>
      <xdr:colOff>165100</xdr:colOff>
      <xdr:row>36</xdr:row>
      <xdr:rowOff>31525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0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22652</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6194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95486</xdr:rowOff>
    </xdr:from>
    <xdr:to>
      <xdr:col>6</xdr:col>
      <xdr:colOff>38100</xdr:colOff>
      <xdr:row>36</xdr:row>
      <xdr:rowOff>25636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9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42163</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871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131931</xdr:rowOff>
    </xdr:from>
    <xdr:to>
      <xdr:col>24</xdr:col>
      <xdr:colOff>62865</xdr:colOff>
      <xdr:row>58</xdr:row>
      <xdr:rowOff>141816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4431"/>
          <a:ext cx="1270" cy="1381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145643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8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141816</xdr:rowOff>
    </xdr:from>
    <xdr:to>
      <xdr:col>24</xdr:col>
      <xdr:colOff>152400</xdr:colOff>
      <xdr:row>58</xdr:row>
      <xdr:rowOff>141816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85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78608</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9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131931</xdr:rowOff>
    </xdr:from>
    <xdr:to>
      <xdr:col>24</xdr:col>
      <xdr:colOff>152400</xdr:colOff>
      <xdr:row>50</xdr:row>
      <xdr:rowOff>131931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4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34510</xdr:rowOff>
    </xdr:from>
    <xdr:to>
      <xdr:col>24</xdr:col>
      <xdr:colOff>63500</xdr:colOff>
      <xdr:row>58</xdr:row>
      <xdr:rowOff>43487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3797300" y="9978610"/>
          <a:ext cx="838200" cy="8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127701</xdr:rowOff>
    </xdr:from>
    <xdr:ext cx="599010"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289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104824</xdr:rowOff>
    </xdr:from>
    <xdr:to>
      <xdr:col>24</xdr:col>
      <xdr:colOff>114300</xdr:colOff>
      <xdr:row>58</xdr:row>
      <xdr:rowOff>34974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877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34510</xdr:rowOff>
    </xdr:from>
    <xdr:to>
      <xdr:col>19</xdr:col>
      <xdr:colOff>177800</xdr:colOff>
      <xdr:row>58</xdr:row>
      <xdr:rowOff>35496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908300" y="9978610"/>
          <a:ext cx="889000" cy="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127393</xdr:rowOff>
    </xdr:from>
    <xdr:to>
      <xdr:col>20</xdr:col>
      <xdr:colOff>38100</xdr:colOff>
      <xdr:row>58</xdr:row>
      <xdr:rowOff>57543</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74070</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497795" y="967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35496</xdr:rowOff>
    </xdr:from>
    <xdr:to>
      <xdr:col>15</xdr:col>
      <xdr:colOff>50800</xdr:colOff>
      <xdr:row>58</xdr:row>
      <xdr:rowOff>63369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79596"/>
          <a:ext cx="889000" cy="27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152412</xdr:rowOff>
    </xdr:from>
    <xdr:to>
      <xdr:col>15</xdr:col>
      <xdr:colOff>101600</xdr:colOff>
      <xdr:row>58</xdr:row>
      <xdr:rowOff>82562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2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99089</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08795" y="9700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63369</xdr:rowOff>
    </xdr:from>
    <xdr:to>
      <xdr:col>10</xdr:col>
      <xdr:colOff>114300</xdr:colOff>
      <xdr:row>58</xdr:row>
      <xdr:rowOff>83918</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07469"/>
          <a:ext cx="889000" cy="20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5188</xdr:rowOff>
    </xdr:from>
    <xdr:to>
      <xdr:col>10</xdr:col>
      <xdr:colOff>165100</xdr:colOff>
      <xdr:row>58</xdr:row>
      <xdr:rowOff>106788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9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123315</xdr:rowOff>
    </xdr:from>
    <xdr:ext cx="59901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19795" y="9724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28942</xdr:rowOff>
    </xdr:from>
    <xdr:to>
      <xdr:col>6</xdr:col>
      <xdr:colOff>38100</xdr:colOff>
      <xdr:row>58</xdr:row>
      <xdr:rowOff>130542</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3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147069</xdr:rowOff>
    </xdr:from>
    <xdr:ext cx="59901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30795" y="9748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164137</xdr:rowOff>
    </xdr:from>
    <xdr:to>
      <xdr:col>24</xdr:col>
      <xdr:colOff>114300</xdr:colOff>
      <xdr:row>58</xdr:row>
      <xdr:rowOff>94287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3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83250</xdr:rowOff>
    </xdr:from>
    <xdr:ext cx="599010"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855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155160</xdr:rowOff>
    </xdr:from>
    <xdr:to>
      <xdr:col>20</xdr:col>
      <xdr:colOff>38100</xdr:colOff>
      <xdr:row>58</xdr:row>
      <xdr:rowOff>85310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2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76437</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497795" y="10020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156146</xdr:rowOff>
    </xdr:from>
    <xdr:to>
      <xdr:col>15</xdr:col>
      <xdr:colOff>101600</xdr:colOff>
      <xdr:row>58</xdr:row>
      <xdr:rowOff>86296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2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77423</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08795" y="10021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12569</xdr:rowOff>
    </xdr:from>
    <xdr:to>
      <xdr:col>10</xdr:col>
      <xdr:colOff>165100</xdr:colOff>
      <xdr:row>58</xdr:row>
      <xdr:rowOff>114169</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5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105296</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19795" y="10049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33118</xdr:rowOff>
    </xdr:from>
    <xdr:to>
      <xdr:col>6</xdr:col>
      <xdr:colOff>38100</xdr:colOff>
      <xdr:row>58</xdr:row>
      <xdr:rowOff>134718</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7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125845</xdr:rowOff>
    </xdr:from>
    <xdr:ext cx="599010"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30795" y="100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4" name="テキスト ボックス 173">
          <a:extLst>
            <a:ext uri="{FF2B5EF4-FFF2-40B4-BE49-F238E27FC236}">
              <a16:creationId xmlns:a16="http://schemas.microsoft.com/office/drawing/2014/main" id="{00000000-0008-0000-0600-0000AE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維持補修費グラフ枠">
          <a:extLst>
            <a:ext uri="{FF2B5EF4-FFF2-40B4-BE49-F238E27FC236}">
              <a16:creationId xmlns:a16="http://schemas.microsoft.com/office/drawing/2014/main" id="{00000000-0008-0000-06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57534</xdr:rowOff>
    </xdr:from>
    <xdr:to>
      <xdr:col>24</xdr:col>
      <xdr:colOff>62865</xdr:colOff>
      <xdr:row>79</xdr:row>
      <xdr:rowOff>48816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4633595" y="12230484"/>
          <a:ext cx="1270" cy="1362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52643</xdr:rowOff>
    </xdr:from>
    <xdr:ext cx="469744" cy="259045"/>
    <xdr:sp macro="" textlink="">
      <xdr:nvSpPr>
        <xdr:cNvPr id="177" name="維持補修費最小値テキスト">
          <a:extLst>
            <a:ext uri="{FF2B5EF4-FFF2-40B4-BE49-F238E27FC236}">
              <a16:creationId xmlns:a16="http://schemas.microsoft.com/office/drawing/2014/main" id="{00000000-0008-0000-0600-0000B1000000}"/>
            </a:ext>
          </a:extLst>
        </xdr:cNvPr>
        <xdr:cNvSpPr txBox="1"/>
      </xdr:nvSpPr>
      <xdr:spPr>
        <a:xfrm>
          <a:off x="4686300" y="1359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48816</xdr:rowOff>
    </xdr:from>
    <xdr:to>
      <xdr:col>24</xdr:col>
      <xdr:colOff>152400</xdr:colOff>
      <xdr:row>79</xdr:row>
      <xdr:rowOff>48816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3593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4211</xdr:rowOff>
    </xdr:from>
    <xdr:ext cx="534377" cy="259045"/>
    <xdr:sp macro="" textlink="">
      <xdr:nvSpPr>
        <xdr:cNvPr id="179" name="維持補修費最大値テキスト">
          <a:extLst>
            <a:ext uri="{FF2B5EF4-FFF2-40B4-BE49-F238E27FC236}">
              <a16:creationId xmlns:a16="http://schemas.microsoft.com/office/drawing/2014/main" id="{00000000-0008-0000-0600-0000B3000000}"/>
            </a:ext>
          </a:extLst>
        </xdr:cNvPr>
        <xdr:cNvSpPr txBox="1"/>
      </xdr:nvSpPr>
      <xdr:spPr>
        <a:xfrm>
          <a:off x="4686300" y="1200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57534</xdr:rowOff>
    </xdr:from>
    <xdr:to>
      <xdr:col>24</xdr:col>
      <xdr:colOff>152400</xdr:colOff>
      <xdr:row>71</xdr:row>
      <xdr:rowOff>57534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4546600" y="12230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145839</xdr:rowOff>
    </xdr:from>
    <xdr:to>
      <xdr:col>24</xdr:col>
      <xdr:colOff>63500</xdr:colOff>
      <xdr:row>78</xdr:row>
      <xdr:rowOff>152926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3797300" y="13518939"/>
          <a:ext cx="8382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15667</xdr:rowOff>
    </xdr:from>
    <xdr:ext cx="534377" cy="259045"/>
    <xdr:sp macro="" textlink="">
      <xdr:nvSpPr>
        <xdr:cNvPr id="182" name="維持補修費平均値テキスト">
          <a:extLst>
            <a:ext uri="{FF2B5EF4-FFF2-40B4-BE49-F238E27FC236}">
              <a16:creationId xmlns:a16="http://schemas.microsoft.com/office/drawing/2014/main" id="{00000000-0008-0000-0600-0000B6000000}"/>
            </a:ext>
          </a:extLst>
        </xdr:cNvPr>
        <xdr:cNvSpPr txBox="1"/>
      </xdr:nvSpPr>
      <xdr:spPr>
        <a:xfrm>
          <a:off x="4686300" y="128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164240</xdr:rowOff>
    </xdr:from>
    <xdr:to>
      <xdr:col>24</xdr:col>
      <xdr:colOff>114300</xdr:colOff>
      <xdr:row>76</xdr:row>
      <xdr:rowOff>94390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4584700" y="1302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104463</xdr:rowOff>
    </xdr:from>
    <xdr:to>
      <xdr:col>19</xdr:col>
      <xdr:colOff>177800</xdr:colOff>
      <xdr:row>78</xdr:row>
      <xdr:rowOff>152926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908300" y="13477563"/>
          <a:ext cx="889000" cy="48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89585</xdr:rowOff>
    </xdr:from>
    <xdr:to>
      <xdr:col>20</xdr:col>
      <xdr:colOff>38100</xdr:colOff>
      <xdr:row>77</xdr:row>
      <xdr:rowOff>19735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3746500" y="131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36263</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530111" y="1289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104463</xdr:rowOff>
    </xdr:from>
    <xdr:to>
      <xdr:col>15</xdr:col>
      <xdr:colOff>50800</xdr:colOff>
      <xdr:row>78</xdr:row>
      <xdr:rowOff>129707</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2019300" y="13477563"/>
          <a:ext cx="889000" cy="2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72180</xdr:rowOff>
    </xdr:from>
    <xdr:to>
      <xdr:col>15</xdr:col>
      <xdr:colOff>101600</xdr:colOff>
      <xdr:row>77</xdr:row>
      <xdr:rowOff>2330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2857500" y="1310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18856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641111" y="1287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112497</xdr:rowOff>
    </xdr:from>
    <xdr:to>
      <xdr:col>10</xdr:col>
      <xdr:colOff>114300</xdr:colOff>
      <xdr:row>78</xdr:row>
      <xdr:rowOff>129707</xdr:rowOff>
    </xdr:to>
    <xdr:cxnSp macro="">
      <xdr:nvCxnSpPr>
        <xdr:cNvPr id="190" name="直線コネクタ 189">
          <a:extLst>
            <a:ext uri="{FF2B5EF4-FFF2-40B4-BE49-F238E27FC236}">
              <a16:creationId xmlns:a16="http://schemas.microsoft.com/office/drawing/2014/main" id="{00000000-0008-0000-0600-0000BE000000}"/>
            </a:ext>
          </a:extLst>
        </xdr:cNvPr>
        <xdr:cNvCxnSpPr/>
      </xdr:nvCxnSpPr>
      <xdr:spPr>
        <a:xfrm>
          <a:off x="1130300" y="13485597"/>
          <a:ext cx="889000" cy="17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104673</xdr:rowOff>
    </xdr:from>
    <xdr:to>
      <xdr:col>10</xdr:col>
      <xdr:colOff>165100</xdr:colOff>
      <xdr:row>77</xdr:row>
      <xdr:rowOff>34823</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968500" y="13134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51350</xdr:rowOff>
    </xdr:from>
    <xdr:ext cx="534377"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752111" y="1291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17545</xdr:rowOff>
    </xdr:from>
    <xdr:to>
      <xdr:col>6</xdr:col>
      <xdr:colOff>38100</xdr:colOff>
      <xdr:row>77</xdr:row>
      <xdr:rowOff>119145</xdr:rowOff>
    </xdr:to>
    <xdr:sp macro="" textlink="">
      <xdr:nvSpPr>
        <xdr:cNvPr id="193" name="フローチャート: 判断 192">
          <a:extLst>
            <a:ext uri="{FF2B5EF4-FFF2-40B4-BE49-F238E27FC236}">
              <a16:creationId xmlns:a16="http://schemas.microsoft.com/office/drawing/2014/main" id="{00000000-0008-0000-0600-0000C1000000}"/>
            </a:ext>
          </a:extLst>
        </xdr:cNvPr>
        <xdr:cNvSpPr/>
      </xdr:nvSpPr>
      <xdr:spPr>
        <a:xfrm>
          <a:off x="1079500" y="1321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135672</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863111" y="1299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95039</xdr:rowOff>
    </xdr:from>
    <xdr:to>
      <xdr:col>24</xdr:col>
      <xdr:colOff>114300</xdr:colOff>
      <xdr:row>79</xdr:row>
      <xdr:rowOff>25189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4584700" y="1346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9966</xdr:rowOff>
    </xdr:from>
    <xdr:ext cx="469744" cy="259045"/>
    <xdr:sp macro="" textlink="">
      <xdr:nvSpPr>
        <xdr:cNvPr id="201" name="維持補修費該当値テキスト">
          <a:extLst>
            <a:ext uri="{FF2B5EF4-FFF2-40B4-BE49-F238E27FC236}">
              <a16:creationId xmlns:a16="http://schemas.microsoft.com/office/drawing/2014/main" id="{00000000-0008-0000-0600-0000C9000000}"/>
            </a:ext>
          </a:extLst>
        </xdr:cNvPr>
        <xdr:cNvSpPr txBox="1"/>
      </xdr:nvSpPr>
      <xdr:spPr>
        <a:xfrm>
          <a:off x="4686300" y="1338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102126</xdr:rowOff>
    </xdr:from>
    <xdr:to>
      <xdr:col>20</xdr:col>
      <xdr:colOff>38100</xdr:colOff>
      <xdr:row>79</xdr:row>
      <xdr:rowOff>32276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3746500" y="1347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23403</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3562428" y="1356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53663</xdr:rowOff>
    </xdr:from>
    <xdr:to>
      <xdr:col>15</xdr:col>
      <xdr:colOff>101600</xdr:colOff>
      <xdr:row>78</xdr:row>
      <xdr:rowOff>155263</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2857500" y="1342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146390</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2673428" y="13519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78907</xdr:rowOff>
    </xdr:from>
    <xdr:to>
      <xdr:col>10</xdr:col>
      <xdr:colOff>165100</xdr:colOff>
      <xdr:row>79</xdr:row>
      <xdr:rowOff>9057</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968500" y="1345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184</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1784428" y="1354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61697</xdr:rowOff>
    </xdr:from>
    <xdr:to>
      <xdr:col>6</xdr:col>
      <xdr:colOff>38100</xdr:colOff>
      <xdr:row>78</xdr:row>
      <xdr:rowOff>163297</xdr:rowOff>
    </xdr:to>
    <xdr:sp macro="" textlink="">
      <xdr:nvSpPr>
        <xdr:cNvPr id="208" name="楕円 207">
          <a:extLst>
            <a:ext uri="{FF2B5EF4-FFF2-40B4-BE49-F238E27FC236}">
              <a16:creationId xmlns:a16="http://schemas.microsoft.com/office/drawing/2014/main" id="{00000000-0008-0000-0600-0000D0000000}"/>
            </a:ext>
          </a:extLst>
        </xdr:cNvPr>
        <xdr:cNvSpPr/>
      </xdr:nvSpPr>
      <xdr:spPr>
        <a:xfrm>
          <a:off x="1079500" y="1343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154424</xdr:rowOff>
    </xdr:from>
    <xdr:ext cx="469744" cy="2590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895428" y="13527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6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扶助費グラフ枠">
          <a:extLst>
            <a:ext uri="{FF2B5EF4-FFF2-40B4-BE49-F238E27FC236}">
              <a16:creationId xmlns:a16="http://schemas.microsoft.com/office/drawing/2014/main" id="{00000000-0008-0000-06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27108</xdr:rowOff>
    </xdr:from>
    <xdr:to>
      <xdr:col>24</xdr:col>
      <xdr:colOff>62865</xdr:colOff>
      <xdr:row>98</xdr:row>
      <xdr:rowOff>84531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4633595" y="15629058"/>
          <a:ext cx="1270" cy="1257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88358</xdr:rowOff>
    </xdr:from>
    <xdr:ext cx="534377" cy="259045"/>
    <xdr:sp macro="" textlink="">
      <xdr:nvSpPr>
        <xdr:cNvPr id="237" name="扶助費最小値テキスト">
          <a:extLst>
            <a:ext uri="{FF2B5EF4-FFF2-40B4-BE49-F238E27FC236}">
              <a16:creationId xmlns:a16="http://schemas.microsoft.com/office/drawing/2014/main" id="{00000000-0008-0000-0600-0000ED000000}"/>
            </a:ext>
          </a:extLst>
        </xdr:cNvPr>
        <xdr:cNvSpPr txBox="1"/>
      </xdr:nvSpPr>
      <xdr:spPr>
        <a:xfrm>
          <a:off x="4686300" y="1689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84531</xdr:rowOff>
    </xdr:from>
    <xdr:to>
      <xdr:col>24</xdr:col>
      <xdr:colOff>152400</xdr:colOff>
      <xdr:row>98</xdr:row>
      <xdr:rowOff>84531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6886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145235</xdr:rowOff>
    </xdr:from>
    <xdr:ext cx="599010" cy="259045"/>
    <xdr:sp macro="" textlink="">
      <xdr:nvSpPr>
        <xdr:cNvPr id="239" name="扶助費最大値テキスト">
          <a:extLst>
            <a:ext uri="{FF2B5EF4-FFF2-40B4-BE49-F238E27FC236}">
              <a16:creationId xmlns:a16="http://schemas.microsoft.com/office/drawing/2014/main" id="{00000000-0008-0000-0600-0000EF000000}"/>
            </a:ext>
          </a:extLst>
        </xdr:cNvPr>
        <xdr:cNvSpPr txBox="1"/>
      </xdr:nvSpPr>
      <xdr:spPr>
        <a:xfrm>
          <a:off x="4686300" y="1540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27108</xdr:rowOff>
    </xdr:from>
    <xdr:to>
      <xdr:col>24</xdr:col>
      <xdr:colOff>152400</xdr:colOff>
      <xdr:row>91</xdr:row>
      <xdr:rowOff>27108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4546600" y="15629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2071</xdr:rowOff>
    </xdr:from>
    <xdr:to>
      <xdr:col>24</xdr:col>
      <xdr:colOff>63500</xdr:colOff>
      <xdr:row>93</xdr:row>
      <xdr:rowOff>20154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3797300" y="15946921"/>
          <a:ext cx="838200" cy="18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52326</xdr:rowOff>
    </xdr:from>
    <xdr:ext cx="599010" cy="259045"/>
    <xdr:sp macro="" textlink="">
      <xdr:nvSpPr>
        <xdr:cNvPr id="242" name="扶助費平均値テキスト">
          <a:extLst>
            <a:ext uri="{FF2B5EF4-FFF2-40B4-BE49-F238E27FC236}">
              <a16:creationId xmlns:a16="http://schemas.microsoft.com/office/drawing/2014/main" id="{00000000-0008-0000-0600-0000F2000000}"/>
            </a:ext>
          </a:extLst>
        </xdr:cNvPr>
        <xdr:cNvSpPr txBox="1"/>
      </xdr:nvSpPr>
      <xdr:spPr>
        <a:xfrm>
          <a:off x="4686300" y="16168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73899</xdr:rowOff>
    </xdr:from>
    <xdr:to>
      <xdr:col>24</xdr:col>
      <xdr:colOff>114300</xdr:colOff>
      <xdr:row>95</xdr:row>
      <xdr:rowOff>4049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4584700" y="161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20154</xdr:rowOff>
    </xdr:from>
    <xdr:to>
      <xdr:col>19</xdr:col>
      <xdr:colOff>177800</xdr:colOff>
      <xdr:row>93</xdr:row>
      <xdr:rowOff>142073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908300" y="15965004"/>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112370</xdr:rowOff>
    </xdr:from>
    <xdr:to>
      <xdr:col>20</xdr:col>
      <xdr:colOff>38100</xdr:colOff>
      <xdr:row>95</xdr:row>
      <xdr:rowOff>42520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3746500" y="1622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33647</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497795" y="16321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152600</xdr:rowOff>
    </xdr:from>
    <xdr:to>
      <xdr:col>15</xdr:col>
      <xdr:colOff>50800</xdr:colOff>
      <xdr:row>93</xdr:row>
      <xdr:rowOff>142073</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a:off x="2019300" y="15926000"/>
          <a:ext cx="889000" cy="160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35320</xdr:rowOff>
    </xdr:from>
    <xdr:to>
      <xdr:col>15</xdr:col>
      <xdr:colOff>101600</xdr:colOff>
      <xdr:row>95</xdr:row>
      <xdr:rowOff>136920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2857500" y="1632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128047</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641111" y="1641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152600</xdr:rowOff>
    </xdr:from>
    <xdr:to>
      <xdr:col>10</xdr:col>
      <xdr:colOff>114300</xdr:colOff>
      <xdr:row>94</xdr:row>
      <xdr:rowOff>133539</xdr:rowOff>
    </xdr:to>
    <xdr:cxnSp macro="">
      <xdr:nvCxnSpPr>
        <xdr:cNvPr id="250" name="直線コネクタ 249">
          <a:extLst>
            <a:ext uri="{FF2B5EF4-FFF2-40B4-BE49-F238E27FC236}">
              <a16:creationId xmlns:a16="http://schemas.microsoft.com/office/drawing/2014/main" id="{00000000-0008-0000-0600-0000FA000000}"/>
            </a:ext>
          </a:extLst>
        </xdr:cNvPr>
        <xdr:cNvCxnSpPr/>
      </xdr:nvCxnSpPr>
      <xdr:spPr>
        <a:xfrm flipV="1">
          <a:off x="1130300" y="15926000"/>
          <a:ext cx="889000" cy="32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95627</xdr:rowOff>
    </xdr:from>
    <xdr:to>
      <xdr:col>10</xdr:col>
      <xdr:colOff>165100</xdr:colOff>
      <xdr:row>95</xdr:row>
      <xdr:rowOff>25777</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968500" y="16211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16904</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719795" y="1630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5624</xdr:rowOff>
    </xdr:from>
    <xdr:to>
      <xdr:col>6</xdr:col>
      <xdr:colOff>38100</xdr:colOff>
      <xdr:row>96</xdr:row>
      <xdr:rowOff>107224</xdr:rowOff>
    </xdr:to>
    <xdr:sp macro="" textlink="">
      <xdr:nvSpPr>
        <xdr:cNvPr id="253" name="フローチャート: 判断 252">
          <a:extLst>
            <a:ext uri="{FF2B5EF4-FFF2-40B4-BE49-F238E27FC236}">
              <a16:creationId xmlns:a16="http://schemas.microsoft.com/office/drawing/2014/main" id="{00000000-0008-0000-0600-0000FD000000}"/>
            </a:ext>
          </a:extLst>
        </xdr:cNvPr>
        <xdr:cNvSpPr/>
      </xdr:nvSpPr>
      <xdr:spPr>
        <a:xfrm>
          <a:off x="1079500" y="1646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98351</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863111" y="1655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122721</xdr:rowOff>
    </xdr:from>
    <xdr:to>
      <xdr:col>24</xdr:col>
      <xdr:colOff>114300</xdr:colOff>
      <xdr:row>93</xdr:row>
      <xdr:rowOff>52871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4584700" y="1589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145598</xdr:rowOff>
    </xdr:from>
    <xdr:ext cx="599010" cy="259045"/>
    <xdr:sp macro="" textlink="">
      <xdr:nvSpPr>
        <xdr:cNvPr id="261" name="扶助費該当値テキスト">
          <a:extLst>
            <a:ext uri="{FF2B5EF4-FFF2-40B4-BE49-F238E27FC236}">
              <a16:creationId xmlns:a16="http://schemas.microsoft.com/office/drawing/2014/main" id="{00000000-0008-0000-0600-000005010000}"/>
            </a:ext>
          </a:extLst>
        </xdr:cNvPr>
        <xdr:cNvSpPr txBox="1"/>
      </xdr:nvSpPr>
      <xdr:spPr>
        <a:xfrm>
          <a:off x="4686300" y="15747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140804</xdr:rowOff>
    </xdr:from>
    <xdr:to>
      <xdr:col>20</xdr:col>
      <xdr:colOff>38100</xdr:colOff>
      <xdr:row>93</xdr:row>
      <xdr:rowOff>70954</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3746500" y="1591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87481</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3497795" y="15689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91273</xdr:rowOff>
    </xdr:from>
    <xdr:to>
      <xdr:col>15</xdr:col>
      <xdr:colOff>101600</xdr:colOff>
      <xdr:row>94</xdr:row>
      <xdr:rowOff>21423</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2857500" y="1603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37950</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2608795" y="15811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101800</xdr:rowOff>
    </xdr:from>
    <xdr:to>
      <xdr:col>10</xdr:col>
      <xdr:colOff>165100</xdr:colOff>
      <xdr:row>93</xdr:row>
      <xdr:rowOff>31950</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968500" y="1587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48477</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1719795" y="15650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82739</xdr:rowOff>
    </xdr:from>
    <xdr:to>
      <xdr:col>6</xdr:col>
      <xdr:colOff>38100</xdr:colOff>
      <xdr:row>95</xdr:row>
      <xdr:rowOff>12889</xdr:rowOff>
    </xdr:to>
    <xdr:sp macro="" textlink="">
      <xdr:nvSpPr>
        <xdr:cNvPr id="268" name="楕円 267">
          <a:extLst>
            <a:ext uri="{FF2B5EF4-FFF2-40B4-BE49-F238E27FC236}">
              <a16:creationId xmlns:a16="http://schemas.microsoft.com/office/drawing/2014/main" id="{00000000-0008-0000-0600-00000C010000}"/>
            </a:ext>
          </a:extLst>
        </xdr:cNvPr>
        <xdr:cNvSpPr/>
      </xdr:nvSpPr>
      <xdr:spPr>
        <a:xfrm>
          <a:off x="1079500" y="1619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29416</xdr:rowOff>
    </xdr:from>
    <xdr:ext cx="599010"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830795" y="15974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6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id="{00000000-0008-0000-06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136522</xdr:rowOff>
    </xdr:from>
    <xdr:to>
      <xdr:col>54</xdr:col>
      <xdr:colOff>189865</xdr:colOff>
      <xdr:row>39</xdr:row>
      <xdr:rowOff>8465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10475595" y="5280022"/>
          <a:ext cx="1270" cy="1414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12292</xdr:rowOff>
    </xdr:from>
    <xdr:ext cx="534377" cy="259045"/>
    <xdr:sp macro="" textlink="">
      <xdr:nvSpPr>
        <xdr:cNvPr id="293" name="補助費等最小値テキスト">
          <a:extLst>
            <a:ext uri="{FF2B5EF4-FFF2-40B4-BE49-F238E27FC236}">
              <a16:creationId xmlns:a16="http://schemas.microsoft.com/office/drawing/2014/main" id="{00000000-0008-0000-0600-000025010000}"/>
            </a:ext>
          </a:extLst>
        </xdr:cNvPr>
        <xdr:cNvSpPr txBox="1"/>
      </xdr:nvSpPr>
      <xdr:spPr>
        <a:xfrm>
          <a:off x="10528300" y="66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8465</xdr:rowOff>
    </xdr:from>
    <xdr:to>
      <xdr:col>55</xdr:col>
      <xdr:colOff>88900</xdr:colOff>
      <xdr:row>39</xdr:row>
      <xdr:rowOff>8465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695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83199</xdr:rowOff>
    </xdr:from>
    <xdr:ext cx="599010" cy="259045"/>
    <xdr:sp macro="" textlink="">
      <xdr:nvSpPr>
        <xdr:cNvPr id="295" name="補助費等最大値テキスト">
          <a:extLst>
            <a:ext uri="{FF2B5EF4-FFF2-40B4-BE49-F238E27FC236}">
              <a16:creationId xmlns:a16="http://schemas.microsoft.com/office/drawing/2014/main" id="{00000000-0008-0000-0600-000027010000}"/>
            </a:ext>
          </a:extLst>
        </xdr:cNvPr>
        <xdr:cNvSpPr txBox="1"/>
      </xdr:nvSpPr>
      <xdr:spPr>
        <a:xfrm>
          <a:off x="10528300" y="5055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136522</xdr:rowOff>
    </xdr:from>
    <xdr:to>
      <xdr:col>55</xdr:col>
      <xdr:colOff>88900</xdr:colOff>
      <xdr:row>30</xdr:row>
      <xdr:rowOff>136522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528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77182</xdr:rowOff>
    </xdr:from>
    <xdr:to>
      <xdr:col>55</xdr:col>
      <xdr:colOff>0</xdr:colOff>
      <xdr:row>36</xdr:row>
      <xdr:rowOff>167168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9639300" y="6249382"/>
          <a:ext cx="838200" cy="89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59340</xdr:rowOff>
    </xdr:from>
    <xdr:ext cx="599010" cy="259045"/>
    <xdr:sp macro="" textlink="">
      <xdr:nvSpPr>
        <xdr:cNvPr id="298" name="補助費等平均値テキスト">
          <a:extLst>
            <a:ext uri="{FF2B5EF4-FFF2-40B4-BE49-F238E27FC236}">
              <a16:creationId xmlns:a16="http://schemas.microsoft.com/office/drawing/2014/main" id="{00000000-0008-0000-0600-00002A010000}"/>
            </a:ext>
          </a:extLst>
        </xdr:cNvPr>
        <xdr:cNvSpPr txBox="1"/>
      </xdr:nvSpPr>
      <xdr:spPr>
        <a:xfrm>
          <a:off x="10528300" y="6231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80913</xdr:rowOff>
    </xdr:from>
    <xdr:to>
      <xdr:col>55</xdr:col>
      <xdr:colOff>50800</xdr:colOff>
      <xdr:row>37</xdr:row>
      <xdr:rowOff>11063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10426700" y="6253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160443</xdr:rowOff>
    </xdr:from>
    <xdr:to>
      <xdr:col>50</xdr:col>
      <xdr:colOff>114300</xdr:colOff>
      <xdr:row>36</xdr:row>
      <xdr:rowOff>167168</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8750300" y="6332643"/>
          <a:ext cx="889000" cy="6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122020</xdr:rowOff>
    </xdr:from>
    <xdr:to>
      <xdr:col>50</xdr:col>
      <xdr:colOff>165100</xdr:colOff>
      <xdr:row>37</xdr:row>
      <xdr:rowOff>52170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9588500" y="629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43297</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339795" y="638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128988</xdr:rowOff>
    </xdr:from>
    <xdr:to>
      <xdr:col>45</xdr:col>
      <xdr:colOff>177800</xdr:colOff>
      <xdr:row>36</xdr:row>
      <xdr:rowOff>160443</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7861300" y="6301188"/>
          <a:ext cx="889000" cy="3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134565</xdr:rowOff>
    </xdr:from>
    <xdr:to>
      <xdr:col>46</xdr:col>
      <xdr:colOff>38100</xdr:colOff>
      <xdr:row>37</xdr:row>
      <xdr:rowOff>64715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8699500" y="630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55842</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450795" y="6399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84205</xdr:rowOff>
    </xdr:from>
    <xdr:to>
      <xdr:col>41</xdr:col>
      <xdr:colOff>50800</xdr:colOff>
      <xdr:row>36</xdr:row>
      <xdr:rowOff>128988</xdr:rowOff>
    </xdr:to>
    <xdr:cxnSp macro="">
      <xdr:nvCxnSpPr>
        <xdr:cNvPr id="306" name="直線コネクタ 305">
          <a:extLst>
            <a:ext uri="{FF2B5EF4-FFF2-40B4-BE49-F238E27FC236}">
              <a16:creationId xmlns:a16="http://schemas.microsoft.com/office/drawing/2014/main" id="{00000000-0008-0000-0600-000032010000}"/>
            </a:ext>
          </a:extLst>
        </xdr:cNvPr>
        <xdr:cNvCxnSpPr/>
      </xdr:nvCxnSpPr>
      <xdr:spPr>
        <a:xfrm>
          <a:off x="6972300" y="5913505"/>
          <a:ext cx="889000" cy="387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20023</xdr:rowOff>
    </xdr:from>
    <xdr:to>
      <xdr:col>41</xdr:col>
      <xdr:colOff>101600</xdr:colOff>
      <xdr:row>37</xdr:row>
      <xdr:rowOff>121623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7810500" y="636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112750</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561795" y="6456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105094</xdr:rowOff>
    </xdr:from>
    <xdr:to>
      <xdr:col>36</xdr:col>
      <xdr:colOff>165100</xdr:colOff>
      <xdr:row>35</xdr:row>
      <xdr:rowOff>35244</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6921500" y="593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26371</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672795" y="6027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26382</xdr:rowOff>
    </xdr:from>
    <xdr:to>
      <xdr:col>55</xdr:col>
      <xdr:colOff>50800</xdr:colOff>
      <xdr:row>36</xdr:row>
      <xdr:rowOff>127982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10426700" y="619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49259</xdr:rowOff>
    </xdr:from>
    <xdr:ext cx="599010" cy="259045"/>
    <xdr:sp macro="" textlink="">
      <xdr:nvSpPr>
        <xdr:cNvPr id="317" name="補助費等該当値テキスト">
          <a:extLst>
            <a:ext uri="{FF2B5EF4-FFF2-40B4-BE49-F238E27FC236}">
              <a16:creationId xmlns:a16="http://schemas.microsoft.com/office/drawing/2014/main" id="{00000000-0008-0000-0600-00003D010000}"/>
            </a:ext>
          </a:extLst>
        </xdr:cNvPr>
        <xdr:cNvSpPr txBox="1"/>
      </xdr:nvSpPr>
      <xdr:spPr>
        <a:xfrm>
          <a:off x="10528300" y="6050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116368</xdr:rowOff>
    </xdr:from>
    <xdr:to>
      <xdr:col>50</xdr:col>
      <xdr:colOff>165100</xdr:colOff>
      <xdr:row>37</xdr:row>
      <xdr:rowOff>46518</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9588500" y="6288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63045</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9339795" y="6063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109643</xdr:rowOff>
    </xdr:from>
    <xdr:to>
      <xdr:col>46</xdr:col>
      <xdr:colOff>38100</xdr:colOff>
      <xdr:row>37</xdr:row>
      <xdr:rowOff>39793</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8699500" y="62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56320</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8450795" y="6057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78188</xdr:rowOff>
    </xdr:from>
    <xdr:to>
      <xdr:col>41</xdr:col>
      <xdr:colOff>101600</xdr:colOff>
      <xdr:row>37</xdr:row>
      <xdr:rowOff>8338</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7810500" y="625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24865</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7561795" y="6025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33405</xdr:rowOff>
    </xdr:from>
    <xdr:to>
      <xdr:col>36</xdr:col>
      <xdr:colOff>165100</xdr:colOff>
      <xdr:row>34</xdr:row>
      <xdr:rowOff>135005</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6921500" y="586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151532</xdr:rowOff>
    </xdr:from>
    <xdr:ext cx="599010"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672795" y="5637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a:extLst>
            <a:ext uri="{FF2B5EF4-FFF2-40B4-BE49-F238E27FC236}">
              <a16:creationId xmlns:a16="http://schemas.microsoft.com/office/drawing/2014/main" id="{00000000-0008-0000-0600-00005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104284</xdr:rowOff>
    </xdr:from>
    <xdr:to>
      <xdr:col>54</xdr:col>
      <xdr:colOff>189865</xdr:colOff>
      <xdr:row>58</xdr:row>
      <xdr:rowOff>153723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10475595" y="8505334"/>
          <a:ext cx="1270" cy="1592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157550</xdr:rowOff>
    </xdr:from>
    <xdr:ext cx="534377" cy="259045"/>
    <xdr:sp macro="" textlink="">
      <xdr:nvSpPr>
        <xdr:cNvPr id="352" name="普通建設事業費最小値テキスト">
          <a:extLst>
            <a:ext uri="{FF2B5EF4-FFF2-40B4-BE49-F238E27FC236}">
              <a16:creationId xmlns:a16="http://schemas.microsoft.com/office/drawing/2014/main" id="{00000000-0008-0000-0600-000060010000}"/>
            </a:ext>
          </a:extLst>
        </xdr:cNvPr>
        <xdr:cNvSpPr txBox="1"/>
      </xdr:nvSpPr>
      <xdr:spPr>
        <a:xfrm>
          <a:off x="10528300" y="1010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153723</xdr:rowOff>
    </xdr:from>
    <xdr:to>
      <xdr:col>55</xdr:col>
      <xdr:colOff>88900</xdr:colOff>
      <xdr:row>58</xdr:row>
      <xdr:rowOff>153723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10097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50961</xdr:rowOff>
    </xdr:from>
    <xdr:ext cx="599010" cy="259045"/>
    <xdr:sp macro="" textlink="">
      <xdr:nvSpPr>
        <xdr:cNvPr id="354" name="普通建設事業費最大値テキスト">
          <a:extLst>
            <a:ext uri="{FF2B5EF4-FFF2-40B4-BE49-F238E27FC236}">
              <a16:creationId xmlns:a16="http://schemas.microsoft.com/office/drawing/2014/main" id="{00000000-0008-0000-0600-000062010000}"/>
            </a:ext>
          </a:extLst>
        </xdr:cNvPr>
        <xdr:cNvSpPr txBox="1"/>
      </xdr:nvSpPr>
      <xdr:spPr>
        <a:xfrm>
          <a:off x="10528300" y="828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104284</xdr:rowOff>
    </xdr:from>
    <xdr:to>
      <xdr:col>55</xdr:col>
      <xdr:colOff>88900</xdr:colOff>
      <xdr:row>49</xdr:row>
      <xdr:rowOff>104284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850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104744</xdr:rowOff>
    </xdr:from>
    <xdr:to>
      <xdr:col>55</xdr:col>
      <xdr:colOff>0</xdr:colOff>
      <xdr:row>57</xdr:row>
      <xdr:rowOff>170825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9639300" y="9877394"/>
          <a:ext cx="838200" cy="6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52194</xdr:rowOff>
    </xdr:from>
    <xdr:ext cx="599010" cy="259045"/>
    <xdr:sp macro="" textlink="">
      <xdr:nvSpPr>
        <xdr:cNvPr id="357" name="普通建設事業費平均値テキスト">
          <a:extLst>
            <a:ext uri="{FF2B5EF4-FFF2-40B4-BE49-F238E27FC236}">
              <a16:creationId xmlns:a16="http://schemas.microsoft.com/office/drawing/2014/main" id="{00000000-0008-0000-0600-000065010000}"/>
            </a:ext>
          </a:extLst>
        </xdr:cNvPr>
        <xdr:cNvSpPr txBox="1"/>
      </xdr:nvSpPr>
      <xdr:spPr>
        <a:xfrm>
          <a:off x="10528300" y="94819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29317</xdr:rowOff>
    </xdr:from>
    <xdr:to>
      <xdr:col>55</xdr:col>
      <xdr:colOff>50800</xdr:colOff>
      <xdr:row>56</xdr:row>
      <xdr:rowOff>130917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10426700" y="963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170825</xdr:rowOff>
    </xdr:from>
    <xdr:to>
      <xdr:col>50</xdr:col>
      <xdr:colOff>114300</xdr:colOff>
      <xdr:row>58</xdr:row>
      <xdr:rowOff>28767</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8750300" y="9943475"/>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133052</xdr:rowOff>
    </xdr:from>
    <xdr:to>
      <xdr:col>50</xdr:col>
      <xdr:colOff>165100</xdr:colOff>
      <xdr:row>57</xdr:row>
      <xdr:rowOff>63202</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9588500" y="973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79729</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39795" y="9509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123113</xdr:rowOff>
    </xdr:from>
    <xdr:to>
      <xdr:col>45</xdr:col>
      <xdr:colOff>177800</xdr:colOff>
      <xdr:row>58</xdr:row>
      <xdr:rowOff>28767</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a:off x="7861300" y="9895763"/>
          <a:ext cx="889000" cy="77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157007</xdr:rowOff>
    </xdr:from>
    <xdr:to>
      <xdr:col>46</xdr:col>
      <xdr:colOff>38100</xdr:colOff>
      <xdr:row>57</xdr:row>
      <xdr:rowOff>87157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8699500" y="975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103684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450795" y="9533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27249</xdr:rowOff>
    </xdr:from>
    <xdr:to>
      <xdr:col>41</xdr:col>
      <xdr:colOff>50800</xdr:colOff>
      <xdr:row>57</xdr:row>
      <xdr:rowOff>123113</xdr:rowOff>
    </xdr:to>
    <xdr:cxnSp macro="">
      <xdr:nvCxnSpPr>
        <xdr:cNvPr id="365" name="直線コネクタ 364">
          <a:extLst>
            <a:ext uri="{FF2B5EF4-FFF2-40B4-BE49-F238E27FC236}">
              <a16:creationId xmlns:a16="http://schemas.microsoft.com/office/drawing/2014/main" id="{00000000-0008-0000-0600-00006D010000}"/>
            </a:ext>
          </a:extLst>
        </xdr:cNvPr>
        <xdr:cNvCxnSpPr/>
      </xdr:nvCxnSpPr>
      <xdr:spPr>
        <a:xfrm>
          <a:off x="6972300" y="9799899"/>
          <a:ext cx="889000" cy="9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15941</xdr:rowOff>
    </xdr:from>
    <xdr:to>
      <xdr:col>41</xdr:col>
      <xdr:colOff>101600</xdr:colOff>
      <xdr:row>57</xdr:row>
      <xdr:rowOff>117541</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7810500" y="978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134068</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561795" y="956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169556</xdr:rowOff>
    </xdr:from>
    <xdr:to>
      <xdr:col>36</xdr:col>
      <xdr:colOff>165100</xdr:colOff>
      <xdr:row>57</xdr:row>
      <xdr:rowOff>99706</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6921500" y="977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90833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672795" y="9863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53944</xdr:rowOff>
    </xdr:from>
    <xdr:to>
      <xdr:col>55</xdr:col>
      <xdr:colOff>50800</xdr:colOff>
      <xdr:row>57</xdr:row>
      <xdr:rowOff>155544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10426700" y="9826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32371</xdr:rowOff>
    </xdr:from>
    <xdr:ext cx="599010" cy="259045"/>
    <xdr:sp macro="" textlink="">
      <xdr:nvSpPr>
        <xdr:cNvPr id="376" name="普通建設事業費該当値テキスト">
          <a:extLst>
            <a:ext uri="{FF2B5EF4-FFF2-40B4-BE49-F238E27FC236}">
              <a16:creationId xmlns:a16="http://schemas.microsoft.com/office/drawing/2014/main" id="{00000000-0008-0000-0600-000078010000}"/>
            </a:ext>
          </a:extLst>
        </xdr:cNvPr>
        <xdr:cNvSpPr txBox="1"/>
      </xdr:nvSpPr>
      <xdr:spPr>
        <a:xfrm>
          <a:off x="10528300" y="9805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120025</xdr:rowOff>
    </xdr:from>
    <xdr:to>
      <xdr:col>50</xdr:col>
      <xdr:colOff>165100</xdr:colOff>
      <xdr:row>58</xdr:row>
      <xdr:rowOff>50175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9588500" y="989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41302</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9372111" y="998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149417</xdr:rowOff>
    </xdr:from>
    <xdr:to>
      <xdr:col>46</xdr:col>
      <xdr:colOff>38100</xdr:colOff>
      <xdr:row>58</xdr:row>
      <xdr:rowOff>79567</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8699500" y="992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70694</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8483111" y="10014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72313</xdr:rowOff>
    </xdr:from>
    <xdr:to>
      <xdr:col>41</xdr:col>
      <xdr:colOff>101600</xdr:colOff>
      <xdr:row>58</xdr:row>
      <xdr:rowOff>2463</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7810500" y="984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165040</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7594111" y="9937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147899</xdr:rowOff>
    </xdr:from>
    <xdr:to>
      <xdr:col>36</xdr:col>
      <xdr:colOff>165100</xdr:colOff>
      <xdr:row>57</xdr:row>
      <xdr:rowOff>78049</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6921500" y="974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94576</xdr:rowOff>
    </xdr:from>
    <xdr:ext cx="599010"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672795" y="9524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9" name="普通建設事業費 （ うち新規整備　）グラフ枠">
          <a:extLst>
            <a:ext uri="{FF2B5EF4-FFF2-40B4-BE49-F238E27FC236}">
              <a16:creationId xmlns:a16="http://schemas.microsoft.com/office/drawing/2014/main" id="{00000000-0008-0000-0600-00009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79818</xdr:rowOff>
    </xdr:from>
    <xdr:to>
      <xdr:col>54</xdr:col>
      <xdr:colOff>189865</xdr:colOff>
      <xdr:row>79</xdr:row>
      <xdr:rowOff>98879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10475595" y="12081318"/>
          <a:ext cx="1270" cy="1562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11" name="普通建設事業費 （ うち新規整備　）最小値テキスト">
          <a:extLst>
            <a:ext uri="{FF2B5EF4-FFF2-40B4-BE49-F238E27FC236}">
              <a16:creationId xmlns:a16="http://schemas.microsoft.com/office/drawing/2014/main" id="{00000000-0008-0000-0600-00009B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26495</xdr:rowOff>
    </xdr:from>
    <xdr:ext cx="599010" cy="259045"/>
    <xdr:sp macro="" textlink="">
      <xdr:nvSpPr>
        <xdr:cNvPr id="413" name="普通建設事業費 （ うち新規整備　）最大値テキスト">
          <a:extLst>
            <a:ext uri="{FF2B5EF4-FFF2-40B4-BE49-F238E27FC236}">
              <a16:creationId xmlns:a16="http://schemas.microsoft.com/office/drawing/2014/main" id="{00000000-0008-0000-0600-00009D010000}"/>
            </a:ext>
          </a:extLst>
        </xdr:cNvPr>
        <xdr:cNvSpPr txBox="1"/>
      </xdr:nvSpPr>
      <xdr:spPr>
        <a:xfrm>
          <a:off x="10528300" y="1185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79818</xdr:rowOff>
    </xdr:from>
    <xdr:to>
      <xdr:col>55</xdr:col>
      <xdr:colOff>88900</xdr:colOff>
      <xdr:row>70</xdr:row>
      <xdr:rowOff>79818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10388600" y="1208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50231</xdr:rowOff>
    </xdr:from>
    <xdr:to>
      <xdr:col>55</xdr:col>
      <xdr:colOff>0</xdr:colOff>
      <xdr:row>78</xdr:row>
      <xdr:rowOff>22842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9639300" y="13251881"/>
          <a:ext cx="838200" cy="144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14803</xdr:rowOff>
    </xdr:from>
    <xdr:ext cx="534377" cy="259045"/>
    <xdr:sp macro="" textlink="">
      <xdr:nvSpPr>
        <xdr:cNvPr id="416" name="普通建設事業費 （ うち新規整備　）平均値テキスト">
          <a:extLst>
            <a:ext uri="{FF2B5EF4-FFF2-40B4-BE49-F238E27FC236}">
              <a16:creationId xmlns:a16="http://schemas.microsoft.com/office/drawing/2014/main" id="{00000000-0008-0000-0600-0000A0010000}"/>
            </a:ext>
          </a:extLst>
        </xdr:cNvPr>
        <xdr:cNvSpPr txBox="1"/>
      </xdr:nvSpPr>
      <xdr:spPr>
        <a:xfrm>
          <a:off x="10528300" y="13216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36376</xdr:rowOff>
    </xdr:from>
    <xdr:to>
      <xdr:col>55</xdr:col>
      <xdr:colOff>50800</xdr:colOff>
      <xdr:row>77</xdr:row>
      <xdr:rowOff>137976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10426700" y="132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124383</xdr:rowOff>
    </xdr:from>
    <xdr:to>
      <xdr:col>50</xdr:col>
      <xdr:colOff>114300</xdr:colOff>
      <xdr:row>78</xdr:row>
      <xdr:rowOff>22842</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8750300" y="13326033"/>
          <a:ext cx="889000" cy="69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22344</xdr:rowOff>
    </xdr:from>
    <xdr:to>
      <xdr:col>50</xdr:col>
      <xdr:colOff>165100</xdr:colOff>
      <xdr:row>77</xdr:row>
      <xdr:rowOff>123944</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9588500" y="13223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140471</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372111" y="1299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124383</xdr:rowOff>
    </xdr:from>
    <xdr:to>
      <xdr:col>45</xdr:col>
      <xdr:colOff>177800</xdr:colOff>
      <xdr:row>78</xdr:row>
      <xdr:rowOff>26042</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7861300" y="13326033"/>
          <a:ext cx="889000" cy="7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5700</xdr:rowOff>
    </xdr:from>
    <xdr:to>
      <xdr:col>46</xdr:col>
      <xdr:colOff>38100</xdr:colOff>
      <xdr:row>77</xdr:row>
      <xdr:rowOff>107300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8699500" y="1320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123827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98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59700</xdr:rowOff>
    </xdr:from>
    <xdr:to>
      <xdr:col>41</xdr:col>
      <xdr:colOff>50800</xdr:colOff>
      <xdr:row>78</xdr:row>
      <xdr:rowOff>26042</xdr:rowOff>
    </xdr:to>
    <xdr:cxnSp macro="">
      <xdr:nvCxnSpPr>
        <xdr:cNvPr id="424" name="直線コネクタ 423">
          <a:extLst>
            <a:ext uri="{FF2B5EF4-FFF2-40B4-BE49-F238E27FC236}">
              <a16:creationId xmlns:a16="http://schemas.microsoft.com/office/drawing/2014/main" id="{00000000-0008-0000-0600-0000A8010000}"/>
            </a:ext>
          </a:extLst>
        </xdr:cNvPr>
        <xdr:cNvCxnSpPr/>
      </xdr:nvCxnSpPr>
      <xdr:spPr>
        <a:xfrm>
          <a:off x="6972300" y="13089900"/>
          <a:ext cx="889000" cy="309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75107</xdr:rowOff>
    </xdr:from>
    <xdr:to>
      <xdr:col>41</xdr:col>
      <xdr:colOff>101600</xdr:colOff>
      <xdr:row>78</xdr:row>
      <xdr:rowOff>5257</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7810500" y="132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21784</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94111" y="13051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104586</xdr:rowOff>
    </xdr:from>
    <xdr:to>
      <xdr:col>36</xdr:col>
      <xdr:colOff>165100</xdr:colOff>
      <xdr:row>78</xdr:row>
      <xdr:rowOff>34736</xdr:rowOff>
    </xdr:to>
    <xdr:sp macro="" textlink="">
      <xdr:nvSpPr>
        <xdr:cNvPr id="427" name="フローチャート: 判断 426">
          <a:extLst>
            <a:ext uri="{FF2B5EF4-FFF2-40B4-BE49-F238E27FC236}">
              <a16:creationId xmlns:a16="http://schemas.microsoft.com/office/drawing/2014/main" id="{00000000-0008-0000-0600-0000AB010000}"/>
            </a:ext>
          </a:extLst>
        </xdr:cNvPr>
        <xdr:cNvSpPr/>
      </xdr:nvSpPr>
      <xdr:spPr>
        <a:xfrm>
          <a:off x="6921500" y="133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25863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05111" y="13398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170881</xdr:rowOff>
    </xdr:from>
    <xdr:to>
      <xdr:col>55</xdr:col>
      <xdr:colOff>50800</xdr:colOff>
      <xdr:row>77</xdr:row>
      <xdr:rowOff>101031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10426700" y="1320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22308</xdr:rowOff>
    </xdr:from>
    <xdr:ext cx="534377" cy="259045"/>
    <xdr:sp macro="" textlink="">
      <xdr:nvSpPr>
        <xdr:cNvPr id="435" name="普通建設事業費 （ うち新規整備　）該当値テキスト">
          <a:extLst>
            <a:ext uri="{FF2B5EF4-FFF2-40B4-BE49-F238E27FC236}">
              <a16:creationId xmlns:a16="http://schemas.microsoft.com/office/drawing/2014/main" id="{00000000-0008-0000-0600-0000B3010000}"/>
            </a:ext>
          </a:extLst>
        </xdr:cNvPr>
        <xdr:cNvSpPr txBox="1"/>
      </xdr:nvSpPr>
      <xdr:spPr>
        <a:xfrm>
          <a:off x="10528300" y="13052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143492</xdr:rowOff>
    </xdr:from>
    <xdr:to>
      <xdr:col>50</xdr:col>
      <xdr:colOff>165100</xdr:colOff>
      <xdr:row>78</xdr:row>
      <xdr:rowOff>73642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9588500" y="1334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64769</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9372111" y="13437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73583</xdr:rowOff>
    </xdr:from>
    <xdr:to>
      <xdr:col>46</xdr:col>
      <xdr:colOff>38100</xdr:colOff>
      <xdr:row>78</xdr:row>
      <xdr:rowOff>3733</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8699500" y="1327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166310</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8483111" y="13367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146692</xdr:rowOff>
    </xdr:from>
    <xdr:to>
      <xdr:col>41</xdr:col>
      <xdr:colOff>101600</xdr:colOff>
      <xdr:row>78</xdr:row>
      <xdr:rowOff>76842</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7810500" y="1334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67969</xdr:rowOff>
    </xdr:from>
    <xdr:ext cx="534377"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7594111" y="13441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8900</xdr:rowOff>
    </xdr:from>
    <xdr:to>
      <xdr:col>36</xdr:col>
      <xdr:colOff>165100</xdr:colOff>
      <xdr:row>76</xdr:row>
      <xdr:rowOff>110500</xdr:rowOff>
    </xdr:to>
    <xdr:sp macro="" textlink="">
      <xdr:nvSpPr>
        <xdr:cNvPr id="442" name="楕円 441">
          <a:extLst>
            <a:ext uri="{FF2B5EF4-FFF2-40B4-BE49-F238E27FC236}">
              <a16:creationId xmlns:a16="http://schemas.microsoft.com/office/drawing/2014/main" id="{00000000-0008-0000-0600-0000BA010000}"/>
            </a:ext>
          </a:extLst>
        </xdr:cNvPr>
        <xdr:cNvSpPr/>
      </xdr:nvSpPr>
      <xdr:spPr>
        <a:xfrm>
          <a:off x="6921500" y="1303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127028</xdr:rowOff>
    </xdr:from>
    <xdr:ext cx="534377"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705111" y="12814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1" name="正方形/長方形 450">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8" name="普通建設事業費 （ うち更新整備　）グラフ枠">
          <a:extLst>
            <a:ext uri="{FF2B5EF4-FFF2-40B4-BE49-F238E27FC236}">
              <a16:creationId xmlns:a16="http://schemas.microsoft.com/office/drawing/2014/main" id="{00000000-0008-0000-0600-0000D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23113</xdr:rowOff>
    </xdr:from>
    <xdr:to>
      <xdr:col>54</xdr:col>
      <xdr:colOff>189865</xdr:colOff>
      <xdr:row>99</xdr:row>
      <xdr:rowOff>67185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10475595" y="15625063"/>
          <a:ext cx="1270" cy="1415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71012</xdr:rowOff>
    </xdr:from>
    <xdr:ext cx="469744" cy="259045"/>
    <xdr:sp macro="" textlink="">
      <xdr:nvSpPr>
        <xdr:cNvPr id="470" name="普通建設事業費 （ うち更新整備　）最小値テキスト">
          <a:extLst>
            <a:ext uri="{FF2B5EF4-FFF2-40B4-BE49-F238E27FC236}">
              <a16:creationId xmlns:a16="http://schemas.microsoft.com/office/drawing/2014/main" id="{00000000-0008-0000-0600-0000D6010000}"/>
            </a:ext>
          </a:extLst>
        </xdr:cNvPr>
        <xdr:cNvSpPr txBox="1"/>
      </xdr:nvSpPr>
      <xdr:spPr>
        <a:xfrm>
          <a:off x="10528300" y="1704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67185</xdr:rowOff>
    </xdr:from>
    <xdr:to>
      <xdr:col>55</xdr:col>
      <xdr:colOff>88900</xdr:colOff>
      <xdr:row>99</xdr:row>
      <xdr:rowOff>67185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704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141240</xdr:rowOff>
    </xdr:from>
    <xdr:ext cx="599010" cy="259045"/>
    <xdr:sp macro="" textlink="">
      <xdr:nvSpPr>
        <xdr:cNvPr id="472" name="普通建設事業費 （ うち更新整備　）最大値テキスト">
          <a:extLst>
            <a:ext uri="{FF2B5EF4-FFF2-40B4-BE49-F238E27FC236}">
              <a16:creationId xmlns:a16="http://schemas.microsoft.com/office/drawing/2014/main" id="{00000000-0008-0000-0600-0000D8010000}"/>
            </a:ext>
          </a:extLst>
        </xdr:cNvPr>
        <xdr:cNvSpPr txBox="1"/>
      </xdr:nvSpPr>
      <xdr:spPr>
        <a:xfrm>
          <a:off x="10528300" y="154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23113</xdr:rowOff>
    </xdr:from>
    <xdr:to>
      <xdr:col>55</xdr:col>
      <xdr:colOff>88900</xdr:colOff>
      <xdr:row>91</xdr:row>
      <xdr:rowOff>23113</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10388600" y="15625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79330</xdr:rowOff>
    </xdr:from>
    <xdr:to>
      <xdr:col>55</xdr:col>
      <xdr:colOff>0</xdr:colOff>
      <xdr:row>98</xdr:row>
      <xdr:rowOff>108362</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9639300" y="16881430"/>
          <a:ext cx="838200" cy="2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76981</xdr:rowOff>
    </xdr:from>
    <xdr:ext cx="599010" cy="259045"/>
    <xdr:sp macro="" textlink="">
      <xdr:nvSpPr>
        <xdr:cNvPr id="475" name="普通建設事業費 （ うち更新整備　）平均値テキスト">
          <a:extLst>
            <a:ext uri="{FF2B5EF4-FFF2-40B4-BE49-F238E27FC236}">
              <a16:creationId xmlns:a16="http://schemas.microsoft.com/office/drawing/2014/main" id="{00000000-0008-0000-0600-0000DB010000}"/>
            </a:ext>
          </a:extLst>
        </xdr:cNvPr>
        <xdr:cNvSpPr txBox="1"/>
      </xdr:nvSpPr>
      <xdr:spPr>
        <a:xfrm>
          <a:off x="10528300" y="16536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54104</xdr:rowOff>
    </xdr:from>
    <xdr:to>
      <xdr:col>55</xdr:col>
      <xdr:colOff>50800</xdr:colOff>
      <xdr:row>97</xdr:row>
      <xdr:rowOff>155704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10426700" y="16684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108362</xdr:rowOff>
    </xdr:from>
    <xdr:to>
      <xdr:col>50</xdr:col>
      <xdr:colOff>114300</xdr:colOff>
      <xdr:row>98</xdr:row>
      <xdr:rowOff>154037</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8750300" y="16910462"/>
          <a:ext cx="889000" cy="45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140750</xdr:rowOff>
    </xdr:from>
    <xdr:to>
      <xdr:col>50</xdr:col>
      <xdr:colOff>165100</xdr:colOff>
      <xdr:row>98</xdr:row>
      <xdr:rowOff>70900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9588500" y="1677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87427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54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60928</xdr:rowOff>
    </xdr:from>
    <xdr:to>
      <xdr:col>45</xdr:col>
      <xdr:colOff>177800</xdr:colOff>
      <xdr:row>98</xdr:row>
      <xdr:rowOff>154037</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7861300" y="16863028"/>
          <a:ext cx="889000" cy="9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170647</xdr:rowOff>
    </xdr:from>
    <xdr:to>
      <xdr:col>46</xdr:col>
      <xdr:colOff>38100</xdr:colOff>
      <xdr:row>98</xdr:row>
      <xdr:rowOff>100797</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8699500" y="1680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117324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57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60928</xdr:rowOff>
    </xdr:from>
    <xdr:to>
      <xdr:col>41</xdr:col>
      <xdr:colOff>50800</xdr:colOff>
      <xdr:row>98</xdr:row>
      <xdr:rowOff>64213</xdr:rowOff>
    </xdr:to>
    <xdr:cxnSp macro="">
      <xdr:nvCxnSpPr>
        <xdr:cNvPr id="483" name="直線コネクタ 482">
          <a:extLst>
            <a:ext uri="{FF2B5EF4-FFF2-40B4-BE49-F238E27FC236}">
              <a16:creationId xmlns:a16="http://schemas.microsoft.com/office/drawing/2014/main" id="{00000000-0008-0000-0600-0000E3010000}"/>
            </a:ext>
          </a:extLst>
        </xdr:cNvPr>
        <xdr:cNvCxnSpPr/>
      </xdr:nvCxnSpPr>
      <xdr:spPr>
        <a:xfrm flipV="1">
          <a:off x="6972300" y="16863028"/>
          <a:ext cx="889000" cy="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8331</xdr:rowOff>
    </xdr:from>
    <xdr:to>
      <xdr:col>41</xdr:col>
      <xdr:colOff>101600</xdr:colOff>
      <xdr:row>98</xdr:row>
      <xdr:rowOff>109931</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7810500" y="1681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126458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58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154591</xdr:rowOff>
    </xdr:from>
    <xdr:to>
      <xdr:col>36</xdr:col>
      <xdr:colOff>165100</xdr:colOff>
      <xdr:row>98</xdr:row>
      <xdr:rowOff>84741</xdr:rowOff>
    </xdr:to>
    <xdr:sp macro="" textlink="">
      <xdr:nvSpPr>
        <xdr:cNvPr id="486" name="フローチャート: 判断 485">
          <a:extLst>
            <a:ext uri="{FF2B5EF4-FFF2-40B4-BE49-F238E27FC236}">
              <a16:creationId xmlns:a16="http://schemas.microsoft.com/office/drawing/2014/main" id="{00000000-0008-0000-0600-0000E6010000}"/>
            </a:ext>
          </a:extLst>
        </xdr:cNvPr>
        <xdr:cNvSpPr/>
      </xdr:nvSpPr>
      <xdr:spPr>
        <a:xfrm>
          <a:off x="6921500" y="1678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101268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56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28530</xdr:rowOff>
    </xdr:from>
    <xdr:to>
      <xdr:col>55</xdr:col>
      <xdr:colOff>50800</xdr:colOff>
      <xdr:row>98</xdr:row>
      <xdr:rowOff>130130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10426700" y="1683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6957</xdr:rowOff>
    </xdr:from>
    <xdr:ext cx="534377" cy="259045"/>
    <xdr:sp macro="" textlink="">
      <xdr:nvSpPr>
        <xdr:cNvPr id="494" name="普通建設事業費 （ うち更新整備　）該当値テキスト">
          <a:extLst>
            <a:ext uri="{FF2B5EF4-FFF2-40B4-BE49-F238E27FC236}">
              <a16:creationId xmlns:a16="http://schemas.microsoft.com/office/drawing/2014/main" id="{00000000-0008-0000-0600-0000EE010000}"/>
            </a:ext>
          </a:extLst>
        </xdr:cNvPr>
        <xdr:cNvSpPr txBox="1"/>
      </xdr:nvSpPr>
      <xdr:spPr>
        <a:xfrm>
          <a:off x="10528300" y="16809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57562</xdr:rowOff>
    </xdr:from>
    <xdr:to>
      <xdr:col>50</xdr:col>
      <xdr:colOff>165100</xdr:colOff>
      <xdr:row>98</xdr:row>
      <xdr:rowOff>159162</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9588500" y="16859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150289</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9372111" y="16952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103237</xdr:rowOff>
    </xdr:from>
    <xdr:to>
      <xdr:col>46</xdr:col>
      <xdr:colOff>38100</xdr:colOff>
      <xdr:row>99</xdr:row>
      <xdr:rowOff>33387</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8699500" y="1690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24514</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8483111" y="16998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10128</xdr:rowOff>
    </xdr:from>
    <xdr:to>
      <xdr:col>41</xdr:col>
      <xdr:colOff>101600</xdr:colOff>
      <xdr:row>98</xdr:row>
      <xdr:rowOff>111728</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7810500" y="1681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102855</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7594111" y="1690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13413</xdr:rowOff>
    </xdr:from>
    <xdr:to>
      <xdr:col>36</xdr:col>
      <xdr:colOff>165100</xdr:colOff>
      <xdr:row>98</xdr:row>
      <xdr:rowOff>115013</xdr:rowOff>
    </xdr:to>
    <xdr:sp macro="" textlink="">
      <xdr:nvSpPr>
        <xdr:cNvPr id="501" name="楕円 500">
          <a:extLst>
            <a:ext uri="{FF2B5EF4-FFF2-40B4-BE49-F238E27FC236}">
              <a16:creationId xmlns:a16="http://schemas.microsoft.com/office/drawing/2014/main" id="{00000000-0008-0000-0600-0000F5010000}"/>
            </a:ext>
          </a:extLst>
        </xdr:cNvPr>
        <xdr:cNvSpPr/>
      </xdr:nvSpPr>
      <xdr:spPr>
        <a:xfrm>
          <a:off x="6921500" y="1681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106140</xdr:rowOff>
    </xdr:from>
    <xdr:ext cx="534377"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6705111" y="16908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10" name="正方形/長方形 509">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7" name="災害復旧事業費グラフ枠">
          <a:extLst>
            <a:ext uri="{FF2B5EF4-FFF2-40B4-BE49-F238E27FC236}">
              <a16:creationId xmlns:a16="http://schemas.microsoft.com/office/drawing/2014/main" id="{00000000-0008-0000-0600-00000F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9681</xdr:rowOff>
    </xdr:from>
    <xdr:to>
      <xdr:col>85</xdr:col>
      <xdr:colOff>126364</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6317595" y="5324631"/>
          <a:ext cx="1269" cy="1460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9" name="災害復旧事業費最小値テキスト">
          <a:extLst>
            <a:ext uri="{FF2B5EF4-FFF2-40B4-BE49-F238E27FC236}">
              <a16:creationId xmlns:a16="http://schemas.microsoft.com/office/drawing/2014/main" id="{00000000-0008-0000-0600-000011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127808</xdr:rowOff>
    </xdr:from>
    <xdr:ext cx="599010" cy="259045"/>
    <xdr:sp macro="" textlink="">
      <xdr:nvSpPr>
        <xdr:cNvPr id="531" name="災害復旧事業費最大値テキスト">
          <a:extLst>
            <a:ext uri="{FF2B5EF4-FFF2-40B4-BE49-F238E27FC236}">
              <a16:creationId xmlns:a16="http://schemas.microsoft.com/office/drawing/2014/main" id="{00000000-0008-0000-0600-000013020000}"/>
            </a:ext>
          </a:extLst>
        </xdr:cNvPr>
        <xdr:cNvSpPr txBox="1"/>
      </xdr:nvSpPr>
      <xdr:spPr>
        <a:xfrm>
          <a:off x="16370300" y="509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9681</xdr:rowOff>
    </xdr:from>
    <xdr:to>
      <xdr:col>86</xdr:col>
      <xdr:colOff>25400</xdr:colOff>
      <xdr:row>31</xdr:row>
      <xdr:rowOff>9681</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6230600" y="5324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104038</xdr:rowOff>
    </xdr:from>
    <xdr:to>
      <xdr:col>85</xdr:col>
      <xdr:colOff>127000</xdr:colOff>
      <xdr:row>34</xdr:row>
      <xdr:rowOff>121369</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5481300" y="5590438"/>
          <a:ext cx="838200" cy="36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89142</xdr:rowOff>
    </xdr:from>
    <xdr:ext cx="469744" cy="259045"/>
    <xdr:sp macro="" textlink="">
      <xdr:nvSpPr>
        <xdr:cNvPr id="534" name="災害復旧事業費平均値テキスト">
          <a:extLst>
            <a:ext uri="{FF2B5EF4-FFF2-40B4-BE49-F238E27FC236}">
              <a16:creationId xmlns:a16="http://schemas.microsoft.com/office/drawing/2014/main" id="{00000000-0008-0000-0600-000016020000}"/>
            </a:ext>
          </a:extLst>
        </xdr:cNvPr>
        <xdr:cNvSpPr txBox="1"/>
      </xdr:nvSpPr>
      <xdr:spPr>
        <a:xfrm>
          <a:off x="16370300" y="6604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110715</xdr:rowOff>
    </xdr:from>
    <xdr:to>
      <xdr:col>85</xdr:col>
      <xdr:colOff>177800</xdr:colOff>
      <xdr:row>39</xdr:row>
      <xdr:rowOff>40865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6268700" y="662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121369</xdr:rowOff>
    </xdr:from>
    <xdr:to>
      <xdr:col>81</xdr:col>
      <xdr:colOff>50800</xdr:colOff>
      <xdr:row>38</xdr:row>
      <xdr:rowOff>79643</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4592300" y="5950669"/>
          <a:ext cx="889000" cy="64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93091</xdr:rowOff>
    </xdr:from>
    <xdr:to>
      <xdr:col>81</xdr:col>
      <xdr:colOff>101600</xdr:colOff>
      <xdr:row>39</xdr:row>
      <xdr:rowOff>23241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5430500" y="660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14368</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70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79643</xdr:rowOff>
    </xdr:from>
    <xdr:to>
      <xdr:col>76</xdr:col>
      <xdr:colOff>114300</xdr:colOff>
      <xdr:row>39</xdr:row>
      <xdr:rowOff>39540</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flipV="1">
          <a:off x="13703300" y="6594743"/>
          <a:ext cx="889000" cy="131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89988</xdr:rowOff>
    </xdr:from>
    <xdr:to>
      <xdr:col>76</xdr:col>
      <xdr:colOff>165100</xdr:colOff>
      <xdr:row>39</xdr:row>
      <xdr:rowOff>20138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4541500" y="6605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11265</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325111" y="669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25792</xdr:rowOff>
    </xdr:from>
    <xdr:to>
      <xdr:col>71</xdr:col>
      <xdr:colOff>177800</xdr:colOff>
      <xdr:row>39</xdr:row>
      <xdr:rowOff>39540</xdr:rowOff>
    </xdr:to>
    <xdr:cxnSp macro="">
      <xdr:nvCxnSpPr>
        <xdr:cNvPr id="542" name="直線コネクタ 541">
          <a:extLst>
            <a:ext uri="{FF2B5EF4-FFF2-40B4-BE49-F238E27FC236}">
              <a16:creationId xmlns:a16="http://schemas.microsoft.com/office/drawing/2014/main" id="{00000000-0008-0000-0600-00001E020000}"/>
            </a:ext>
          </a:extLst>
        </xdr:cNvPr>
        <xdr:cNvCxnSpPr/>
      </xdr:nvCxnSpPr>
      <xdr:spPr>
        <a:xfrm>
          <a:off x="12814300" y="6712342"/>
          <a:ext cx="889000" cy="13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76991</xdr:rowOff>
    </xdr:from>
    <xdr:to>
      <xdr:col>72</xdr:col>
      <xdr:colOff>38100</xdr:colOff>
      <xdr:row>39</xdr:row>
      <xdr:rowOff>7141</xdr:rowOff>
    </xdr:to>
    <xdr:sp macro="" textlink="">
      <xdr:nvSpPr>
        <xdr:cNvPr id="543" name="フローチャート: 判断 542">
          <a:extLst>
            <a:ext uri="{FF2B5EF4-FFF2-40B4-BE49-F238E27FC236}">
              <a16:creationId xmlns:a16="http://schemas.microsoft.com/office/drawing/2014/main" id="{00000000-0008-0000-0600-00001F020000}"/>
            </a:ext>
          </a:extLst>
        </xdr:cNvPr>
        <xdr:cNvSpPr/>
      </xdr:nvSpPr>
      <xdr:spPr>
        <a:xfrm>
          <a:off x="13652500" y="6592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23668</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36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68250</xdr:rowOff>
    </xdr:from>
    <xdr:to>
      <xdr:col>67</xdr:col>
      <xdr:colOff>101600</xdr:colOff>
      <xdr:row>38</xdr:row>
      <xdr:rowOff>169850</xdr:rowOff>
    </xdr:to>
    <xdr:sp macro="" textlink="">
      <xdr:nvSpPr>
        <xdr:cNvPr id="545" name="フローチャート: 判断 544">
          <a:extLst>
            <a:ext uri="{FF2B5EF4-FFF2-40B4-BE49-F238E27FC236}">
              <a16:creationId xmlns:a16="http://schemas.microsoft.com/office/drawing/2014/main" id="{00000000-0008-0000-0600-000021020000}"/>
            </a:ext>
          </a:extLst>
        </xdr:cNvPr>
        <xdr:cNvSpPr/>
      </xdr:nvSpPr>
      <xdr:spPr>
        <a:xfrm>
          <a:off x="12763500" y="65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14927</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3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53238</xdr:rowOff>
    </xdr:from>
    <xdr:to>
      <xdr:col>85</xdr:col>
      <xdr:colOff>177800</xdr:colOff>
      <xdr:row>32</xdr:row>
      <xdr:rowOff>154838</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6268700" y="553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76115</xdr:rowOff>
    </xdr:from>
    <xdr:ext cx="599010" cy="259045"/>
    <xdr:sp macro="" textlink="">
      <xdr:nvSpPr>
        <xdr:cNvPr id="553" name="災害復旧事業費該当値テキスト">
          <a:extLst>
            <a:ext uri="{FF2B5EF4-FFF2-40B4-BE49-F238E27FC236}">
              <a16:creationId xmlns:a16="http://schemas.microsoft.com/office/drawing/2014/main" id="{00000000-0008-0000-0600-000029020000}"/>
            </a:ext>
          </a:extLst>
        </xdr:cNvPr>
        <xdr:cNvSpPr txBox="1"/>
      </xdr:nvSpPr>
      <xdr:spPr>
        <a:xfrm>
          <a:off x="16370300" y="5391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70569</xdr:rowOff>
    </xdr:from>
    <xdr:to>
      <xdr:col>81</xdr:col>
      <xdr:colOff>101600</xdr:colOff>
      <xdr:row>35</xdr:row>
      <xdr:rowOff>719</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5430500" y="589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17246</xdr:rowOff>
    </xdr:from>
    <xdr:ext cx="534377"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5214111" y="5675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28843</xdr:rowOff>
    </xdr:from>
    <xdr:to>
      <xdr:col>76</xdr:col>
      <xdr:colOff>165100</xdr:colOff>
      <xdr:row>38</xdr:row>
      <xdr:rowOff>130443</xdr:rowOff>
    </xdr:to>
    <xdr:sp macro="" textlink="">
      <xdr:nvSpPr>
        <xdr:cNvPr id="556" name="楕円 555">
          <a:extLst>
            <a:ext uri="{FF2B5EF4-FFF2-40B4-BE49-F238E27FC236}">
              <a16:creationId xmlns:a16="http://schemas.microsoft.com/office/drawing/2014/main" id="{00000000-0008-0000-0600-00002C020000}"/>
            </a:ext>
          </a:extLst>
        </xdr:cNvPr>
        <xdr:cNvSpPr/>
      </xdr:nvSpPr>
      <xdr:spPr>
        <a:xfrm>
          <a:off x="14541500" y="6543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146971</xdr:rowOff>
    </xdr:from>
    <xdr:ext cx="534377"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4325111" y="631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160190</xdr:rowOff>
    </xdr:from>
    <xdr:to>
      <xdr:col>72</xdr:col>
      <xdr:colOff>38100</xdr:colOff>
      <xdr:row>39</xdr:row>
      <xdr:rowOff>90340</xdr:rowOff>
    </xdr:to>
    <xdr:sp macro="" textlink="">
      <xdr:nvSpPr>
        <xdr:cNvPr id="558" name="楕円 557">
          <a:extLst>
            <a:ext uri="{FF2B5EF4-FFF2-40B4-BE49-F238E27FC236}">
              <a16:creationId xmlns:a16="http://schemas.microsoft.com/office/drawing/2014/main" id="{00000000-0008-0000-0600-00002E020000}"/>
            </a:ext>
          </a:extLst>
        </xdr:cNvPr>
        <xdr:cNvSpPr/>
      </xdr:nvSpPr>
      <xdr:spPr>
        <a:xfrm>
          <a:off x="13652500" y="66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81467</xdr:rowOff>
    </xdr:from>
    <xdr:ext cx="469744"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3468428" y="676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146442</xdr:rowOff>
    </xdr:from>
    <xdr:to>
      <xdr:col>67</xdr:col>
      <xdr:colOff>101600</xdr:colOff>
      <xdr:row>39</xdr:row>
      <xdr:rowOff>76592</xdr:rowOff>
    </xdr:to>
    <xdr:sp macro="" textlink="">
      <xdr:nvSpPr>
        <xdr:cNvPr id="560" name="楕円 559">
          <a:extLst>
            <a:ext uri="{FF2B5EF4-FFF2-40B4-BE49-F238E27FC236}">
              <a16:creationId xmlns:a16="http://schemas.microsoft.com/office/drawing/2014/main" id="{00000000-0008-0000-0600-000030020000}"/>
            </a:ext>
          </a:extLst>
        </xdr:cNvPr>
        <xdr:cNvSpPr/>
      </xdr:nvSpPr>
      <xdr:spPr>
        <a:xfrm>
          <a:off x="12763500" y="6661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67719</xdr:rowOff>
    </xdr:from>
    <xdr:ext cx="469744"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579428" y="6754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7" name="正方形/長方形 566">
          <a:extLst>
            <a:ext uri="{FF2B5EF4-FFF2-40B4-BE49-F238E27FC236}">
              <a16:creationId xmlns:a16="http://schemas.microsoft.com/office/drawing/2014/main" id="{00000000-0008-0000-0600-00003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8" name="正方形/長方形 567">
          <a:extLst>
            <a:ext uri="{FF2B5EF4-FFF2-40B4-BE49-F238E27FC236}">
              <a16:creationId xmlns:a16="http://schemas.microsoft.com/office/drawing/2014/main" id="{00000000-0008-0000-0600-00003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9" name="正方形/長方形 568">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失業対策事業費グラフ枠">
          <a:extLst>
            <a:ext uri="{FF2B5EF4-FFF2-40B4-BE49-F238E27FC236}">
              <a16:creationId xmlns:a16="http://schemas.microsoft.com/office/drawing/2014/main" id="{00000000-0008-0000-06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8" name="失業対策事業費最小値テキスト">
          <a:extLst>
            <a:ext uri="{FF2B5EF4-FFF2-40B4-BE49-F238E27FC236}">
              <a16:creationId xmlns:a16="http://schemas.microsoft.com/office/drawing/2014/main" id="{00000000-0008-0000-0600-000042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80" name="失業対策事業費最大値テキスト">
          <a:extLst>
            <a:ext uri="{FF2B5EF4-FFF2-40B4-BE49-F238E27FC236}">
              <a16:creationId xmlns:a16="http://schemas.microsoft.com/office/drawing/2014/main" id="{00000000-0008-0000-0600-000044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3" name="失業対策事業費平均値テキスト">
          <a:extLst>
            <a:ext uri="{FF2B5EF4-FFF2-40B4-BE49-F238E27FC236}">
              <a16:creationId xmlns:a16="http://schemas.microsoft.com/office/drawing/2014/main" id="{00000000-0008-0000-0600-000047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91" name="直線コネクタ 590">
          <a:extLst>
            <a:ext uri="{FF2B5EF4-FFF2-40B4-BE49-F238E27FC236}">
              <a16:creationId xmlns:a16="http://schemas.microsoft.com/office/drawing/2014/main" id="{00000000-0008-0000-0600-00004F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92" name="フローチャート: 判断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フローチャート: 判断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602" name="失業対策事業費該当値テキスト">
          <a:extLst>
            <a:ext uri="{FF2B5EF4-FFF2-40B4-BE49-F238E27FC236}">
              <a16:creationId xmlns:a16="http://schemas.microsoft.com/office/drawing/2014/main" id="{00000000-0008-0000-0600-00005A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5" name="楕円 604">
          <a:extLst>
            <a:ext uri="{FF2B5EF4-FFF2-40B4-BE49-F238E27FC236}">
              <a16:creationId xmlns:a16="http://schemas.microsoft.com/office/drawing/2014/main" id="{00000000-0008-0000-0600-00005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7" name="楕円 606">
          <a:extLst>
            <a:ext uri="{FF2B5EF4-FFF2-40B4-BE49-F238E27FC236}">
              <a16:creationId xmlns:a16="http://schemas.microsoft.com/office/drawing/2014/main" id="{00000000-0008-0000-0600-00005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9" name="楕円 608">
          <a:extLst>
            <a:ext uri="{FF2B5EF4-FFF2-40B4-BE49-F238E27FC236}">
              <a16:creationId xmlns:a16="http://schemas.microsoft.com/office/drawing/2014/main" id="{00000000-0008-0000-0600-00006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6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6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公債費グラフ枠">
          <a:extLst>
            <a:ext uri="{FF2B5EF4-FFF2-40B4-BE49-F238E27FC236}">
              <a16:creationId xmlns:a16="http://schemas.microsoft.com/office/drawing/2014/main" id="{00000000-0008-0000-06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158380</xdr:rowOff>
    </xdr:from>
    <xdr:to>
      <xdr:col>85</xdr:col>
      <xdr:colOff>126364</xdr:colOff>
      <xdr:row>79</xdr:row>
      <xdr:rowOff>158141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6317595" y="12159880"/>
          <a:ext cx="1269" cy="1542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161968</xdr:rowOff>
    </xdr:from>
    <xdr:ext cx="534377" cy="259045"/>
    <xdr:sp macro="" textlink="">
      <xdr:nvSpPr>
        <xdr:cNvPr id="638" name="公債費最小値テキスト">
          <a:extLst>
            <a:ext uri="{FF2B5EF4-FFF2-40B4-BE49-F238E27FC236}">
              <a16:creationId xmlns:a16="http://schemas.microsoft.com/office/drawing/2014/main" id="{00000000-0008-0000-0600-00007E020000}"/>
            </a:ext>
          </a:extLst>
        </xdr:cNvPr>
        <xdr:cNvSpPr txBox="1"/>
      </xdr:nvSpPr>
      <xdr:spPr>
        <a:xfrm>
          <a:off x="16370300" y="1370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158141</xdr:rowOff>
    </xdr:from>
    <xdr:to>
      <xdr:col>86</xdr:col>
      <xdr:colOff>25400</xdr:colOff>
      <xdr:row>79</xdr:row>
      <xdr:rowOff>158141</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6230600" y="13702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105057</xdr:rowOff>
    </xdr:from>
    <xdr:ext cx="599010" cy="259045"/>
    <xdr:sp macro="" textlink="">
      <xdr:nvSpPr>
        <xdr:cNvPr id="640" name="公債費最大値テキスト">
          <a:extLst>
            <a:ext uri="{FF2B5EF4-FFF2-40B4-BE49-F238E27FC236}">
              <a16:creationId xmlns:a16="http://schemas.microsoft.com/office/drawing/2014/main" id="{00000000-0008-0000-0600-000080020000}"/>
            </a:ext>
          </a:extLst>
        </xdr:cNvPr>
        <xdr:cNvSpPr txBox="1"/>
      </xdr:nvSpPr>
      <xdr:spPr>
        <a:xfrm>
          <a:off x="16370300" y="1193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158380</xdr:rowOff>
    </xdr:from>
    <xdr:to>
      <xdr:col>86</xdr:col>
      <xdr:colOff>25400</xdr:colOff>
      <xdr:row>70</xdr:row>
      <xdr:rowOff>158380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6230600" y="12159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33717</xdr:rowOff>
    </xdr:from>
    <xdr:to>
      <xdr:col>85</xdr:col>
      <xdr:colOff>127000</xdr:colOff>
      <xdr:row>77</xdr:row>
      <xdr:rowOff>58731</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a:off x="15481300" y="13235367"/>
          <a:ext cx="838200" cy="25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164660</xdr:rowOff>
    </xdr:from>
    <xdr:ext cx="534377" cy="259045"/>
    <xdr:sp macro="" textlink="">
      <xdr:nvSpPr>
        <xdr:cNvPr id="643" name="公債費平均値テキスト">
          <a:extLst>
            <a:ext uri="{FF2B5EF4-FFF2-40B4-BE49-F238E27FC236}">
              <a16:creationId xmlns:a16="http://schemas.microsoft.com/office/drawing/2014/main" id="{00000000-0008-0000-0600-000083020000}"/>
            </a:ext>
          </a:extLst>
        </xdr:cNvPr>
        <xdr:cNvSpPr txBox="1"/>
      </xdr:nvSpPr>
      <xdr:spPr>
        <a:xfrm>
          <a:off x="16370300" y="128519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141783</xdr:rowOff>
    </xdr:from>
    <xdr:to>
      <xdr:col>85</xdr:col>
      <xdr:colOff>177800</xdr:colOff>
      <xdr:row>76</xdr:row>
      <xdr:rowOff>71934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6268700" y="130005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29482</xdr:rowOff>
    </xdr:from>
    <xdr:to>
      <xdr:col>81</xdr:col>
      <xdr:colOff>50800</xdr:colOff>
      <xdr:row>77</xdr:row>
      <xdr:rowOff>33717</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a:off x="14592300" y="13231132"/>
          <a:ext cx="889000" cy="4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140956</xdr:rowOff>
    </xdr:from>
    <xdr:to>
      <xdr:col>81</xdr:col>
      <xdr:colOff>101600</xdr:colOff>
      <xdr:row>76</xdr:row>
      <xdr:rowOff>71106</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5430500" y="1299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87633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2774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29482</xdr:rowOff>
    </xdr:from>
    <xdr:to>
      <xdr:col>76</xdr:col>
      <xdr:colOff>114300</xdr:colOff>
      <xdr:row>77</xdr:row>
      <xdr:rowOff>36013</xdr:rowOff>
    </xdr:to>
    <xdr:cxnSp macro="">
      <xdr:nvCxnSpPr>
        <xdr:cNvPr id="648" name="直線コネクタ 647">
          <a:extLst>
            <a:ext uri="{FF2B5EF4-FFF2-40B4-BE49-F238E27FC236}">
              <a16:creationId xmlns:a16="http://schemas.microsoft.com/office/drawing/2014/main" id="{00000000-0008-0000-0600-000088020000}"/>
            </a:ext>
          </a:extLst>
        </xdr:cNvPr>
        <xdr:cNvCxnSpPr/>
      </xdr:nvCxnSpPr>
      <xdr:spPr>
        <a:xfrm flipV="1">
          <a:off x="13703300" y="1323113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144809</xdr:rowOff>
    </xdr:from>
    <xdr:to>
      <xdr:col>76</xdr:col>
      <xdr:colOff>165100</xdr:colOff>
      <xdr:row>76</xdr:row>
      <xdr:rowOff>74960</xdr:rowOff>
    </xdr:to>
    <xdr:sp macro="" textlink="">
      <xdr:nvSpPr>
        <xdr:cNvPr id="649" name="フローチャート: 判断 648">
          <a:extLst>
            <a:ext uri="{FF2B5EF4-FFF2-40B4-BE49-F238E27FC236}">
              <a16:creationId xmlns:a16="http://schemas.microsoft.com/office/drawing/2014/main" id="{00000000-0008-0000-0600-000089020000}"/>
            </a:ext>
          </a:extLst>
        </xdr:cNvPr>
        <xdr:cNvSpPr/>
      </xdr:nvSpPr>
      <xdr:spPr>
        <a:xfrm>
          <a:off x="14541500" y="1300355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91486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325111" y="1277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36013</xdr:rowOff>
    </xdr:from>
    <xdr:to>
      <xdr:col>71</xdr:col>
      <xdr:colOff>177800</xdr:colOff>
      <xdr:row>77</xdr:row>
      <xdr:rowOff>48391</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flipV="1">
          <a:off x="12814300" y="13237663"/>
          <a:ext cx="889000" cy="12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155673</xdr:rowOff>
    </xdr:from>
    <xdr:to>
      <xdr:col>72</xdr:col>
      <xdr:colOff>38100</xdr:colOff>
      <xdr:row>76</xdr:row>
      <xdr:rowOff>85823</xdr:rowOff>
    </xdr:to>
    <xdr:sp macro="" textlink="">
      <xdr:nvSpPr>
        <xdr:cNvPr id="652" name="フローチャート: 判断 651">
          <a:extLst>
            <a:ext uri="{FF2B5EF4-FFF2-40B4-BE49-F238E27FC236}">
              <a16:creationId xmlns:a16="http://schemas.microsoft.com/office/drawing/2014/main" id="{00000000-0008-0000-0600-00008C020000}"/>
            </a:ext>
          </a:extLst>
        </xdr:cNvPr>
        <xdr:cNvSpPr/>
      </xdr:nvSpPr>
      <xdr:spPr>
        <a:xfrm>
          <a:off x="13652500" y="130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102350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2789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12112</xdr:rowOff>
    </xdr:from>
    <xdr:to>
      <xdr:col>67</xdr:col>
      <xdr:colOff>101600</xdr:colOff>
      <xdr:row>76</xdr:row>
      <xdr:rowOff>113712</xdr:rowOff>
    </xdr:to>
    <xdr:sp macro="" textlink="">
      <xdr:nvSpPr>
        <xdr:cNvPr id="654" name="フローチャート: 判断 653">
          <a:extLst>
            <a:ext uri="{FF2B5EF4-FFF2-40B4-BE49-F238E27FC236}">
              <a16:creationId xmlns:a16="http://schemas.microsoft.com/office/drawing/2014/main" id="{00000000-0008-0000-0600-00008E020000}"/>
            </a:ext>
          </a:extLst>
        </xdr:cNvPr>
        <xdr:cNvSpPr/>
      </xdr:nvSpPr>
      <xdr:spPr>
        <a:xfrm>
          <a:off x="12763500" y="1304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130239</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281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7931</xdr:rowOff>
    </xdr:from>
    <xdr:to>
      <xdr:col>85</xdr:col>
      <xdr:colOff>177800</xdr:colOff>
      <xdr:row>77</xdr:row>
      <xdr:rowOff>109531</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6268700" y="1320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157808</xdr:rowOff>
    </xdr:from>
    <xdr:ext cx="534377" cy="259045"/>
    <xdr:sp macro="" textlink="">
      <xdr:nvSpPr>
        <xdr:cNvPr id="662" name="公債費該当値テキスト">
          <a:extLst>
            <a:ext uri="{FF2B5EF4-FFF2-40B4-BE49-F238E27FC236}">
              <a16:creationId xmlns:a16="http://schemas.microsoft.com/office/drawing/2014/main" id="{00000000-0008-0000-0600-000096020000}"/>
            </a:ext>
          </a:extLst>
        </xdr:cNvPr>
        <xdr:cNvSpPr txBox="1"/>
      </xdr:nvSpPr>
      <xdr:spPr>
        <a:xfrm>
          <a:off x="16370300" y="13188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154367</xdr:rowOff>
    </xdr:from>
    <xdr:to>
      <xdr:col>81</xdr:col>
      <xdr:colOff>101600</xdr:colOff>
      <xdr:row>77</xdr:row>
      <xdr:rowOff>84517</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5430500" y="1318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75644</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5214111" y="1327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150132</xdr:rowOff>
    </xdr:from>
    <xdr:to>
      <xdr:col>76</xdr:col>
      <xdr:colOff>165100</xdr:colOff>
      <xdr:row>77</xdr:row>
      <xdr:rowOff>80282</xdr:rowOff>
    </xdr:to>
    <xdr:sp macro="" textlink="">
      <xdr:nvSpPr>
        <xdr:cNvPr id="665" name="楕円 664">
          <a:extLst>
            <a:ext uri="{FF2B5EF4-FFF2-40B4-BE49-F238E27FC236}">
              <a16:creationId xmlns:a16="http://schemas.microsoft.com/office/drawing/2014/main" id="{00000000-0008-0000-0600-000099020000}"/>
            </a:ext>
          </a:extLst>
        </xdr:cNvPr>
        <xdr:cNvSpPr/>
      </xdr:nvSpPr>
      <xdr:spPr>
        <a:xfrm>
          <a:off x="14541500" y="1318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71409</xdr:rowOff>
    </xdr:from>
    <xdr:ext cx="534377"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4325111" y="13273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156663</xdr:rowOff>
    </xdr:from>
    <xdr:to>
      <xdr:col>72</xdr:col>
      <xdr:colOff>38100</xdr:colOff>
      <xdr:row>77</xdr:row>
      <xdr:rowOff>86813</xdr:rowOff>
    </xdr:to>
    <xdr:sp macro="" textlink="">
      <xdr:nvSpPr>
        <xdr:cNvPr id="667" name="楕円 666">
          <a:extLst>
            <a:ext uri="{FF2B5EF4-FFF2-40B4-BE49-F238E27FC236}">
              <a16:creationId xmlns:a16="http://schemas.microsoft.com/office/drawing/2014/main" id="{00000000-0008-0000-0600-00009B020000}"/>
            </a:ext>
          </a:extLst>
        </xdr:cNvPr>
        <xdr:cNvSpPr/>
      </xdr:nvSpPr>
      <xdr:spPr>
        <a:xfrm>
          <a:off x="13652500" y="1318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77940</xdr:rowOff>
    </xdr:from>
    <xdr:ext cx="534377"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3436111" y="13279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169041</xdr:rowOff>
    </xdr:from>
    <xdr:to>
      <xdr:col>67</xdr:col>
      <xdr:colOff>101600</xdr:colOff>
      <xdr:row>77</xdr:row>
      <xdr:rowOff>99191</xdr:rowOff>
    </xdr:to>
    <xdr:sp macro="" textlink="">
      <xdr:nvSpPr>
        <xdr:cNvPr id="669" name="楕円 668">
          <a:extLst>
            <a:ext uri="{FF2B5EF4-FFF2-40B4-BE49-F238E27FC236}">
              <a16:creationId xmlns:a16="http://schemas.microsoft.com/office/drawing/2014/main" id="{00000000-0008-0000-0600-00009D020000}"/>
            </a:ext>
          </a:extLst>
        </xdr:cNvPr>
        <xdr:cNvSpPr/>
      </xdr:nvSpPr>
      <xdr:spPr>
        <a:xfrm>
          <a:off x="12763500" y="13199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90318</xdr:rowOff>
    </xdr:from>
    <xdr:ext cx="534377"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547111" y="1329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6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6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6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6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積立金グラフ枠">
          <a:extLst>
            <a:ext uri="{FF2B5EF4-FFF2-40B4-BE49-F238E27FC236}">
              <a16:creationId xmlns:a16="http://schemas.microsoft.com/office/drawing/2014/main" id="{00000000-0008-0000-06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117687</xdr:rowOff>
    </xdr:from>
    <xdr:to>
      <xdr:col>85</xdr:col>
      <xdr:colOff>126364</xdr:colOff>
      <xdr:row>98</xdr:row>
      <xdr:rowOff>130679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6317595" y="15719637"/>
          <a:ext cx="1269" cy="1213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134506</xdr:rowOff>
    </xdr:from>
    <xdr:ext cx="469744" cy="259045"/>
    <xdr:sp macro="" textlink="">
      <xdr:nvSpPr>
        <xdr:cNvPr id="693" name="積立金最小値テキスト">
          <a:extLst>
            <a:ext uri="{FF2B5EF4-FFF2-40B4-BE49-F238E27FC236}">
              <a16:creationId xmlns:a16="http://schemas.microsoft.com/office/drawing/2014/main" id="{00000000-0008-0000-0600-0000B5020000}"/>
            </a:ext>
          </a:extLst>
        </xdr:cNvPr>
        <xdr:cNvSpPr txBox="1"/>
      </xdr:nvSpPr>
      <xdr:spPr>
        <a:xfrm>
          <a:off x="16370300" y="169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130679</xdr:rowOff>
    </xdr:from>
    <xdr:to>
      <xdr:col>86</xdr:col>
      <xdr:colOff>25400</xdr:colOff>
      <xdr:row>98</xdr:row>
      <xdr:rowOff>130679</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6230600" y="1693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64364</xdr:rowOff>
    </xdr:from>
    <xdr:ext cx="599010" cy="259045"/>
    <xdr:sp macro="" textlink="">
      <xdr:nvSpPr>
        <xdr:cNvPr id="695" name="積立金最大値テキスト">
          <a:extLst>
            <a:ext uri="{FF2B5EF4-FFF2-40B4-BE49-F238E27FC236}">
              <a16:creationId xmlns:a16="http://schemas.microsoft.com/office/drawing/2014/main" id="{00000000-0008-0000-0600-0000B7020000}"/>
            </a:ext>
          </a:extLst>
        </xdr:cNvPr>
        <xdr:cNvSpPr txBox="1"/>
      </xdr:nvSpPr>
      <xdr:spPr>
        <a:xfrm>
          <a:off x="16370300" y="15494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117687</xdr:rowOff>
    </xdr:from>
    <xdr:to>
      <xdr:col>86</xdr:col>
      <xdr:colOff>25400</xdr:colOff>
      <xdr:row>91</xdr:row>
      <xdr:rowOff>117687</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6230600" y="15719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119483</xdr:rowOff>
    </xdr:from>
    <xdr:to>
      <xdr:col>85</xdr:col>
      <xdr:colOff>127000</xdr:colOff>
      <xdr:row>98</xdr:row>
      <xdr:rowOff>119759</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5481300" y="16921583"/>
          <a:ext cx="838200" cy="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120164</xdr:rowOff>
    </xdr:from>
    <xdr:ext cx="534377" cy="259045"/>
    <xdr:sp macro="" textlink="">
      <xdr:nvSpPr>
        <xdr:cNvPr id="698" name="積立金平均値テキスト">
          <a:extLst>
            <a:ext uri="{FF2B5EF4-FFF2-40B4-BE49-F238E27FC236}">
              <a16:creationId xmlns:a16="http://schemas.microsoft.com/office/drawing/2014/main" id="{00000000-0008-0000-0600-0000BA020000}"/>
            </a:ext>
          </a:extLst>
        </xdr:cNvPr>
        <xdr:cNvSpPr txBox="1"/>
      </xdr:nvSpPr>
      <xdr:spPr>
        <a:xfrm>
          <a:off x="16370300" y="16579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97287</xdr:rowOff>
    </xdr:from>
    <xdr:to>
      <xdr:col>85</xdr:col>
      <xdr:colOff>177800</xdr:colOff>
      <xdr:row>98</xdr:row>
      <xdr:rowOff>27437</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6268700" y="16727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83572</xdr:rowOff>
    </xdr:from>
    <xdr:to>
      <xdr:col>81</xdr:col>
      <xdr:colOff>50800</xdr:colOff>
      <xdr:row>98</xdr:row>
      <xdr:rowOff>119483</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a:off x="14592300" y="16885672"/>
          <a:ext cx="889000" cy="3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101245</xdr:rowOff>
    </xdr:from>
    <xdr:to>
      <xdr:col>81</xdr:col>
      <xdr:colOff>101600</xdr:colOff>
      <xdr:row>98</xdr:row>
      <xdr:rowOff>31395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5430500" y="1673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47922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50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53434</xdr:rowOff>
    </xdr:from>
    <xdr:to>
      <xdr:col>76</xdr:col>
      <xdr:colOff>114300</xdr:colOff>
      <xdr:row>98</xdr:row>
      <xdr:rowOff>83572</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a:off x="13703300" y="16855534"/>
          <a:ext cx="889000" cy="3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118332</xdr:rowOff>
    </xdr:from>
    <xdr:to>
      <xdr:col>76</xdr:col>
      <xdr:colOff>165100</xdr:colOff>
      <xdr:row>98</xdr:row>
      <xdr:rowOff>48482</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4541500" y="16748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65009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524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53434</xdr:rowOff>
    </xdr:from>
    <xdr:to>
      <xdr:col>71</xdr:col>
      <xdr:colOff>177800</xdr:colOff>
      <xdr:row>98</xdr:row>
      <xdr:rowOff>123391</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flipV="1">
          <a:off x="12814300" y="16855534"/>
          <a:ext cx="889000" cy="69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135139</xdr:rowOff>
    </xdr:from>
    <xdr:to>
      <xdr:col>72</xdr:col>
      <xdr:colOff>38100</xdr:colOff>
      <xdr:row>98</xdr:row>
      <xdr:rowOff>65289</xdr:rowOff>
    </xdr:to>
    <xdr:sp macro="" textlink="">
      <xdr:nvSpPr>
        <xdr:cNvPr id="707" name="フローチャート: 判断 706">
          <a:extLst>
            <a:ext uri="{FF2B5EF4-FFF2-40B4-BE49-F238E27FC236}">
              <a16:creationId xmlns:a16="http://schemas.microsoft.com/office/drawing/2014/main" id="{00000000-0008-0000-0600-0000C3020000}"/>
            </a:ext>
          </a:extLst>
        </xdr:cNvPr>
        <xdr:cNvSpPr/>
      </xdr:nvSpPr>
      <xdr:spPr>
        <a:xfrm>
          <a:off x="13652500" y="167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81816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54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10632</xdr:rowOff>
    </xdr:from>
    <xdr:to>
      <xdr:col>67</xdr:col>
      <xdr:colOff>101600</xdr:colOff>
      <xdr:row>98</xdr:row>
      <xdr:rowOff>112232</xdr:rowOff>
    </xdr:to>
    <xdr:sp macro="" textlink="">
      <xdr:nvSpPr>
        <xdr:cNvPr id="709" name="フローチャート: 判断 708">
          <a:extLst>
            <a:ext uri="{FF2B5EF4-FFF2-40B4-BE49-F238E27FC236}">
              <a16:creationId xmlns:a16="http://schemas.microsoft.com/office/drawing/2014/main" id="{00000000-0008-0000-0600-0000C5020000}"/>
            </a:ext>
          </a:extLst>
        </xdr:cNvPr>
        <xdr:cNvSpPr/>
      </xdr:nvSpPr>
      <xdr:spPr>
        <a:xfrm>
          <a:off x="12763500" y="168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128759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58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68959</xdr:rowOff>
    </xdr:from>
    <xdr:to>
      <xdr:col>85</xdr:col>
      <xdr:colOff>177800</xdr:colOff>
      <xdr:row>98</xdr:row>
      <xdr:rowOff>170559</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6268700" y="1687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155336</xdr:rowOff>
    </xdr:from>
    <xdr:ext cx="469744" cy="259045"/>
    <xdr:sp macro="" textlink="">
      <xdr:nvSpPr>
        <xdr:cNvPr id="717" name="積立金該当値テキスト">
          <a:extLst>
            <a:ext uri="{FF2B5EF4-FFF2-40B4-BE49-F238E27FC236}">
              <a16:creationId xmlns:a16="http://schemas.microsoft.com/office/drawing/2014/main" id="{00000000-0008-0000-0600-0000CD020000}"/>
            </a:ext>
          </a:extLst>
        </xdr:cNvPr>
        <xdr:cNvSpPr txBox="1"/>
      </xdr:nvSpPr>
      <xdr:spPr>
        <a:xfrm>
          <a:off x="16370300" y="16785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68683</xdr:rowOff>
    </xdr:from>
    <xdr:to>
      <xdr:col>81</xdr:col>
      <xdr:colOff>101600</xdr:colOff>
      <xdr:row>98</xdr:row>
      <xdr:rowOff>170283</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5430500" y="1687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161410</xdr:rowOff>
    </xdr:from>
    <xdr:ext cx="469744"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5246428" y="1696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32772</xdr:rowOff>
    </xdr:from>
    <xdr:to>
      <xdr:col>76</xdr:col>
      <xdr:colOff>165100</xdr:colOff>
      <xdr:row>98</xdr:row>
      <xdr:rowOff>134372</xdr:rowOff>
    </xdr:to>
    <xdr:sp macro="" textlink="">
      <xdr:nvSpPr>
        <xdr:cNvPr id="720" name="楕円 719">
          <a:extLst>
            <a:ext uri="{FF2B5EF4-FFF2-40B4-BE49-F238E27FC236}">
              <a16:creationId xmlns:a16="http://schemas.microsoft.com/office/drawing/2014/main" id="{00000000-0008-0000-0600-0000D0020000}"/>
            </a:ext>
          </a:extLst>
        </xdr:cNvPr>
        <xdr:cNvSpPr/>
      </xdr:nvSpPr>
      <xdr:spPr>
        <a:xfrm>
          <a:off x="14541500" y="1683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125499</xdr:rowOff>
    </xdr:from>
    <xdr:ext cx="534377"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4325111" y="16927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2634</xdr:rowOff>
    </xdr:from>
    <xdr:to>
      <xdr:col>72</xdr:col>
      <xdr:colOff>38100</xdr:colOff>
      <xdr:row>98</xdr:row>
      <xdr:rowOff>104234</xdr:rowOff>
    </xdr:to>
    <xdr:sp macro="" textlink="">
      <xdr:nvSpPr>
        <xdr:cNvPr id="722" name="楕円 721">
          <a:extLst>
            <a:ext uri="{FF2B5EF4-FFF2-40B4-BE49-F238E27FC236}">
              <a16:creationId xmlns:a16="http://schemas.microsoft.com/office/drawing/2014/main" id="{00000000-0008-0000-0600-0000D2020000}"/>
            </a:ext>
          </a:extLst>
        </xdr:cNvPr>
        <xdr:cNvSpPr/>
      </xdr:nvSpPr>
      <xdr:spPr>
        <a:xfrm>
          <a:off x="13652500" y="1680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95361</xdr:rowOff>
    </xdr:from>
    <xdr:ext cx="534377"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3436111" y="16897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72591</xdr:rowOff>
    </xdr:from>
    <xdr:to>
      <xdr:col>67</xdr:col>
      <xdr:colOff>101600</xdr:colOff>
      <xdr:row>99</xdr:row>
      <xdr:rowOff>2741</xdr:rowOff>
    </xdr:to>
    <xdr:sp macro="" textlink="">
      <xdr:nvSpPr>
        <xdr:cNvPr id="724" name="楕円 723">
          <a:extLst>
            <a:ext uri="{FF2B5EF4-FFF2-40B4-BE49-F238E27FC236}">
              <a16:creationId xmlns:a16="http://schemas.microsoft.com/office/drawing/2014/main" id="{00000000-0008-0000-0600-0000D4020000}"/>
            </a:ext>
          </a:extLst>
        </xdr:cNvPr>
        <xdr:cNvSpPr/>
      </xdr:nvSpPr>
      <xdr:spPr>
        <a:xfrm>
          <a:off x="12763500" y="16874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165318</xdr:rowOff>
    </xdr:from>
    <xdr:ext cx="469744"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2579428" y="16967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6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6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投資及び出資金グラフ枠">
          <a:extLst>
            <a:ext uri="{FF2B5EF4-FFF2-40B4-BE49-F238E27FC236}">
              <a16:creationId xmlns:a16="http://schemas.microsoft.com/office/drawing/2014/main" id="{00000000-0008-0000-06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29149</xdr:rowOff>
    </xdr:from>
    <xdr:to>
      <xdr:col>116</xdr:col>
      <xdr:colOff>62864</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2159595" y="5515549"/>
          <a:ext cx="1269" cy="1139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8" name="投資及び出資金最小値テキスト">
          <a:extLst>
            <a:ext uri="{FF2B5EF4-FFF2-40B4-BE49-F238E27FC236}">
              <a16:creationId xmlns:a16="http://schemas.microsoft.com/office/drawing/2014/main" id="{00000000-0008-0000-0600-0000E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147276</xdr:rowOff>
    </xdr:from>
    <xdr:ext cx="534377" cy="259045"/>
    <xdr:sp macro="" textlink="">
      <xdr:nvSpPr>
        <xdr:cNvPr id="750" name="投資及び出資金最大値テキスト">
          <a:extLst>
            <a:ext uri="{FF2B5EF4-FFF2-40B4-BE49-F238E27FC236}">
              <a16:creationId xmlns:a16="http://schemas.microsoft.com/office/drawing/2014/main" id="{00000000-0008-0000-0600-0000EE020000}"/>
            </a:ext>
          </a:extLst>
        </xdr:cNvPr>
        <xdr:cNvSpPr txBox="1"/>
      </xdr:nvSpPr>
      <xdr:spPr>
        <a:xfrm>
          <a:off x="22212300" y="529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29149</xdr:rowOff>
    </xdr:from>
    <xdr:to>
      <xdr:col>116</xdr:col>
      <xdr:colOff>152400</xdr:colOff>
      <xdr:row>32</xdr:row>
      <xdr:rowOff>29149</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2072600" y="5515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162057</xdr:rowOff>
    </xdr:from>
    <xdr:to>
      <xdr:col>116</xdr:col>
      <xdr:colOff>63500</xdr:colOff>
      <xdr:row>38</xdr:row>
      <xdr:rowOff>25766</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21323300" y="6505707"/>
          <a:ext cx="838200" cy="35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71955</xdr:rowOff>
    </xdr:from>
    <xdr:ext cx="469744" cy="259045"/>
    <xdr:sp macro="" textlink="">
      <xdr:nvSpPr>
        <xdr:cNvPr id="753" name="投資及び出資金平均値テキスト">
          <a:extLst>
            <a:ext uri="{FF2B5EF4-FFF2-40B4-BE49-F238E27FC236}">
              <a16:creationId xmlns:a16="http://schemas.microsoft.com/office/drawing/2014/main" id="{00000000-0008-0000-0600-0000F1020000}"/>
            </a:ext>
          </a:extLst>
        </xdr:cNvPr>
        <xdr:cNvSpPr txBox="1"/>
      </xdr:nvSpPr>
      <xdr:spPr>
        <a:xfrm>
          <a:off x="22212300" y="6244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49078</xdr:rowOff>
    </xdr:from>
    <xdr:to>
      <xdr:col>116</xdr:col>
      <xdr:colOff>114300</xdr:colOff>
      <xdr:row>37</xdr:row>
      <xdr:rowOff>150678</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2110700" y="639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169875</xdr:rowOff>
    </xdr:from>
    <xdr:to>
      <xdr:col>111</xdr:col>
      <xdr:colOff>177800</xdr:colOff>
      <xdr:row>38</xdr:row>
      <xdr:rowOff>25766</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20434300" y="6513525"/>
          <a:ext cx="889000" cy="27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76693</xdr:rowOff>
    </xdr:from>
    <xdr:to>
      <xdr:col>112</xdr:col>
      <xdr:colOff>38100</xdr:colOff>
      <xdr:row>38</xdr:row>
      <xdr:rowOff>6843</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1272500" y="642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23370</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088428" y="6195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169875</xdr:rowOff>
    </xdr:from>
    <xdr:to>
      <xdr:col>107</xdr:col>
      <xdr:colOff>50800</xdr:colOff>
      <xdr:row>38</xdr:row>
      <xdr:rowOff>120086</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flipV="1">
          <a:off x="19545300" y="6513525"/>
          <a:ext cx="889000" cy="12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4409</xdr:rowOff>
    </xdr:from>
    <xdr:to>
      <xdr:col>107</xdr:col>
      <xdr:colOff>101600</xdr:colOff>
      <xdr:row>37</xdr:row>
      <xdr:rowOff>106009</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20383500" y="6348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122536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199428" y="612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120086</xdr:rowOff>
    </xdr:from>
    <xdr:to>
      <xdr:col>102</xdr:col>
      <xdr:colOff>114300</xdr:colOff>
      <xdr:row>38</xdr:row>
      <xdr:rowOff>120452</xdr:rowOff>
    </xdr:to>
    <xdr:cxnSp macro="">
      <xdr:nvCxnSpPr>
        <xdr:cNvPr id="761" name="直線コネクタ 760">
          <a:extLst>
            <a:ext uri="{FF2B5EF4-FFF2-40B4-BE49-F238E27FC236}">
              <a16:creationId xmlns:a16="http://schemas.microsoft.com/office/drawing/2014/main" id="{00000000-0008-0000-0600-0000F9020000}"/>
            </a:ext>
          </a:extLst>
        </xdr:cNvPr>
        <xdr:cNvCxnSpPr/>
      </xdr:nvCxnSpPr>
      <xdr:spPr>
        <a:xfrm flipV="1">
          <a:off x="18656300" y="6635186"/>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116058</xdr:rowOff>
    </xdr:from>
    <xdr:to>
      <xdr:col>102</xdr:col>
      <xdr:colOff>165100</xdr:colOff>
      <xdr:row>38</xdr:row>
      <xdr:rowOff>46208</xdr:rowOff>
    </xdr:to>
    <xdr:sp macro="" textlink="">
      <xdr:nvSpPr>
        <xdr:cNvPr id="762" name="フローチャート: 判断 761">
          <a:extLst>
            <a:ext uri="{FF2B5EF4-FFF2-40B4-BE49-F238E27FC236}">
              <a16:creationId xmlns:a16="http://schemas.microsoft.com/office/drawing/2014/main" id="{00000000-0008-0000-0600-0000FA020000}"/>
            </a:ext>
          </a:extLst>
        </xdr:cNvPr>
        <xdr:cNvSpPr/>
      </xdr:nvSpPr>
      <xdr:spPr>
        <a:xfrm>
          <a:off x="19494500" y="645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62735</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428" y="623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125202</xdr:rowOff>
    </xdr:from>
    <xdr:to>
      <xdr:col>98</xdr:col>
      <xdr:colOff>38100</xdr:colOff>
      <xdr:row>38</xdr:row>
      <xdr:rowOff>55352</xdr:rowOff>
    </xdr:to>
    <xdr:sp macro="" textlink="">
      <xdr:nvSpPr>
        <xdr:cNvPr id="764" name="フローチャート: 判断 763">
          <a:extLst>
            <a:ext uri="{FF2B5EF4-FFF2-40B4-BE49-F238E27FC236}">
              <a16:creationId xmlns:a16="http://schemas.microsoft.com/office/drawing/2014/main" id="{00000000-0008-0000-0600-0000FC020000}"/>
            </a:ext>
          </a:extLst>
        </xdr:cNvPr>
        <xdr:cNvSpPr/>
      </xdr:nvSpPr>
      <xdr:spPr>
        <a:xfrm>
          <a:off x="18605500" y="6468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71879</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428" y="624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111257</xdr:rowOff>
    </xdr:from>
    <xdr:to>
      <xdr:col>116</xdr:col>
      <xdr:colOff>114300</xdr:colOff>
      <xdr:row>38</xdr:row>
      <xdr:rowOff>41407</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2110700" y="6454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89684</xdr:rowOff>
    </xdr:from>
    <xdr:ext cx="469744" cy="259045"/>
    <xdr:sp macro="" textlink="">
      <xdr:nvSpPr>
        <xdr:cNvPr id="772" name="投資及び出資金該当値テキスト">
          <a:extLst>
            <a:ext uri="{FF2B5EF4-FFF2-40B4-BE49-F238E27FC236}">
              <a16:creationId xmlns:a16="http://schemas.microsoft.com/office/drawing/2014/main" id="{00000000-0008-0000-0600-000004030000}"/>
            </a:ext>
          </a:extLst>
        </xdr:cNvPr>
        <xdr:cNvSpPr txBox="1"/>
      </xdr:nvSpPr>
      <xdr:spPr>
        <a:xfrm>
          <a:off x="22212300" y="643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146416</xdr:rowOff>
    </xdr:from>
    <xdr:to>
      <xdr:col>112</xdr:col>
      <xdr:colOff>38100</xdr:colOff>
      <xdr:row>38</xdr:row>
      <xdr:rowOff>76566</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21272500" y="649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67693</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21088428" y="6582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119075</xdr:rowOff>
    </xdr:from>
    <xdr:to>
      <xdr:col>107</xdr:col>
      <xdr:colOff>101600</xdr:colOff>
      <xdr:row>38</xdr:row>
      <xdr:rowOff>49225</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20383500" y="646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40352</xdr:rowOff>
    </xdr:from>
    <xdr:ext cx="469744"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20199428" y="6555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69286</xdr:rowOff>
    </xdr:from>
    <xdr:to>
      <xdr:col>102</xdr:col>
      <xdr:colOff>165100</xdr:colOff>
      <xdr:row>38</xdr:row>
      <xdr:rowOff>170886</xdr:rowOff>
    </xdr:to>
    <xdr:sp macro="" textlink="">
      <xdr:nvSpPr>
        <xdr:cNvPr id="777" name="楕円 776">
          <a:extLst>
            <a:ext uri="{FF2B5EF4-FFF2-40B4-BE49-F238E27FC236}">
              <a16:creationId xmlns:a16="http://schemas.microsoft.com/office/drawing/2014/main" id="{00000000-0008-0000-0600-000009030000}"/>
            </a:ext>
          </a:extLst>
        </xdr:cNvPr>
        <xdr:cNvSpPr/>
      </xdr:nvSpPr>
      <xdr:spPr>
        <a:xfrm>
          <a:off x="19494500" y="658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162013</xdr:rowOff>
    </xdr:from>
    <xdr:ext cx="378565"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9356017" y="66771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69652</xdr:rowOff>
    </xdr:from>
    <xdr:to>
      <xdr:col>98</xdr:col>
      <xdr:colOff>38100</xdr:colOff>
      <xdr:row>38</xdr:row>
      <xdr:rowOff>171252</xdr:rowOff>
    </xdr:to>
    <xdr:sp macro="" textlink="">
      <xdr:nvSpPr>
        <xdr:cNvPr id="779" name="楕円 778">
          <a:extLst>
            <a:ext uri="{FF2B5EF4-FFF2-40B4-BE49-F238E27FC236}">
              <a16:creationId xmlns:a16="http://schemas.microsoft.com/office/drawing/2014/main" id="{00000000-0008-0000-0600-00000B030000}"/>
            </a:ext>
          </a:extLst>
        </xdr:cNvPr>
        <xdr:cNvSpPr/>
      </xdr:nvSpPr>
      <xdr:spPr>
        <a:xfrm>
          <a:off x="18605500" y="6584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162379</xdr:rowOff>
    </xdr:from>
    <xdr:ext cx="378565"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467017" y="66774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貸付金グラフ枠">
          <a:extLst>
            <a:ext uri="{FF2B5EF4-FFF2-40B4-BE49-F238E27FC236}">
              <a16:creationId xmlns:a16="http://schemas.microsoft.com/office/drawing/2014/main" id="{00000000-0008-0000-06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144226</xdr:rowOff>
    </xdr:from>
    <xdr:to>
      <xdr:col>116</xdr:col>
      <xdr:colOff>62864</xdr:colOff>
      <xdr:row>58</xdr:row>
      <xdr:rowOff>139700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2159595" y="8888176"/>
          <a:ext cx="1269" cy="1195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3" name="貸付金最小値テキスト">
          <a:extLst>
            <a:ext uri="{FF2B5EF4-FFF2-40B4-BE49-F238E27FC236}">
              <a16:creationId xmlns:a16="http://schemas.microsoft.com/office/drawing/2014/main" id="{00000000-0008-0000-0600-000023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90903</xdr:rowOff>
    </xdr:from>
    <xdr:ext cx="534377" cy="259045"/>
    <xdr:sp macro="" textlink="">
      <xdr:nvSpPr>
        <xdr:cNvPr id="805" name="貸付金最大値テキスト">
          <a:extLst>
            <a:ext uri="{FF2B5EF4-FFF2-40B4-BE49-F238E27FC236}">
              <a16:creationId xmlns:a16="http://schemas.microsoft.com/office/drawing/2014/main" id="{00000000-0008-0000-0600-000025030000}"/>
            </a:ext>
          </a:extLst>
        </xdr:cNvPr>
        <xdr:cNvSpPr txBox="1"/>
      </xdr:nvSpPr>
      <xdr:spPr>
        <a:xfrm>
          <a:off x="22212300" y="866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144226</xdr:rowOff>
    </xdr:from>
    <xdr:to>
      <xdr:col>116</xdr:col>
      <xdr:colOff>152400</xdr:colOff>
      <xdr:row>51</xdr:row>
      <xdr:rowOff>144226</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2072600" y="888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97820</xdr:rowOff>
    </xdr:from>
    <xdr:to>
      <xdr:col>116</xdr:col>
      <xdr:colOff>63500</xdr:colOff>
      <xdr:row>58</xdr:row>
      <xdr:rowOff>102438</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1323300" y="10041920"/>
          <a:ext cx="838200" cy="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167967</xdr:rowOff>
    </xdr:from>
    <xdr:ext cx="469744" cy="259045"/>
    <xdr:sp macro="" textlink="">
      <xdr:nvSpPr>
        <xdr:cNvPr id="808" name="貸付金平均値テキスト">
          <a:extLst>
            <a:ext uri="{FF2B5EF4-FFF2-40B4-BE49-F238E27FC236}">
              <a16:creationId xmlns:a16="http://schemas.microsoft.com/office/drawing/2014/main" id="{00000000-0008-0000-0600-000028030000}"/>
            </a:ext>
          </a:extLst>
        </xdr:cNvPr>
        <xdr:cNvSpPr txBox="1"/>
      </xdr:nvSpPr>
      <xdr:spPr>
        <a:xfrm>
          <a:off x="22212300" y="9769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145090</xdr:rowOff>
    </xdr:from>
    <xdr:to>
      <xdr:col>116</xdr:col>
      <xdr:colOff>114300</xdr:colOff>
      <xdr:row>58</xdr:row>
      <xdr:rowOff>75240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2110700" y="991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102438</xdr:rowOff>
    </xdr:from>
    <xdr:to>
      <xdr:col>111</xdr:col>
      <xdr:colOff>177800</xdr:colOff>
      <xdr:row>58</xdr:row>
      <xdr:rowOff>103124</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20434300" y="10046538"/>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112126</xdr:rowOff>
    </xdr:from>
    <xdr:to>
      <xdr:col>112</xdr:col>
      <xdr:colOff>38100</xdr:colOff>
      <xdr:row>58</xdr:row>
      <xdr:rowOff>42276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1272500" y="988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58803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088428" y="966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103124</xdr:rowOff>
    </xdr:from>
    <xdr:to>
      <xdr:col>107</xdr:col>
      <xdr:colOff>50800</xdr:colOff>
      <xdr:row>58</xdr:row>
      <xdr:rowOff>104861</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19545300" y="10047224"/>
          <a:ext cx="8890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129865</xdr:rowOff>
    </xdr:from>
    <xdr:to>
      <xdr:col>107</xdr:col>
      <xdr:colOff>101600</xdr:colOff>
      <xdr:row>58</xdr:row>
      <xdr:rowOff>60015</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20383500" y="990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76542</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967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38522</xdr:rowOff>
    </xdr:from>
    <xdr:to>
      <xdr:col>102</xdr:col>
      <xdr:colOff>114300</xdr:colOff>
      <xdr:row>58</xdr:row>
      <xdr:rowOff>104861</xdr:rowOff>
    </xdr:to>
    <xdr:cxnSp macro="">
      <xdr:nvCxnSpPr>
        <xdr:cNvPr id="816" name="直線コネクタ 815">
          <a:extLst>
            <a:ext uri="{FF2B5EF4-FFF2-40B4-BE49-F238E27FC236}">
              <a16:creationId xmlns:a16="http://schemas.microsoft.com/office/drawing/2014/main" id="{00000000-0008-0000-0600-000030030000}"/>
            </a:ext>
          </a:extLst>
        </xdr:cNvPr>
        <xdr:cNvCxnSpPr/>
      </xdr:nvCxnSpPr>
      <xdr:spPr>
        <a:xfrm>
          <a:off x="18656300" y="9982622"/>
          <a:ext cx="889000" cy="6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150896</xdr:rowOff>
    </xdr:from>
    <xdr:to>
      <xdr:col>102</xdr:col>
      <xdr:colOff>165100</xdr:colOff>
      <xdr:row>58</xdr:row>
      <xdr:rowOff>81046</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9494500" y="9923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97573</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10428" y="969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42357</xdr:rowOff>
    </xdr:from>
    <xdr:to>
      <xdr:col>98</xdr:col>
      <xdr:colOff>38100</xdr:colOff>
      <xdr:row>57</xdr:row>
      <xdr:rowOff>143957</xdr:rowOff>
    </xdr:to>
    <xdr:sp macro="" textlink="">
      <xdr:nvSpPr>
        <xdr:cNvPr id="819" name="フローチャート: 判断 818">
          <a:extLst>
            <a:ext uri="{FF2B5EF4-FFF2-40B4-BE49-F238E27FC236}">
              <a16:creationId xmlns:a16="http://schemas.microsoft.com/office/drawing/2014/main" id="{00000000-0008-0000-0600-000033030000}"/>
            </a:ext>
          </a:extLst>
        </xdr:cNvPr>
        <xdr:cNvSpPr/>
      </xdr:nvSpPr>
      <xdr:spPr>
        <a:xfrm>
          <a:off x="18605500" y="981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160484</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21428" y="959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47020</xdr:rowOff>
    </xdr:from>
    <xdr:to>
      <xdr:col>116</xdr:col>
      <xdr:colOff>114300</xdr:colOff>
      <xdr:row>58</xdr:row>
      <xdr:rowOff>148620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2110700" y="999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133397</xdr:rowOff>
    </xdr:from>
    <xdr:ext cx="378565" cy="259045"/>
    <xdr:sp macro="" textlink="">
      <xdr:nvSpPr>
        <xdr:cNvPr id="827" name="貸付金該当値テキスト">
          <a:extLst>
            <a:ext uri="{FF2B5EF4-FFF2-40B4-BE49-F238E27FC236}">
              <a16:creationId xmlns:a16="http://schemas.microsoft.com/office/drawing/2014/main" id="{00000000-0008-0000-0600-00003B030000}"/>
            </a:ext>
          </a:extLst>
        </xdr:cNvPr>
        <xdr:cNvSpPr txBox="1"/>
      </xdr:nvSpPr>
      <xdr:spPr>
        <a:xfrm>
          <a:off x="22212300" y="99060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51638</xdr:rowOff>
    </xdr:from>
    <xdr:to>
      <xdr:col>112</xdr:col>
      <xdr:colOff>38100</xdr:colOff>
      <xdr:row>58</xdr:row>
      <xdr:rowOff>153238</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1272500" y="999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144365</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1134017" y="100884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52324</xdr:rowOff>
    </xdr:from>
    <xdr:to>
      <xdr:col>107</xdr:col>
      <xdr:colOff>101600</xdr:colOff>
      <xdr:row>58</xdr:row>
      <xdr:rowOff>153924</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20383500" y="999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145051</xdr:rowOff>
    </xdr:from>
    <xdr:ext cx="378565"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20245017" y="10089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54061</xdr:rowOff>
    </xdr:from>
    <xdr:to>
      <xdr:col>102</xdr:col>
      <xdr:colOff>165100</xdr:colOff>
      <xdr:row>58</xdr:row>
      <xdr:rowOff>155661</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9494500" y="999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146788</xdr:rowOff>
    </xdr:from>
    <xdr:ext cx="378565"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9356017" y="100908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159172</xdr:rowOff>
    </xdr:from>
    <xdr:to>
      <xdr:col>98</xdr:col>
      <xdr:colOff>38100</xdr:colOff>
      <xdr:row>58</xdr:row>
      <xdr:rowOff>89322</xdr:rowOff>
    </xdr:to>
    <xdr:sp macro="" textlink="">
      <xdr:nvSpPr>
        <xdr:cNvPr id="834" name="楕円 833">
          <a:extLst>
            <a:ext uri="{FF2B5EF4-FFF2-40B4-BE49-F238E27FC236}">
              <a16:creationId xmlns:a16="http://schemas.microsoft.com/office/drawing/2014/main" id="{00000000-0008-0000-0600-000042030000}"/>
            </a:ext>
          </a:extLst>
        </xdr:cNvPr>
        <xdr:cNvSpPr/>
      </xdr:nvSpPr>
      <xdr:spPr>
        <a:xfrm>
          <a:off x="18605500" y="9931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80449</xdr:rowOff>
    </xdr:from>
    <xdr:ext cx="469744"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421428" y="10024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7" name="繰出金グラフ枠">
          <a:extLst>
            <a:ext uri="{FF2B5EF4-FFF2-40B4-BE49-F238E27FC236}">
              <a16:creationId xmlns:a16="http://schemas.microsoft.com/office/drawing/2014/main" id="{00000000-0008-0000-0600-00005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83258</xdr:rowOff>
    </xdr:from>
    <xdr:to>
      <xdr:col>116</xdr:col>
      <xdr:colOff>62864</xdr:colOff>
      <xdr:row>79</xdr:row>
      <xdr:rowOff>56100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2159595" y="12256208"/>
          <a:ext cx="1269" cy="1344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59927</xdr:rowOff>
    </xdr:from>
    <xdr:ext cx="534377" cy="259045"/>
    <xdr:sp macro="" textlink="">
      <xdr:nvSpPr>
        <xdr:cNvPr id="859" name="繰出金最小値テキスト">
          <a:extLst>
            <a:ext uri="{FF2B5EF4-FFF2-40B4-BE49-F238E27FC236}">
              <a16:creationId xmlns:a16="http://schemas.microsoft.com/office/drawing/2014/main" id="{00000000-0008-0000-0600-00005B030000}"/>
            </a:ext>
          </a:extLst>
        </xdr:cNvPr>
        <xdr:cNvSpPr txBox="1"/>
      </xdr:nvSpPr>
      <xdr:spPr>
        <a:xfrm>
          <a:off x="22212300" y="1360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56100</xdr:rowOff>
    </xdr:from>
    <xdr:to>
      <xdr:col>116</xdr:col>
      <xdr:colOff>152400</xdr:colOff>
      <xdr:row>79</xdr:row>
      <xdr:rowOff>56100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3600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29935</xdr:rowOff>
    </xdr:from>
    <xdr:ext cx="534377" cy="259045"/>
    <xdr:sp macro="" textlink="">
      <xdr:nvSpPr>
        <xdr:cNvPr id="861" name="繰出金最大値テキスト">
          <a:extLst>
            <a:ext uri="{FF2B5EF4-FFF2-40B4-BE49-F238E27FC236}">
              <a16:creationId xmlns:a16="http://schemas.microsoft.com/office/drawing/2014/main" id="{00000000-0008-0000-0600-00005D030000}"/>
            </a:ext>
          </a:extLst>
        </xdr:cNvPr>
        <xdr:cNvSpPr txBox="1"/>
      </xdr:nvSpPr>
      <xdr:spPr>
        <a:xfrm>
          <a:off x="22212300" y="1203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83258</xdr:rowOff>
    </xdr:from>
    <xdr:to>
      <xdr:col>116</xdr:col>
      <xdr:colOff>152400</xdr:colOff>
      <xdr:row>71</xdr:row>
      <xdr:rowOff>83258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2072600" y="1225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23685</xdr:rowOff>
    </xdr:from>
    <xdr:to>
      <xdr:col>116</xdr:col>
      <xdr:colOff>63500</xdr:colOff>
      <xdr:row>75</xdr:row>
      <xdr:rowOff>121046</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1323300" y="12882435"/>
          <a:ext cx="838200" cy="9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121688</xdr:rowOff>
    </xdr:from>
    <xdr:ext cx="534377" cy="259045"/>
    <xdr:sp macro="" textlink="">
      <xdr:nvSpPr>
        <xdr:cNvPr id="864" name="繰出金平均値テキスト">
          <a:extLst>
            <a:ext uri="{FF2B5EF4-FFF2-40B4-BE49-F238E27FC236}">
              <a16:creationId xmlns:a16="http://schemas.microsoft.com/office/drawing/2014/main" id="{00000000-0008-0000-0600-000060030000}"/>
            </a:ext>
          </a:extLst>
        </xdr:cNvPr>
        <xdr:cNvSpPr txBox="1"/>
      </xdr:nvSpPr>
      <xdr:spPr>
        <a:xfrm>
          <a:off x="22212300" y="129804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143261</xdr:rowOff>
    </xdr:from>
    <xdr:to>
      <xdr:col>116</xdr:col>
      <xdr:colOff>114300</xdr:colOff>
      <xdr:row>76</xdr:row>
      <xdr:rowOff>73411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2110700" y="1300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131196</xdr:rowOff>
    </xdr:from>
    <xdr:to>
      <xdr:col>111</xdr:col>
      <xdr:colOff>177800</xdr:colOff>
      <xdr:row>75</xdr:row>
      <xdr:rowOff>121046</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20434300" y="12647046"/>
          <a:ext cx="889000" cy="33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110503</xdr:rowOff>
    </xdr:from>
    <xdr:to>
      <xdr:col>112</xdr:col>
      <xdr:colOff>38100</xdr:colOff>
      <xdr:row>75</xdr:row>
      <xdr:rowOff>40653</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1272500" y="1279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57180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257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131196</xdr:rowOff>
    </xdr:from>
    <xdr:to>
      <xdr:col>107</xdr:col>
      <xdr:colOff>50800</xdr:colOff>
      <xdr:row>74</xdr:row>
      <xdr:rowOff>161006</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9545300" y="12647046"/>
          <a:ext cx="889000" cy="20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93152</xdr:rowOff>
    </xdr:from>
    <xdr:to>
      <xdr:col>107</xdr:col>
      <xdr:colOff>101600</xdr:colOff>
      <xdr:row>75</xdr:row>
      <xdr:rowOff>23302</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0383500" y="1278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14429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87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161006</xdr:rowOff>
    </xdr:from>
    <xdr:to>
      <xdr:col>102</xdr:col>
      <xdr:colOff>114300</xdr:colOff>
      <xdr:row>75</xdr:row>
      <xdr:rowOff>39779</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flipV="1">
          <a:off x="18656300" y="12848306"/>
          <a:ext cx="889000" cy="5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81265</xdr:rowOff>
    </xdr:from>
    <xdr:to>
      <xdr:col>102</xdr:col>
      <xdr:colOff>165100</xdr:colOff>
      <xdr:row>75</xdr:row>
      <xdr:rowOff>11415</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9494500" y="1276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27942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254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83939</xdr:rowOff>
    </xdr:from>
    <xdr:to>
      <xdr:col>98</xdr:col>
      <xdr:colOff>38100</xdr:colOff>
      <xdr:row>75</xdr:row>
      <xdr:rowOff>14089</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18605500" y="1277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30616</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254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144335</xdr:rowOff>
    </xdr:from>
    <xdr:to>
      <xdr:col>116</xdr:col>
      <xdr:colOff>114300</xdr:colOff>
      <xdr:row>75</xdr:row>
      <xdr:rowOff>74485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2110700" y="1283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167212</xdr:rowOff>
    </xdr:from>
    <xdr:ext cx="534377" cy="259045"/>
    <xdr:sp macro="" textlink="">
      <xdr:nvSpPr>
        <xdr:cNvPr id="883" name="繰出金該当値テキスト">
          <a:extLst>
            <a:ext uri="{FF2B5EF4-FFF2-40B4-BE49-F238E27FC236}">
              <a16:creationId xmlns:a16="http://schemas.microsoft.com/office/drawing/2014/main" id="{00000000-0008-0000-0600-000073030000}"/>
            </a:ext>
          </a:extLst>
        </xdr:cNvPr>
        <xdr:cNvSpPr txBox="1"/>
      </xdr:nvSpPr>
      <xdr:spPr>
        <a:xfrm>
          <a:off x="22212300" y="1268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70246</xdr:rowOff>
    </xdr:from>
    <xdr:to>
      <xdr:col>112</xdr:col>
      <xdr:colOff>38100</xdr:colOff>
      <xdr:row>76</xdr:row>
      <xdr:rowOff>397</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1272500" y="1292899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162974</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056111" y="1302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80396</xdr:rowOff>
    </xdr:from>
    <xdr:to>
      <xdr:col>107</xdr:col>
      <xdr:colOff>101600</xdr:colOff>
      <xdr:row>74</xdr:row>
      <xdr:rowOff>10546</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20383500" y="1259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27073</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0167111" y="1237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110206</xdr:rowOff>
    </xdr:from>
    <xdr:to>
      <xdr:col>102</xdr:col>
      <xdr:colOff>165100</xdr:colOff>
      <xdr:row>75</xdr:row>
      <xdr:rowOff>40356</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9494500" y="12797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31483</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9278111" y="12890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160429</xdr:rowOff>
    </xdr:from>
    <xdr:to>
      <xdr:col>98</xdr:col>
      <xdr:colOff>38100</xdr:colOff>
      <xdr:row>75</xdr:row>
      <xdr:rowOff>90579</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18605500" y="12847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81706</xdr:rowOff>
    </xdr:from>
    <xdr:ext cx="534377"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389111" y="12940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6" name="前年度繰上充用金グラフ枠">
          <a:extLst>
            <a:ext uri="{FF2B5EF4-FFF2-40B4-BE49-F238E27FC236}">
              <a16:creationId xmlns:a16="http://schemas.microsoft.com/office/drawing/2014/main" id="{00000000-0008-0000-0600-00008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8" name="前年度繰上充用金最小値テキスト">
          <a:extLst>
            <a:ext uri="{FF2B5EF4-FFF2-40B4-BE49-F238E27FC236}">
              <a16:creationId xmlns:a16="http://schemas.microsoft.com/office/drawing/2014/main" id="{00000000-0008-0000-0600-00008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0" name="前年度繰上充用金最大値テキスト">
          <a:extLst>
            <a:ext uri="{FF2B5EF4-FFF2-40B4-BE49-F238E27FC236}">
              <a16:creationId xmlns:a16="http://schemas.microsoft.com/office/drawing/2014/main" id="{00000000-0008-0000-0600-00008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3" name="前年度繰上充用金平均値テキスト">
          <a:extLst>
            <a:ext uri="{FF2B5EF4-FFF2-40B4-BE49-F238E27FC236}">
              <a16:creationId xmlns:a16="http://schemas.microsoft.com/office/drawing/2014/main" id="{00000000-0008-0000-0600-00009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フローチャート: 判断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2" name="前年度繰上充用金該当値テキスト">
          <a:extLst>
            <a:ext uri="{FF2B5EF4-FFF2-40B4-BE49-F238E27FC236}">
              <a16:creationId xmlns:a16="http://schemas.microsoft.com/office/drawing/2014/main" id="{00000000-0008-0000-0600-0000A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9" name="楕円 938">
          <a:extLst>
            <a:ext uri="{FF2B5EF4-FFF2-40B4-BE49-F238E27FC236}">
              <a16:creationId xmlns:a16="http://schemas.microsoft.com/office/drawing/2014/main" id="{00000000-0008-0000-0600-0000A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・人件費は、昨年度と比較すると、住民一人あたり</a:t>
          </a:r>
          <a:r>
            <a:rPr kumimoji="1" lang="en-US" altLang="ja-JP" sz="1300">
              <a:latin typeface="ＭＳ Ｐゴシック" panose="020B0600070205080204" pitchFamily="50" charset="-128"/>
              <a:ea typeface="ＭＳ Ｐゴシック" panose="020B0600070205080204" pitchFamily="50" charset="-128"/>
            </a:rPr>
            <a:t>8,737</a:t>
          </a:r>
          <a:r>
            <a:rPr kumimoji="1" lang="ja-JP" altLang="en-US" sz="1300">
              <a:latin typeface="ＭＳ Ｐゴシック" panose="020B0600070205080204" pitchFamily="50" charset="-128"/>
              <a:ea typeface="ＭＳ Ｐゴシック" panose="020B0600070205080204" pitchFamily="50" charset="-128"/>
            </a:rPr>
            <a:t>円増加している。これは任期の定めのない一般職員給、会計年度任用職員報酬等基本的な人件費の増加が影響している。</a:t>
          </a:r>
        </a:p>
        <a:p>
          <a:r>
            <a:rPr kumimoji="1" lang="ja-JP" altLang="en-US" sz="1300">
              <a:latin typeface="ＭＳ Ｐゴシック" panose="020B0600070205080204" pitchFamily="50" charset="-128"/>
              <a:ea typeface="ＭＳ Ｐゴシック" panose="020B0600070205080204" pitchFamily="50" charset="-128"/>
            </a:rPr>
            <a:t>・物件費は、昨年度と比較すると、住民一人あたり</a:t>
          </a:r>
          <a:r>
            <a:rPr kumimoji="1" lang="en-US" altLang="ja-JP" sz="1300">
              <a:latin typeface="ＭＳ Ｐゴシック" panose="020B0600070205080204" pitchFamily="50" charset="-128"/>
              <a:ea typeface="ＭＳ Ｐゴシック" panose="020B0600070205080204" pitchFamily="50" charset="-128"/>
            </a:rPr>
            <a:t>5,498</a:t>
          </a:r>
          <a:r>
            <a:rPr kumimoji="1" lang="ja-JP" altLang="en-US" sz="1300">
              <a:latin typeface="ＭＳ Ｐゴシック" panose="020B0600070205080204" pitchFamily="50" charset="-128"/>
              <a:ea typeface="ＭＳ Ｐゴシック" panose="020B0600070205080204" pitchFamily="50" charset="-128"/>
            </a:rPr>
            <a:t>円減少している。物価高騰の影響を受け委託料等全体的に増加傾向となったものの、災害復旧事業に係る委託料分が大幅に減少したものである。</a:t>
          </a:r>
        </a:p>
        <a:p>
          <a:r>
            <a:rPr kumimoji="1" lang="ja-JP" altLang="en-US" sz="1300">
              <a:latin typeface="ＭＳ Ｐゴシック" panose="020B0600070205080204" pitchFamily="50" charset="-128"/>
              <a:ea typeface="ＭＳ Ｐゴシック" panose="020B0600070205080204" pitchFamily="50" charset="-128"/>
            </a:rPr>
            <a:t>・扶助費は、昨年度と比較すると、住民一人あたり</a:t>
          </a:r>
          <a:r>
            <a:rPr kumimoji="1" lang="en-US" altLang="ja-JP" sz="1300">
              <a:latin typeface="ＭＳ Ｐゴシック" panose="020B0600070205080204" pitchFamily="50" charset="-128"/>
              <a:ea typeface="ＭＳ Ｐゴシック" panose="020B0600070205080204" pitchFamily="50" charset="-128"/>
            </a:rPr>
            <a:t>1,661</a:t>
          </a:r>
          <a:r>
            <a:rPr kumimoji="1" lang="ja-JP" altLang="en-US" sz="1300">
              <a:latin typeface="ＭＳ Ｐゴシック" panose="020B0600070205080204" pitchFamily="50" charset="-128"/>
              <a:ea typeface="ＭＳ Ｐゴシック" panose="020B0600070205080204" pitchFamily="50" charset="-128"/>
            </a:rPr>
            <a:t>円増加している。町独自の事業では子育て支援金を拡充し、その他児童手当増の影響もある。</a:t>
          </a:r>
        </a:p>
        <a:p>
          <a:r>
            <a:rPr kumimoji="1" lang="ja-JP" altLang="en-US" sz="1300">
              <a:latin typeface="ＭＳ Ｐゴシック" panose="020B0600070205080204" pitchFamily="50" charset="-128"/>
              <a:ea typeface="ＭＳ Ｐゴシック" panose="020B0600070205080204" pitchFamily="50" charset="-128"/>
            </a:rPr>
            <a:t>・普通建設事業費（うち新規整備）は、昨年度と比較すると、住民一人あたり</a:t>
          </a:r>
          <a:r>
            <a:rPr kumimoji="1" lang="en-US" altLang="ja-JP" sz="1300">
              <a:latin typeface="ＭＳ Ｐゴシック" panose="020B0600070205080204" pitchFamily="50" charset="-128"/>
              <a:ea typeface="ＭＳ Ｐゴシック" panose="020B0600070205080204" pitchFamily="50" charset="-128"/>
            </a:rPr>
            <a:t>13,234</a:t>
          </a:r>
          <a:r>
            <a:rPr kumimoji="1" lang="ja-JP" altLang="en-US" sz="1300">
              <a:latin typeface="ＭＳ Ｐゴシック" panose="020B0600070205080204" pitchFamily="50" charset="-128"/>
              <a:ea typeface="ＭＳ Ｐゴシック" panose="020B0600070205080204" pitchFamily="50" charset="-128"/>
            </a:rPr>
            <a:t>円増加している。町道改良、また観光駐車場の整備等を行ったことによる。</a:t>
          </a:r>
        </a:p>
        <a:p>
          <a:r>
            <a:rPr kumimoji="1" lang="ja-JP" altLang="en-US" sz="1300">
              <a:latin typeface="ＭＳ Ｐゴシック" panose="020B0600070205080204" pitchFamily="50" charset="-128"/>
              <a:ea typeface="ＭＳ Ｐゴシック" panose="020B0600070205080204" pitchFamily="50" charset="-128"/>
            </a:rPr>
            <a:t>・普通建設事業費（うち更新整備）は、昨年度と比較すると、住民一人あたり</a:t>
          </a:r>
          <a:r>
            <a:rPr kumimoji="1" lang="en-US" altLang="ja-JP" sz="1300">
              <a:latin typeface="ＭＳ Ｐゴシック" panose="020B0600070205080204" pitchFamily="50" charset="-128"/>
              <a:ea typeface="ＭＳ Ｐゴシック" panose="020B0600070205080204" pitchFamily="50" charset="-128"/>
            </a:rPr>
            <a:t>8,890</a:t>
          </a:r>
          <a:r>
            <a:rPr kumimoji="1" lang="ja-JP" altLang="en-US" sz="1300">
              <a:latin typeface="ＭＳ Ｐゴシック" panose="020B0600070205080204" pitchFamily="50" charset="-128"/>
              <a:ea typeface="ＭＳ Ｐゴシック" panose="020B0600070205080204" pitchFamily="50" charset="-128"/>
            </a:rPr>
            <a:t>円増加している。これは災害復旧に関係する事業分の増加が影響しているものと考えられる。</a:t>
          </a:r>
        </a:p>
        <a:p>
          <a:r>
            <a:rPr kumimoji="1" lang="ja-JP" altLang="en-US" sz="1300">
              <a:latin typeface="ＭＳ Ｐゴシック" panose="020B0600070205080204" pitchFamily="50" charset="-128"/>
              <a:ea typeface="ＭＳ Ｐゴシック" panose="020B0600070205080204" pitchFamily="50" charset="-128"/>
            </a:rPr>
            <a:t>・災害復旧費の伸びは継続して取り組んでいる令和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年の台風災害からの復旧事業の伸びによるものであり、操出金の伸びは国保会計への財政安定化支援分としての操出の伸びによる。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宮崎県高千穂町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10,805
10,736
237.54
10,632,714
10,356,919
47,046
5,126,733
5,988,312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16637</xdr:rowOff>
    </xdr:from>
    <xdr:to>
      <xdr:col>24</xdr:col>
      <xdr:colOff>62865</xdr:colOff>
      <xdr:row>39</xdr:row>
      <xdr:rowOff>70358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60137"/>
          <a:ext cx="1270" cy="1596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74185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60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70358</xdr:rowOff>
    </xdr:from>
    <xdr:to>
      <xdr:col>24</xdr:col>
      <xdr:colOff>152400</xdr:colOff>
      <xdr:row>39</xdr:row>
      <xdr:rowOff>70358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56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134764</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3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16637</xdr:rowOff>
    </xdr:from>
    <xdr:to>
      <xdr:col>24</xdr:col>
      <xdr:colOff>152400</xdr:colOff>
      <xdr:row>30</xdr:row>
      <xdr:rowOff>16637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60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87503</xdr:rowOff>
    </xdr:from>
    <xdr:to>
      <xdr:col>24</xdr:col>
      <xdr:colOff>63500</xdr:colOff>
      <xdr:row>33</xdr:row>
      <xdr:rowOff>159893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45353"/>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108094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88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129667</xdr:rowOff>
    </xdr:from>
    <xdr:to>
      <xdr:col>24</xdr:col>
      <xdr:colOff>114300</xdr:colOff>
      <xdr:row>36</xdr:row>
      <xdr:rowOff>59817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3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159893</xdr:rowOff>
    </xdr:from>
    <xdr:to>
      <xdr:col>19</xdr:col>
      <xdr:colOff>177800</xdr:colOff>
      <xdr:row>34</xdr:row>
      <xdr:rowOff>144653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17743"/>
          <a:ext cx="889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79375</xdr:rowOff>
    </xdr:from>
    <xdr:to>
      <xdr:col>20</xdr:col>
      <xdr:colOff>38100</xdr:colOff>
      <xdr:row>37</xdr:row>
      <xdr:rowOff>9525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5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652</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4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144653</xdr:rowOff>
    </xdr:from>
    <xdr:to>
      <xdr:col>15</xdr:col>
      <xdr:colOff>50800</xdr:colOff>
      <xdr:row>35</xdr:row>
      <xdr:rowOff>122174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73953"/>
          <a:ext cx="889000" cy="148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118618</xdr:rowOff>
    </xdr:from>
    <xdr:to>
      <xdr:col>15</xdr:col>
      <xdr:colOff>101600</xdr:colOff>
      <xdr:row>37</xdr:row>
      <xdr:rowOff>48768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9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39895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8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7493</xdr:rowOff>
    </xdr:from>
    <xdr:to>
      <xdr:col>10</xdr:col>
      <xdr:colOff>114300</xdr:colOff>
      <xdr:row>35</xdr:row>
      <xdr:rowOff>122174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08243"/>
          <a:ext cx="889000" cy="11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165481</xdr:rowOff>
    </xdr:from>
    <xdr:to>
      <xdr:col>10</xdr:col>
      <xdr:colOff>165100</xdr:colOff>
      <xdr:row>37</xdr:row>
      <xdr:rowOff>95631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33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86758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430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7366</xdr:rowOff>
    </xdr:from>
    <xdr:to>
      <xdr:col>6</xdr:col>
      <xdr:colOff>38100</xdr:colOff>
      <xdr:row>37</xdr:row>
      <xdr:rowOff>108966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100093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44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36703</xdr:rowOff>
    </xdr:from>
    <xdr:to>
      <xdr:col>24</xdr:col>
      <xdr:colOff>114300</xdr:colOff>
      <xdr:row>33</xdr:row>
      <xdr:rowOff>138303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9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59580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45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109093</xdr:rowOff>
    </xdr:from>
    <xdr:to>
      <xdr:col>20</xdr:col>
      <xdr:colOff>38100</xdr:colOff>
      <xdr:row>34</xdr:row>
      <xdr:rowOff>39243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6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55770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54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93853</xdr:rowOff>
    </xdr:from>
    <xdr:to>
      <xdr:col>15</xdr:col>
      <xdr:colOff>101600</xdr:colOff>
      <xdr:row>35</xdr:row>
      <xdr:rowOff>24003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23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40530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698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71374</xdr:rowOff>
    </xdr:from>
    <xdr:to>
      <xdr:col>10</xdr:col>
      <xdr:colOff>165100</xdr:colOff>
      <xdr:row>36</xdr:row>
      <xdr:rowOff>1524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7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18051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47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128143</xdr:rowOff>
    </xdr:from>
    <xdr:to>
      <xdr:col>6</xdr:col>
      <xdr:colOff>38100</xdr:colOff>
      <xdr:row>35</xdr:row>
      <xdr:rowOff>58293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5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74820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32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147145</xdr:rowOff>
    </xdr:from>
    <xdr:to>
      <xdr:col>24</xdr:col>
      <xdr:colOff>62865</xdr:colOff>
      <xdr:row>59</xdr:row>
      <xdr:rowOff>4595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19645"/>
          <a:ext cx="1270" cy="140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8422</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2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4595</xdr:rowOff>
    </xdr:from>
    <xdr:to>
      <xdr:col>24</xdr:col>
      <xdr:colOff>152400</xdr:colOff>
      <xdr:row>59</xdr:row>
      <xdr:rowOff>4595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20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93822</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948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1,373,161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147145</xdr:rowOff>
    </xdr:from>
    <xdr:to>
      <xdr:col>24</xdr:col>
      <xdr:colOff>152400</xdr:colOff>
      <xdr:row>50</xdr:row>
      <xdr:rowOff>147145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19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143473</xdr:rowOff>
    </xdr:from>
    <xdr:to>
      <xdr:col>24</xdr:col>
      <xdr:colOff>63500</xdr:colOff>
      <xdr:row>58</xdr:row>
      <xdr:rowOff>148625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10087573"/>
          <a:ext cx="838200" cy="5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2553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7752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151126</xdr:rowOff>
    </xdr:from>
    <xdr:to>
      <xdr:col>24</xdr:col>
      <xdr:colOff>114300</xdr:colOff>
      <xdr:row>58</xdr:row>
      <xdr:rowOff>81276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92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131800</xdr:rowOff>
    </xdr:from>
    <xdr:to>
      <xdr:col>19</xdr:col>
      <xdr:colOff>177800</xdr:colOff>
      <xdr:row>58</xdr:row>
      <xdr:rowOff>148625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10075900"/>
          <a:ext cx="889000" cy="1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169742</xdr:rowOff>
    </xdr:from>
    <xdr:to>
      <xdr:col>20</xdr:col>
      <xdr:colOff>38100</xdr:colOff>
      <xdr:row>58</xdr:row>
      <xdr:rowOff>99892</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116419</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17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99430</xdr:rowOff>
    </xdr:from>
    <xdr:to>
      <xdr:col>15</xdr:col>
      <xdr:colOff>50800</xdr:colOff>
      <xdr:row>58</xdr:row>
      <xdr:rowOff>131800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10043530"/>
          <a:ext cx="889000" cy="32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20484</xdr:rowOff>
    </xdr:from>
    <xdr:to>
      <xdr:col>15</xdr:col>
      <xdr:colOff>101600</xdr:colOff>
      <xdr:row>58</xdr:row>
      <xdr:rowOff>122084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64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138611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739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31045</xdr:rowOff>
    </xdr:from>
    <xdr:to>
      <xdr:col>10</xdr:col>
      <xdr:colOff>114300</xdr:colOff>
      <xdr:row>58</xdr:row>
      <xdr:rowOff>99430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975145"/>
          <a:ext cx="889000" cy="6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59553</xdr:rowOff>
    </xdr:from>
    <xdr:to>
      <xdr:col>10</xdr:col>
      <xdr:colOff>165100</xdr:colOff>
      <xdr:row>58</xdr:row>
      <xdr:rowOff>161153</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0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152280</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1009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147472</xdr:rowOff>
    </xdr:from>
    <xdr:to>
      <xdr:col>6</xdr:col>
      <xdr:colOff>38100</xdr:colOff>
      <xdr:row>58</xdr:row>
      <xdr:rowOff>77622</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92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94149</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69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92673</xdr:rowOff>
    </xdr:from>
    <xdr:to>
      <xdr:col>24</xdr:col>
      <xdr:colOff>114300</xdr:colOff>
      <xdr:row>59</xdr:row>
      <xdr:rowOff>22823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10036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7600</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951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97825</xdr:rowOff>
    </xdr:from>
    <xdr:to>
      <xdr:col>20</xdr:col>
      <xdr:colOff>38100</xdr:colOff>
      <xdr:row>59</xdr:row>
      <xdr:rowOff>27975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1004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19102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10134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81000</xdr:rowOff>
    </xdr:from>
    <xdr:to>
      <xdr:col>15</xdr:col>
      <xdr:colOff>101600</xdr:colOff>
      <xdr:row>59</xdr:row>
      <xdr:rowOff>11150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100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2277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10117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48630</xdr:rowOff>
    </xdr:from>
    <xdr:to>
      <xdr:col>10</xdr:col>
      <xdr:colOff>165100</xdr:colOff>
      <xdr:row>58</xdr:row>
      <xdr:rowOff>150230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99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166757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767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151695</xdr:rowOff>
    </xdr:from>
    <xdr:to>
      <xdr:col>6</xdr:col>
      <xdr:colOff>38100</xdr:colOff>
      <xdr:row>58</xdr:row>
      <xdr:rowOff>81845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92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72972</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10017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84031</xdr:rowOff>
    </xdr:from>
    <xdr:to>
      <xdr:col>24</xdr:col>
      <xdr:colOff>62865</xdr:colOff>
      <xdr:row>79</xdr:row>
      <xdr:rowOff>112376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085531"/>
          <a:ext cx="1270" cy="1571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116203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6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112376</xdr:rowOff>
    </xdr:from>
    <xdr:to>
      <xdr:col>24</xdr:col>
      <xdr:colOff>152400</xdr:colOff>
      <xdr:row>79</xdr:row>
      <xdr:rowOff>112376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56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30708</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86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293,114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84031</xdr:rowOff>
    </xdr:from>
    <xdr:to>
      <xdr:col>24</xdr:col>
      <xdr:colOff>152400</xdr:colOff>
      <xdr:row>70</xdr:row>
      <xdr:rowOff>84031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08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50295</xdr:rowOff>
    </xdr:from>
    <xdr:to>
      <xdr:col>24</xdr:col>
      <xdr:colOff>63500</xdr:colOff>
      <xdr:row>74</xdr:row>
      <xdr:rowOff>110635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2737595"/>
          <a:ext cx="838200" cy="60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77668</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649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99241</xdr:rowOff>
    </xdr:from>
    <xdr:to>
      <xdr:col>24</xdr:col>
      <xdr:colOff>114300</xdr:colOff>
      <xdr:row>75</xdr:row>
      <xdr:rowOff>29391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78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110635</xdr:rowOff>
    </xdr:from>
    <xdr:to>
      <xdr:col>19</xdr:col>
      <xdr:colOff>177800</xdr:colOff>
      <xdr:row>75</xdr:row>
      <xdr:rowOff>22385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2797935"/>
          <a:ext cx="889000" cy="8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43474</xdr:rowOff>
    </xdr:from>
    <xdr:to>
      <xdr:col>20</xdr:col>
      <xdr:colOff>38100</xdr:colOff>
      <xdr:row>75</xdr:row>
      <xdr:rowOff>145074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2902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136200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994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169179</xdr:rowOff>
    </xdr:from>
    <xdr:to>
      <xdr:col>15</xdr:col>
      <xdr:colOff>50800</xdr:colOff>
      <xdr:row>75</xdr:row>
      <xdr:rowOff>22385</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2685029"/>
          <a:ext cx="889000" cy="19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160136</xdr:rowOff>
    </xdr:from>
    <xdr:to>
      <xdr:col>15</xdr:col>
      <xdr:colOff>101600</xdr:colOff>
      <xdr:row>76</xdr:row>
      <xdr:rowOff>90286</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018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81413</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111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169179</xdr:rowOff>
    </xdr:from>
    <xdr:to>
      <xdr:col>10</xdr:col>
      <xdr:colOff>114300</xdr:colOff>
      <xdr:row>76</xdr:row>
      <xdr:rowOff>139962</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2685029"/>
          <a:ext cx="889000" cy="48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96803</xdr:rowOff>
    </xdr:from>
    <xdr:to>
      <xdr:col>10</xdr:col>
      <xdr:colOff>165100</xdr:colOff>
      <xdr:row>76</xdr:row>
      <xdr:rowOff>26953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295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18080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048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52019</xdr:rowOff>
    </xdr:from>
    <xdr:to>
      <xdr:col>6</xdr:col>
      <xdr:colOff>38100</xdr:colOff>
      <xdr:row>77</xdr:row>
      <xdr:rowOff>153619</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5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144746</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346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170945</xdr:rowOff>
    </xdr:from>
    <xdr:to>
      <xdr:col>24</xdr:col>
      <xdr:colOff>114300</xdr:colOff>
      <xdr:row>74</xdr:row>
      <xdr:rowOff>101095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268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22372</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538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59835</xdr:rowOff>
    </xdr:from>
    <xdr:to>
      <xdr:col>20</xdr:col>
      <xdr:colOff>38100</xdr:colOff>
      <xdr:row>74</xdr:row>
      <xdr:rowOff>161435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274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6512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252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143035</xdr:rowOff>
    </xdr:from>
    <xdr:to>
      <xdr:col>15</xdr:col>
      <xdr:colOff>101600</xdr:colOff>
      <xdr:row>75</xdr:row>
      <xdr:rowOff>73185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283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89712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2605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118379</xdr:rowOff>
    </xdr:from>
    <xdr:to>
      <xdr:col>10</xdr:col>
      <xdr:colOff>165100</xdr:colOff>
      <xdr:row>74</xdr:row>
      <xdr:rowOff>48529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263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65056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2409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89162</xdr:rowOff>
    </xdr:from>
    <xdr:to>
      <xdr:col>6</xdr:col>
      <xdr:colOff>38100</xdr:colOff>
      <xdr:row>77</xdr:row>
      <xdr:rowOff>19312</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11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35838</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2894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66903</xdr:rowOff>
    </xdr:from>
    <xdr:to>
      <xdr:col>24</xdr:col>
      <xdr:colOff>62865</xdr:colOff>
      <xdr:row>98</xdr:row>
      <xdr:rowOff>84108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668853"/>
          <a:ext cx="1270" cy="1217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87935</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89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84108</xdr:rowOff>
    </xdr:from>
    <xdr:to>
      <xdr:col>24</xdr:col>
      <xdr:colOff>152400</xdr:colOff>
      <xdr:row>98</xdr:row>
      <xdr:rowOff>84108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88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13580</xdr:rowOff>
    </xdr:from>
    <xdr:ext cx="599010"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44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354,107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66903</xdr:rowOff>
    </xdr:from>
    <xdr:to>
      <xdr:col>24</xdr:col>
      <xdr:colOff>152400</xdr:colOff>
      <xdr:row>91</xdr:row>
      <xdr:rowOff>66903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668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67554</xdr:rowOff>
    </xdr:from>
    <xdr:to>
      <xdr:col>24</xdr:col>
      <xdr:colOff>63500</xdr:colOff>
      <xdr:row>97</xdr:row>
      <xdr:rowOff>143095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6698204"/>
          <a:ext cx="838200" cy="75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7292</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4664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155865</xdr:rowOff>
    </xdr:from>
    <xdr:to>
      <xdr:col>24</xdr:col>
      <xdr:colOff>114300</xdr:colOff>
      <xdr:row>97</xdr:row>
      <xdr:rowOff>86015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61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129223</xdr:rowOff>
    </xdr:from>
    <xdr:to>
      <xdr:col>19</xdr:col>
      <xdr:colOff>177800</xdr:colOff>
      <xdr:row>97</xdr:row>
      <xdr:rowOff>143095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6759873"/>
          <a:ext cx="889000" cy="13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161621</xdr:rowOff>
    </xdr:from>
    <xdr:to>
      <xdr:col>20</xdr:col>
      <xdr:colOff>38100</xdr:colOff>
      <xdr:row>97</xdr:row>
      <xdr:rowOff>91771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6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108298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3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129223</xdr:rowOff>
    </xdr:from>
    <xdr:to>
      <xdr:col>15</xdr:col>
      <xdr:colOff>50800</xdr:colOff>
      <xdr:row>97</xdr:row>
      <xdr:rowOff>136683</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6759873"/>
          <a:ext cx="889000" cy="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163427</xdr:rowOff>
    </xdr:from>
    <xdr:to>
      <xdr:col>15</xdr:col>
      <xdr:colOff>101600</xdr:colOff>
      <xdr:row>97</xdr:row>
      <xdr:rowOff>93577</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62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110104</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39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136683</xdr:rowOff>
    </xdr:from>
    <xdr:to>
      <xdr:col>10</xdr:col>
      <xdr:colOff>114300</xdr:colOff>
      <xdr:row>97</xdr:row>
      <xdr:rowOff>158826</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767333"/>
          <a:ext cx="889000" cy="22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170187</xdr:rowOff>
    </xdr:from>
    <xdr:to>
      <xdr:col>10</xdr:col>
      <xdr:colOff>165100</xdr:colOff>
      <xdr:row>97</xdr:row>
      <xdr:rowOff>100337</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62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116864</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40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67126</xdr:rowOff>
    </xdr:from>
    <xdr:to>
      <xdr:col>6</xdr:col>
      <xdr:colOff>38100</xdr:colOff>
      <xdr:row>97</xdr:row>
      <xdr:rowOff>168726</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69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13803</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47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16754</xdr:rowOff>
    </xdr:from>
    <xdr:to>
      <xdr:col>24</xdr:col>
      <xdr:colOff>114300</xdr:colOff>
      <xdr:row>97</xdr:row>
      <xdr:rowOff>118354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64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166631</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62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92295</xdr:rowOff>
    </xdr:from>
    <xdr:to>
      <xdr:col>20</xdr:col>
      <xdr:colOff>38100</xdr:colOff>
      <xdr:row>98</xdr:row>
      <xdr:rowOff>22445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72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13572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81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78423</xdr:rowOff>
    </xdr:from>
    <xdr:to>
      <xdr:col>15</xdr:col>
      <xdr:colOff>101600</xdr:colOff>
      <xdr:row>98</xdr:row>
      <xdr:rowOff>8573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70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171150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80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85883</xdr:rowOff>
    </xdr:from>
    <xdr:to>
      <xdr:col>10</xdr:col>
      <xdr:colOff>165100</xdr:colOff>
      <xdr:row>98</xdr:row>
      <xdr:rowOff>16033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71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7160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809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108026</xdr:rowOff>
    </xdr:from>
    <xdr:to>
      <xdr:col>6</xdr:col>
      <xdr:colOff>38100</xdr:colOff>
      <xdr:row>98</xdr:row>
      <xdr:rowOff>38176</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73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29303</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831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133071</xdr:rowOff>
    </xdr:from>
    <xdr:to>
      <xdr:col>54</xdr:col>
      <xdr:colOff>189865</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448021"/>
          <a:ext cx="1270" cy="1206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79748</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223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133071</xdr:rowOff>
    </xdr:from>
    <xdr:to>
      <xdr:col>55</xdr:col>
      <xdr:colOff>88900</xdr:colOff>
      <xdr:row>31</xdr:row>
      <xdr:rowOff>133071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448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5021</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3486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153594</xdr:rowOff>
    </xdr:from>
    <xdr:to>
      <xdr:col>55</xdr:col>
      <xdr:colOff>50800</xdr:colOff>
      <xdr:row>38</xdr:row>
      <xdr:rowOff>83744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9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154280</xdr:rowOff>
    </xdr:from>
    <xdr:to>
      <xdr:col>50</xdr:col>
      <xdr:colOff>165100</xdr:colOff>
      <xdr:row>38</xdr:row>
      <xdr:rowOff>84430</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100957</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273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145364</xdr:rowOff>
    </xdr:from>
    <xdr:to>
      <xdr:col>46</xdr:col>
      <xdr:colOff>38100</xdr:colOff>
      <xdr:row>38</xdr:row>
      <xdr:rowOff>75515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890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92041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264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141935</xdr:rowOff>
    </xdr:from>
    <xdr:to>
      <xdr:col>41</xdr:col>
      <xdr:colOff>101600</xdr:colOff>
      <xdr:row>38</xdr:row>
      <xdr:rowOff>72086</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855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88612</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260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122504</xdr:rowOff>
    </xdr:from>
    <xdr:to>
      <xdr:col>36</xdr:col>
      <xdr:colOff>165100</xdr:colOff>
      <xdr:row>38</xdr:row>
      <xdr:rowOff>52654</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66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69181</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6241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21322</xdr:rowOff>
    </xdr:from>
    <xdr:to>
      <xdr:col>54</xdr:col>
      <xdr:colOff>189865</xdr:colOff>
      <xdr:row>58</xdr:row>
      <xdr:rowOff>56567</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936722"/>
          <a:ext cx="1270" cy="1063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60394</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0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56567</xdr:rowOff>
    </xdr:from>
    <xdr:to>
      <xdr:col>55</xdr:col>
      <xdr:colOff>88900</xdr:colOff>
      <xdr:row>58</xdr:row>
      <xdr:rowOff>56567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0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139449</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711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21322</xdr:rowOff>
    </xdr:from>
    <xdr:to>
      <xdr:col>55</xdr:col>
      <xdr:colOff>88900</xdr:colOff>
      <xdr:row>52</xdr:row>
      <xdr:rowOff>21322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936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106905</xdr:rowOff>
    </xdr:from>
    <xdr:to>
      <xdr:col>55</xdr:col>
      <xdr:colOff>0</xdr:colOff>
      <xdr:row>55</xdr:row>
      <xdr:rowOff>116611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536655"/>
          <a:ext cx="838200"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74290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754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95863</xdr:rowOff>
    </xdr:from>
    <xdr:to>
      <xdr:col>55</xdr:col>
      <xdr:colOff>50800</xdr:colOff>
      <xdr:row>57</xdr:row>
      <xdr:rowOff>26013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9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93422</xdr:rowOff>
    </xdr:from>
    <xdr:to>
      <xdr:col>50</xdr:col>
      <xdr:colOff>114300</xdr:colOff>
      <xdr:row>55</xdr:row>
      <xdr:rowOff>106905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523172"/>
          <a:ext cx="889000" cy="13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117480</xdr:rowOff>
    </xdr:from>
    <xdr:to>
      <xdr:col>50</xdr:col>
      <xdr:colOff>165100</xdr:colOff>
      <xdr:row>57</xdr:row>
      <xdr:rowOff>47630</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38757</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81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93422</xdr:rowOff>
    </xdr:from>
    <xdr:to>
      <xdr:col>45</xdr:col>
      <xdr:colOff>177800</xdr:colOff>
      <xdr:row>55</xdr:row>
      <xdr:rowOff>163817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523172"/>
          <a:ext cx="889000" cy="70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86651</xdr:rowOff>
    </xdr:from>
    <xdr:to>
      <xdr:col>46</xdr:col>
      <xdr:colOff>38100</xdr:colOff>
      <xdr:row>57</xdr:row>
      <xdr:rowOff>16801</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87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7928</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780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163817</xdr:rowOff>
    </xdr:from>
    <xdr:to>
      <xdr:col>41</xdr:col>
      <xdr:colOff>50800</xdr:colOff>
      <xdr:row>56</xdr:row>
      <xdr:rowOff>798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593567"/>
          <a:ext cx="889000" cy="8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100829</xdr:rowOff>
    </xdr:from>
    <xdr:to>
      <xdr:col>41</xdr:col>
      <xdr:colOff>101600</xdr:colOff>
      <xdr:row>57</xdr:row>
      <xdr:rowOff>30979</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22106</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79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103096</xdr:rowOff>
    </xdr:from>
    <xdr:to>
      <xdr:col>36</xdr:col>
      <xdr:colOff>165100</xdr:colOff>
      <xdr:row>57</xdr:row>
      <xdr:rowOff>33246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0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24373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79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65811</xdr:rowOff>
    </xdr:from>
    <xdr:to>
      <xdr:col>55</xdr:col>
      <xdr:colOff>50800</xdr:colOff>
      <xdr:row>55</xdr:row>
      <xdr:rowOff>167411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49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88688</xdr:rowOff>
    </xdr:from>
    <xdr:ext cx="599010"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346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56105</xdr:rowOff>
    </xdr:from>
    <xdr:to>
      <xdr:col>50</xdr:col>
      <xdr:colOff>165100</xdr:colOff>
      <xdr:row>55</xdr:row>
      <xdr:rowOff>157705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48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2782</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39795" y="926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42622</xdr:rowOff>
    </xdr:from>
    <xdr:to>
      <xdr:col>46</xdr:col>
      <xdr:colOff>38100</xdr:colOff>
      <xdr:row>55</xdr:row>
      <xdr:rowOff>144222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47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160749</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50795" y="924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113017</xdr:rowOff>
    </xdr:from>
    <xdr:to>
      <xdr:col>41</xdr:col>
      <xdr:colOff>101600</xdr:colOff>
      <xdr:row>56</xdr:row>
      <xdr:rowOff>43167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542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59694</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31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121448</xdr:rowOff>
    </xdr:from>
    <xdr:to>
      <xdr:col>36</xdr:col>
      <xdr:colOff>165100</xdr:colOff>
      <xdr:row>56</xdr:row>
      <xdr:rowOff>51598</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55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68125</xdr:rowOff>
    </xdr:from>
    <xdr:ext cx="599010"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672795" y="9326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21481</xdr:rowOff>
    </xdr:from>
    <xdr:to>
      <xdr:col>54</xdr:col>
      <xdr:colOff>189865</xdr:colOff>
      <xdr:row>79</xdr:row>
      <xdr:rowOff>89987</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022981"/>
          <a:ext cx="1270" cy="1611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93814</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63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89987</xdr:rowOff>
    </xdr:from>
    <xdr:to>
      <xdr:col>55</xdr:col>
      <xdr:colOff>88900</xdr:colOff>
      <xdr:row>79</xdr:row>
      <xdr:rowOff>89987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634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139608</xdr:rowOff>
    </xdr:from>
    <xdr:ext cx="599010"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9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496,200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21481</xdr:rowOff>
    </xdr:from>
    <xdr:to>
      <xdr:col>55</xdr:col>
      <xdr:colOff>88900</xdr:colOff>
      <xdr:row>70</xdr:row>
      <xdr:rowOff>21481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022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129080</xdr:rowOff>
    </xdr:from>
    <xdr:to>
      <xdr:col>55</xdr:col>
      <xdr:colOff>0</xdr:colOff>
      <xdr:row>78</xdr:row>
      <xdr:rowOff>155601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3502180"/>
          <a:ext cx="838200" cy="2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75528</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277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52651</xdr:rowOff>
    </xdr:from>
    <xdr:to>
      <xdr:col>55</xdr:col>
      <xdr:colOff>50800</xdr:colOff>
      <xdr:row>78</xdr:row>
      <xdr:rowOff>154251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425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144566</xdr:rowOff>
    </xdr:from>
    <xdr:to>
      <xdr:col>50</xdr:col>
      <xdr:colOff>114300</xdr:colOff>
      <xdr:row>78</xdr:row>
      <xdr:rowOff>155601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3517666"/>
          <a:ext cx="889000" cy="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57507</xdr:rowOff>
    </xdr:from>
    <xdr:to>
      <xdr:col>50</xdr:col>
      <xdr:colOff>165100</xdr:colOff>
      <xdr:row>78</xdr:row>
      <xdr:rowOff>159107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43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4184</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2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91427</xdr:rowOff>
    </xdr:from>
    <xdr:to>
      <xdr:col>45</xdr:col>
      <xdr:colOff>177800</xdr:colOff>
      <xdr:row>78</xdr:row>
      <xdr:rowOff>144566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3464527"/>
          <a:ext cx="889000" cy="53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56674</xdr:rowOff>
    </xdr:from>
    <xdr:to>
      <xdr:col>46</xdr:col>
      <xdr:colOff>38100</xdr:colOff>
      <xdr:row>78</xdr:row>
      <xdr:rowOff>158274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42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3351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20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91427</xdr:rowOff>
    </xdr:from>
    <xdr:to>
      <xdr:col>41</xdr:col>
      <xdr:colOff>50800</xdr:colOff>
      <xdr:row>78</xdr:row>
      <xdr:rowOff>112421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3464527"/>
          <a:ext cx="889000" cy="20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62886</xdr:rowOff>
    </xdr:from>
    <xdr:to>
      <xdr:col>41</xdr:col>
      <xdr:colOff>101600</xdr:colOff>
      <xdr:row>78</xdr:row>
      <xdr:rowOff>164486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43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155613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52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67715</xdr:rowOff>
    </xdr:from>
    <xdr:to>
      <xdr:col>36</xdr:col>
      <xdr:colOff>165100</xdr:colOff>
      <xdr:row>78</xdr:row>
      <xdr:rowOff>169315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44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160442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533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78280</xdr:rowOff>
    </xdr:from>
    <xdr:to>
      <xdr:col>55</xdr:col>
      <xdr:colOff>50800</xdr:colOff>
      <xdr:row>79</xdr:row>
      <xdr:rowOff>8430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45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56707</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429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104801</xdr:rowOff>
    </xdr:from>
    <xdr:to>
      <xdr:col>50</xdr:col>
      <xdr:colOff>165100</xdr:colOff>
      <xdr:row>79</xdr:row>
      <xdr:rowOff>34951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477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26078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3570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93766</xdr:rowOff>
    </xdr:from>
    <xdr:to>
      <xdr:col>46</xdr:col>
      <xdr:colOff>38100</xdr:colOff>
      <xdr:row>79</xdr:row>
      <xdr:rowOff>23916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46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15043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3559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40627</xdr:rowOff>
    </xdr:from>
    <xdr:to>
      <xdr:col>41</xdr:col>
      <xdr:colOff>101600</xdr:colOff>
      <xdr:row>78</xdr:row>
      <xdr:rowOff>142227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41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158754</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3188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61621</xdr:rowOff>
    </xdr:from>
    <xdr:to>
      <xdr:col>36</xdr:col>
      <xdr:colOff>165100</xdr:colOff>
      <xdr:row>78</xdr:row>
      <xdr:rowOff>163221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43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8298</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3209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24050</xdr:rowOff>
    </xdr:from>
    <xdr:to>
      <xdr:col>54</xdr:col>
      <xdr:colOff>189865</xdr:colOff>
      <xdr:row>98</xdr:row>
      <xdr:rowOff>57970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454550"/>
          <a:ext cx="1270" cy="1405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61797</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86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57970</xdr:rowOff>
    </xdr:from>
    <xdr:to>
      <xdr:col>55</xdr:col>
      <xdr:colOff>88900</xdr:colOff>
      <xdr:row>98</xdr:row>
      <xdr:rowOff>57970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860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142177</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229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178,624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24050</xdr:rowOff>
    </xdr:from>
    <xdr:to>
      <xdr:col>55</xdr:col>
      <xdr:colOff>88900</xdr:colOff>
      <xdr:row>90</xdr:row>
      <xdr:rowOff>24050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45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97050</xdr:rowOff>
    </xdr:from>
    <xdr:to>
      <xdr:col>55</xdr:col>
      <xdr:colOff>0</xdr:colOff>
      <xdr:row>95</xdr:row>
      <xdr:rowOff>166033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384800"/>
          <a:ext cx="838200" cy="68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62628</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178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39751</xdr:rowOff>
    </xdr:from>
    <xdr:to>
      <xdr:col>55</xdr:col>
      <xdr:colOff>50800</xdr:colOff>
      <xdr:row>95</xdr:row>
      <xdr:rowOff>141351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327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166033</xdr:rowOff>
    </xdr:from>
    <xdr:to>
      <xdr:col>50</xdr:col>
      <xdr:colOff>114300</xdr:colOff>
      <xdr:row>96</xdr:row>
      <xdr:rowOff>23386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8750300" y="16453783"/>
          <a:ext cx="889000" cy="2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136623</xdr:rowOff>
    </xdr:from>
    <xdr:to>
      <xdr:col>50</xdr:col>
      <xdr:colOff>165100</xdr:colOff>
      <xdr:row>96</xdr:row>
      <xdr:rowOff>66773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42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57900</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517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23386</xdr:rowOff>
    </xdr:from>
    <xdr:to>
      <xdr:col>45</xdr:col>
      <xdr:colOff>177800</xdr:colOff>
      <xdr:row>97</xdr:row>
      <xdr:rowOff>75115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6482586"/>
          <a:ext cx="889000" cy="22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149861</xdr:rowOff>
    </xdr:from>
    <xdr:to>
      <xdr:col>46</xdr:col>
      <xdr:colOff>38100</xdr:colOff>
      <xdr:row>96</xdr:row>
      <xdr:rowOff>80011</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43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71138</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53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99957</xdr:rowOff>
    </xdr:from>
    <xdr:to>
      <xdr:col>41</xdr:col>
      <xdr:colOff>50800</xdr:colOff>
      <xdr:row>97</xdr:row>
      <xdr:rowOff>75115</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6972300" y="16387707"/>
          <a:ext cx="889000" cy="318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167419</xdr:rowOff>
    </xdr:from>
    <xdr:to>
      <xdr:col>41</xdr:col>
      <xdr:colOff>101600</xdr:colOff>
      <xdr:row>96</xdr:row>
      <xdr:rowOff>97569</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45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114096</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23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168911</xdr:rowOff>
    </xdr:from>
    <xdr:to>
      <xdr:col>36</xdr:col>
      <xdr:colOff>165100</xdr:colOff>
      <xdr:row>96</xdr:row>
      <xdr:rowOff>99061</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45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90188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54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46250</xdr:rowOff>
    </xdr:from>
    <xdr:to>
      <xdr:col>55</xdr:col>
      <xdr:colOff>50800</xdr:colOff>
      <xdr:row>95</xdr:row>
      <xdr:rowOff>147850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33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24677</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312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115233</xdr:rowOff>
    </xdr:from>
    <xdr:to>
      <xdr:col>50</xdr:col>
      <xdr:colOff>165100</xdr:colOff>
      <xdr:row>96</xdr:row>
      <xdr:rowOff>45383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402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61910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17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144036</xdr:rowOff>
    </xdr:from>
    <xdr:to>
      <xdr:col>46</xdr:col>
      <xdr:colOff>38100</xdr:colOff>
      <xdr:row>96</xdr:row>
      <xdr:rowOff>74186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43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90713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207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24315</xdr:rowOff>
    </xdr:from>
    <xdr:to>
      <xdr:col>41</xdr:col>
      <xdr:colOff>101600</xdr:colOff>
      <xdr:row>97</xdr:row>
      <xdr:rowOff>125915</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65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117042</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74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49157</xdr:rowOff>
    </xdr:from>
    <xdr:to>
      <xdr:col>36</xdr:col>
      <xdr:colOff>165100</xdr:colOff>
      <xdr:row>95</xdr:row>
      <xdr:rowOff>150757</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336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167284</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11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132156</xdr:rowOff>
    </xdr:from>
    <xdr:to>
      <xdr:col>85</xdr:col>
      <xdr:colOff>126364</xdr:colOff>
      <xdr:row>39</xdr:row>
      <xdr:rowOff>8575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75656"/>
          <a:ext cx="1269" cy="1419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12402</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9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8575</xdr:rowOff>
    </xdr:from>
    <xdr:to>
      <xdr:col>86</xdr:col>
      <xdr:colOff>25400</xdr:colOff>
      <xdr:row>39</xdr:row>
      <xdr:rowOff>8575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5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78833</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5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80,330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132156</xdr:rowOff>
    </xdr:from>
    <xdr:to>
      <xdr:col>86</xdr:col>
      <xdr:colOff>25400</xdr:colOff>
      <xdr:row>30</xdr:row>
      <xdr:rowOff>132156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75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53563</xdr:rowOff>
    </xdr:from>
    <xdr:to>
      <xdr:col>85</xdr:col>
      <xdr:colOff>127000</xdr:colOff>
      <xdr:row>37</xdr:row>
      <xdr:rowOff>97980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97213"/>
          <a:ext cx="838200" cy="44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43517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442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20640</xdr:rowOff>
    </xdr:from>
    <xdr:to>
      <xdr:col>85</xdr:col>
      <xdr:colOff>177800</xdr:colOff>
      <xdr:row>36</xdr:row>
      <xdr:rowOff>122240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19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97980</xdr:rowOff>
    </xdr:from>
    <xdr:to>
      <xdr:col>81</xdr:col>
      <xdr:colOff>50800</xdr:colOff>
      <xdr:row>37</xdr:row>
      <xdr:rowOff>130396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41630"/>
          <a:ext cx="889000" cy="3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72075</xdr:rowOff>
    </xdr:from>
    <xdr:to>
      <xdr:col>81</xdr:col>
      <xdr:colOff>101600</xdr:colOff>
      <xdr:row>37</xdr:row>
      <xdr:rowOff>2225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4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18752</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1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103856</xdr:rowOff>
    </xdr:from>
    <xdr:to>
      <xdr:col>76</xdr:col>
      <xdr:colOff>114300</xdr:colOff>
      <xdr:row>37</xdr:row>
      <xdr:rowOff>130396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447506"/>
          <a:ext cx="889000" cy="26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127282</xdr:rowOff>
    </xdr:from>
    <xdr:to>
      <xdr:col>76</xdr:col>
      <xdr:colOff>165100</xdr:colOff>
      <xdr:row>37</xdr:row>
      <xdr:rowOff>57432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73959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7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103856</xdr:rowOff>
    </xdr:from>
    <xdr:to>
      <xdr:col>71</xdr:col>
      <xdr:colOff>177800</xdr:colOff>
      <xdr:row>37</xdr:row>
      <xdr:rowOff>135905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447506"/>
          <a:ext cx="889000" cy="3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101427</xdr:rowOff>
    </xdr:from>
    <xdr:to>
      <xdr:col>72</xdr:col>
      <xdr:colOff>38100</xdr:colOff>
      <xdr:row>37</xdr:row>
      <xdr:rowOff>31577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48104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162052</xdr:rowOff>
    </xdr:from>
    <xdr:to>
      <xdr:col>67</xdr:col>
      <xdr:colOff>101600</xdr:colOff>
      <xdr:row>36</xdr:row>
      <xdr:rowOff>92202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162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108729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3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2763</xdr:rowOff>
    </xdr:from>
    <xdr:to>
      <xdr:col>85</xdr:col>
      <xdr:colOff>177800</xdr:colOff>
      <xdr:row>37</xdr:row>
      <xdr:rowOff>104363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4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152640</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24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47180</xdr:rowOff>
    </xdr:from>
    <xdr:to>
      <xdr:col>81</xdr:col>
      <xdr:colOff>101600</xdr:colOff>
      <xdr:row>37</xdr:row>
      <xdr:rowOff>148780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9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139908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483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79596</xdr:rowOff>
    </xdr:from>
    <xdr:to>
      <xdr:col>76</xdr:col>
      <xdr:colOff>165100</xdr:colOff>
      <xdr:row>38</xdr:row>
      <xdr:rowOff>9746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2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873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15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53056</xdr:rowOff>
    </xdr:from>
    <xdr:to>
      <xdr:col>72</xdr:col>
      <xdr:colOff>38100</xdr:colOff>
      <xdr:row>37</xdr:row>
      <xdr:rowOff>154656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9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145783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489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85105</xdr:rowOff>
    </xdr:from>
    <xdr:to>
      <xdr:col>67</xdr:col>
      <xdr:colOff>101600</xdr:colOff>
      <xdr:row>38</xdr:row>
      <xdr:rowOff>15255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2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6382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21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9965</xdr:rowOff>
    </xdr:from>
    <xdr:to>
      <xdr:col>85</xdr:col>
      <xdr:colOff>126364</xdr:colOff>
      <xdr:row>57</xdr:row>
      <xdr:rowOff>56869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82465"/>
          <a:ext cx="1269" cy="1247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60696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83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56869</xdr:rowOff>
    </xdr:from>
    <xdr:to>
      <xdr:col>86</xdr:col>
      <xdr:colOff>25400</xdr:colOff>
      <xdr:row>57</xdr:row>
      <xdr:rowOff>56869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829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128092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5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328,376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9965</xdr:rowOff>
    </xdr:from>
    <xdr:to>
      <xdr:col>86</xdr:col>
      <xdr:colOff>25400</xdr:colOff>
      <xdr:row>50</xdr:row>
      <xdr:rowOff>9965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8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54852</xdr:rowOff>
    </xdr:from>
    <xdr:to>
      <xdr:col>85</xdr:col>
      <xdr:colOff>127000</xdr:colOff>
      <xdr:row>57</xdr:row>
      <xdr:rowOff>79866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27502"/>
          <a:ext cx="838200" cy="25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118562</xdr:rowOff>
    </xdr:from>
    <xdr:ext cx="599010"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376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95685</xdr:rowOff>
    </xdr:from>
    <xdr:to>
      <xdr:col>85</xdr:col>
      <xdr:colOff>177800</xdr:colOff>
      <xdr:row>56</xdr:row>
      <xdr:rowOff>25835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52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79866</xdr:rowOff>
    </xdr:from>
    <xdr:to>
      <xdr:col>81</xdr:col>
      <xdr:colOff>50800</xdr:colOff>
      <xdr:row>57</xdr:row>
      <xdr:rowOff>88882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52516"/>
          <a:ext cx="889000" cy="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6663</xdr:rowOff>
    </xdr:from>
    <xdr:to>
      <xdr:col>81</xdr:col>
      <xdr:colOff>101600</xdr:colOff>
      <xdr:row>56</xdr:row>
      <xdr:rowOff>108263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0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124790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38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88882</xdr:rowOff>
    </xdr:from>
    <xdr:to>
      <xdr:col>76</xdr:col>
      <xdr:colOff>114300</xdr:colOff>
      <xdr:row>57</xdr:row>
      <xdr:rowOff>109031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61532"/>
          <a:ext cx="889000" cy="20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62620</xdr:rowOff>
    </xdr:from>
    <xdr:to>
      <xdr:col>76</xdr:col>
      <xdr:colOff>165100</xdr:colOff>
      <xdr:row>56</xdr:row>
      <xdr:rowOff>164220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6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9297</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3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66786</xdr:rowOff>
    </xdr:from>
    <xdr:to>
      <xdr:col>71</xdr:col>
      <xdr:colOff>177800</xdr:colOff>
      <xdr:row>57</xdr:row>
      <xdr:rowOff>109031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39436"/>
          <a:ext cx="889000" cy="42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76098</xdr:rowOff>
    </xdr:from>
    <xdr:to>
      <xdr:col>72</xdr:col>
      <xdr:colOff>38100</xdr:colOff>
      <xdr:row>57</xdr:row>
      <xdr:rowOff>6248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22775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52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71751</xdr:rowOff>
    </xdr:from>
    <xdr:to>
      <xdr:col>67</xdr:col>
      <xdr:colOff>101600</xdr:colOff>
      <xdr:row>57</xdr:row>
      <xdr:rowOff>1901</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18428</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4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4052</xdr:rowOff>
    </xdr:from>
    <xdr:to>
      <xdr:col>85</xdr:col>
      <xdr:colOff>177800</xdr:colOff>
      <xdr:row>57</xdr:row>
      <xdr:rowOff>105652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7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90429</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9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29066</xdr:rowOff>
    </xdr:from>
    <xdr:to>
      <xdr:col>81</xdr:col>
      <xdr:colOff>101600</xdr:colOff>
      <xdr:row>57</xdr:row>
      <xdr:rowOff>130666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0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121793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94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38082</xdr:rowOff>
    </xdr:from>
    <xdr:to>
      <xdr:col>76</xdr:col>
      <xdr:colOff>165100</xdr:colOff>
      <xdr:row>57</xdr:row>
      <xdr:rowOff>139682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1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130809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58231</xdr:rowOff>
    </xdr:from>
    <xdr:to>
      <xdr:col>72</xdr:col>
      <xdr:colOff>38100</xdr:colOff>
      <xdr:row>57</xdr:row>
      <xdr:rowOff>159831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3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150958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23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15986</xdr:rowOff>
    </xdr:from>
    <xdr:to>
      <xdr:col>67</xdr:col>
      <xdr:colOff>101600</xdr:colOff>
      <xdr:row>57</xdr:row>
      <xdr:rowOff>117586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8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108713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81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9681</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182631"/>
          <a:ext cx="1269" cy="146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127808</xdr:rowOff>
    </xdr:from>
    <xdr:ext cx="599010"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957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134,194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9681</xdr:rowOff>
    </xdr:from>
    <xdr:to>
      <xdr:col>86</xdr:col>
      <xdr:colOff>25400</xdr:colOff>
      <xdr:row>71</xdr:row>
      <xdr:rowOff>9681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182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104039</xdr:rowOff>
    </xdr:from>
    <xdr:to>
      <xdr:col>85</xdr:col>
      <xdr:colOff>127000</xdr:colOff>
      <xdr:row>74</xdr:row>
      <xdr:rowOff>121369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5481300" y="12448439"/>
          <a:ext cx="838200" cy="360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89143</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622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110716</xdr:rowOff>
    </xdr:from>
    <xdr:to>
      <xdr:col>85</xdr:col>
      <xdr:colOff>177800</xdr:colOff>
      <xdr:row>79</xdr:row>
      <xdr:rowOff>40866</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83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121369</xdr:rowOff>
    </xdr:from>
    <xdr:to>
      <xdr:col>81</xdr:col>
      <xdr:colOff>50800</xdr:colOff>
      <xdr:row>78</xdr:row>
      <xdr:rowOff>79643</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4592300" y="12808669"/>
          <a:ext cx="889000" cy="64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93090</xdr:rowOff>
    </xdr:from>
    <xdr:to>
      <xdr:col>81</xdr:col>
      <xdr:colOff>101600</xdr:colOff>
      <xdr:row>79</xdr:row>
      <xdr:rowOff>23240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14367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14111" y="13558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79643</xdr:rowOff>
    </xdr:from>
    <xdr:to>
      <xdr:col>76</xdr:col>
      <xdr:colOff>114300</xdr:colOff>
      <xdr:row>79</xdr:row>
      <xdr:rowOff>39540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3703300" y="13452743"/>
          <a:ext cx="889000" cy="131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89988</xdr:rowOff>
    </xdr:from>
    <xdr:to>
      <xdr:col>76</xdr:col>
      <xdr:colOff>165100</xdr:colOff>
      <xdr:row>79</xdr:row>
      <xdr:rowOff>20138</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6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11265</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25111" y="1355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25792</xdr:rowOff>
    </xdr:from>
    <xdr:to>
      <xdr:col>71</xdr:col>
      <xdr:colOff>177800</xdr:colOff>
      <xdr:row>79</xdr:row>
      <xdr:rowOff>39540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570342"/>
          <a:ext cx="889000" cy="13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76991</xdr:rowOff>
    </xdr:from>
    <xdr:to>
      <xdr:col>72</xdr:col>
      <xdr:colOff>38100</xdr:colOff>
      <xdr:row>79</xdr:row>
      <xdr:rowOff>7141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450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23668</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36111" y="1322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68250</xdr:rowOff>
    </xdr:from>
    <xdr:to>
      <xdr:col>67</xdr:col>
      <xdr:colOff>101600</xdr:colOff>
      <xdr:row>78</xdr:row>
      <xdr:rowOff>169850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44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14927</xdr:rowOff>
    </xdr:from>
    <xdr:ext cx="534377"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47111" y="1321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53239</xdr:rowOff>
    </xdr:from>
    <xdr:to>
      <xdr:col>85</xdr:col>
      <xdr:colOff>177800</xdr:colOff>
      <xdr:row>72</xdr:row>
      <xdr:rowOff>154839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239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76116</xdr:rowOff>
    </xdr:from>
    <xdr:ext cx="599010"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2249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70569</xdr:rowOff>
    </xdr:from>
    <xdr:to>
      <xdr:col>81</xdr:col>
      <xdr:colOff>101600</xdr:colOff>
      <xdr:row>75</xdr:row>
      <xdr:rowOff>719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275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17246</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14111" y="12533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28843</xdr:rowOff>
    </xdr:from>
    <xdr:to>
      <xdr:col>76</xdr:col>
      <xdr:colOff>165100</xdr:colOff>
      <xdr:row>78</xdr:row>
      <xdr:rowOff>130443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40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146970</xdr:rowOff>
    </xdr:from>
    <xdr:ext cx="534377"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325111" y="1317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160190</xdr:rowOff>
    </xdr:from>
    <xdr:to>
      <xdr:col>72</xdr:col>
      <xdr:colOff>38100</xdr:colOff>
      <xdr:row>79</xdr:row>
      <xdr:rowOff>90340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53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81467</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468428" y="1362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146442</xdr:rowOff>
    </xdr:from>
    <xdr:to>
      <xdr:col>67</xdr:col>
      <xdr:colOff>101600</xdr:colOff>
      <xdr:row>79</xdr:row>
      <xdr:rowOff>76592</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51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67719</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579428" y="13612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00000000-0008-0000-0700-0000B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158379</xdr:rowOff>
    </xdr:from>
    <xdr:to>
      <xdr:col>85</xdr:col>
      <xdr:colOff>126364</xdr:colOff>
      <xdr:row>99</xdr:row>
      <xdr:rowOff>158141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6317595" y="15588879"/>
          <a:ext cx="1269" cy="154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161968</xdr:rowOff>
    </xdr:from>
    <xdr:ext cx="534377" cy="259045"/>
    <xdr:sp macro="" textlink="">
      <xdr:nvSpPr>
        <xdr:cNvPr id="692" name="公債費最小値テキスト">
          <a:extLst>
            <a:ext uri="{FF2B5EF4-FFF2-40B4-BE49-F238E27FC236}">
              <a16:creationId xmlns:a16="http://schemas.microsoft.com/office/drawing/2014/main" id="{00000000-0008-0000-0700-0000B4020000}"/>
            </a:ext>
          </a:extLst>
        </xdr:cNvPr>
        <xdr:cNvSpPr txBox="1"/>
      </xdr:nvSpPr>
      <xdr:spPr>
        <a:xfrm>
          <a:off x="16370300" y="1713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158141</xdr:rowOff>
    </xdr:from>
    <xdr:to>
      <xdr:col>86</xdr:col>
      <xdr:colOff>25400</xdr:colOff>
      <xdr:row>99</xdr:row>
      <xdr:rowOff>158141</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713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105056</xdr:rowOff>
    </xdr:from>
    <xdr:ext cx="599010" cy="259045"/>
    <xdr:sp macro="" textlink="">
      <xdr:nvSpPr>
        <xdr:cNvPr id="694" name="公債費最大値テキスト">
          <a:extLst>
            <a:ext uri="{FF2B5EF4-FFF2-40B4-BE49-F238E27FC236}">
              <a16:creationId xmlns:a16="http://schemas.microsoft.com/office/drawing/2014/main" id="{00000000-0008-0000-0700-0000B6020000}"/>
            </a:ext>
          </a:extLst>
        </xdr:cNvPr>
        <xdr:cNvSpPr txBox="1"/>
      </xdr:nvSpPr>
      <xdr:spPr>
        <a:xfrm>
          <a:off x="16370300" y="1536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166,284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158379</xdr:rowOff>
    </xdr:from>
    <xdr:to>
      <xdr:col>86</xdr:col>
      <xdr:colOff>25400</xdr:colOff>
      <xdr:row>90</xdr:row>
      <xdr:rowOff>158379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5588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33717</xdr:rowOff>
    </xdr:from>
    <xdr:to>
      <xdr:col>85</xdr:col>
      <xdr:colOff>127000</xdr:colOff>
      <xdr:row>97</xdr:row>
      <xdr:rowOff>58731</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5481300" y="16664367"/>
          <a:ext cx="838200" cy="25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164659</xdr:rowOff>
    </xdr:from>
    <xdr:ext cx="534377" cy="259045"/>
    <xdr:sp macro="" textlink="">
      <xdr:nvSpPr>
        <xdr:cNvPr id="697" name="公債費平均値テキスト">
          <a:extLst>
            <a:ext uri="{FF2B5EF4-FFF2-40B4-BE49-F238E27FC236}">
              <a16:creationId xmlns:a16="http://schemas.microsoft.com/office/drawing/2014/main" id="{00000000-0008-0000-0700-0000B9020000}"/>
            </a:ext>
          </a:extLst>
        </xdr:cNvPr>
        <xdr:cNvSpPr txBox="1"/>
      </xdr:nvSpPr>
      <xdr:spPr>
        <a:xfrm>
          <a:off x="16370300" y="16280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141782</xdr:rowOff>
    </xdr:from>
    <xdr:to>
      <xdr:col>85</xdr:col>
      <xdr:colOff>177800</xdr:colOff>
      <xdr:row>96</xdr:row>
      <xdr:rowOff>71932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6268700" y="16429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29482</xdr:rowOff>
    </xdr:from>
    <xdr:to>
      <xdr:col>81</xdr:col>
      <xdr:colOff>50800</xdr:colOff>
      <xdr:row>97</xdr:row>
      <xdr:rowOff>33717</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4592300" y="16660132"/>
          <a:ext cx="889000" cy="4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140956</xdr:rowOff>
    </xdr:from>
    <xdr:to>
      <xdr:col>81</xdr:col>
      <xdr:colOff>101600</xdr:colOff>
      <xdr:row>96</xdr:row>
      <xdr:rowOff>71106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5430500" y="1642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87633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203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29482</xdr:rowOff>
    </xdr:from>
    <xdr:to>
      <xdr:col>76</xdr:col>
      <xdr:colOff>114300</xdr:colOff>
      <xdr:row>97</xdr:row>
      <xdr:rowOff>36013</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3703300" y="1666013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144810</xdr:rowOff>
    </xdr:from>
    <xdr:to>
      <xdr:col>76</xdr:col>
      <xdr:colOff>165100</xdr:colOff>
      <xdr:row>96</xdr:row>
      <xdr:rowOff>74960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4541500" y="164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91487</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5111" y="16207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36013</xdr:rowOff>
    </xdr:from>
    <xdr:to>
      <xdr:col>71</xdr:col>
      <xdr:colOff>177800</xdr:colOff>
      <xdr:row>97</xdr:row>
      <xdr:rowOff>48391</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2814300" y="16666663"/>
          <a:ext cx="889000" cy="12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155673</xdr:rowOff>
    </xdr:from>
    <xdr:to>
      <xdr:col>72</xdr:col>
      <xdr:colOff>38100</xdr:colOff>
      <xdr:row>96</xdr:row>
      <xdr:rowOff>85823</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652500" y="1644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102350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21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12091</xdr:rowOff>
    </xdr:from>
    <xdr:to>
      <xdr:col>67</xdr:col>
      <xdr:colOff>101600</xdr:colOff>
      <xdr:row>96</xdr:row>
      <xdr:rowOff>113691</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2763500" y="1647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130218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24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7931</xdr:rowOff>
    </xdr:from>
    <xdr:to>
      <xdr:col>85</xdr:col>
      <xdr:colOff>177800</xdr:colOff>
      <xdr:row>97</xdr:row>
      <xdr:rowOff>109531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6268700" y="16638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157808</xdr:rowOff>
    </xdr:from>
    <xdr:ext cx="534377" cy="259045"/>
    <xdr:sp macro="" textlink="">
      <xdr:nvSpPr>
        <xdr:cNvPr id="716" name="公債費該当値テキスト">
          <a:extLst>
            <a:ext uri="{FF2B5EF4-FFF2-40B4-BE49-F238E27FC236}">
              <a16:creationId xmlns:a16="http://schemas.microsoft.com/office/drawing/2014/main" id="{00000000-0008-0000-0700-0000CC020000}"/>
            </a:ext>
          </a:extLst>
        </xdr:cNvPr>
        <xdr:cNvSpPr txBox="1"/>
      </xdr:nvSpPr>
      <xdr:spPr>
        <a:xfrm>
          <a:off x="16370300" y="1661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154367</xdr:rowOff>
    </xdr:from>
    <xdr:to>
      <xdr:col>81</xdr:col>
      <xdr:colOff>101600</xdr:colOff>
      <xdr:row>97</xdr:row>
      <xdr:rowOff>84517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5430500" y="16613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75644</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214111" y="16706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150132</xdr:rowOff>
    </xdr:from>
    <xdr:to>
      <xdr:col>76</xdr:col>
      <xdr:colOff>165100</xdr:colOff>
      <xdr:row>97</xdr:row>
      <xdr:rowOff>80282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541500" y="1660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71409</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325111" y="1670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156663</xdr:rowOff>
    </xdr:from>
    <xdr:to>
      <xdr:col>72</xdr:col>
      <xdr:colOff>38100</xdr:colOff>
      <xdr:row>97</xdr:row>
      <xdr:rowOff>86813</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652500" y="1661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77940</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436111" y="16708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169041</xdr:rowOff>
    </xdr:from>
    <xdr:to>
      <xdr:col>67</xdr:col>
      <xdr:colOff>101600</xdr:colOff>
      <xdr:row>97</xdr:row>
      <xdr:rowOff>99191</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763500" y="16628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90318</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547111" y="16720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40096</xdr:rowOff>
    </xdr:from>
    <xdr:to>
      <xdr:col>116</xdr:col>
      <xdr:colOff>62864</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55046"/>
          <a:ext cx="1269" cy="143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158223</xdr:rowOff>
    </xdr:from>
    <xdr:ext cx="378565"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130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40096</xdr:rowOff>
    </xdr:from>
    <xdr:to>
      <xdr:col>116</xdr:col>
      <xdr:colOff>152400</xdr:colOff>
      <xdr:row>31</xdr:row>
      <xdr:rowOff>40096</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5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48078</xdr:rowOff>
    </xdr:from>
    <xdr:to>
      <xdr:col>112</xdr:col>
      <xdr:colOff>38100</xdr:colOff>
      <xdr:row>39</xdr:row>
      <xdr:rowOff>149678</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131354</xdr:rowOff>
    </xdr:from>
    <xdr:to>
      <xdr:col>107</xdr:col>
      <xdr:colOff>101600</xdr:colOff>
      <xdr:row>39</xdr:row>
      <xdr:rowOff>61504</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4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78031</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216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79103</xdr:rowOff>
    </xdr:from>
    <xdr:to>
      <xdr:col>102</xdr:col>
      <xdr:colOff>165100</xdr:colOff>
      <xdr:row>39</xdr:row>
      <xdr:rowOff>9253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594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25780</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3694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149316</xdr:rowOff>
    </xdr:from>
    <xdr:to>
      <xdr:col>98</xdr:col>
      <xdr:colOff>38100</xdr:colOff>
      <xdr:row>39</xdr:row>
      <xdr:rowOff>79466</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6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95993</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333" y="64396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166205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509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・総務費は、昨年度と比較すると、住民一人あたり</a:t>
          </a:r>
          <a:r>
            <a:rPr kumimoji="1" lang="en-US" altLang="ja-JP" sz="1300">
              <a:latin typeface="ＭＳ Ｐゴシック" panose="020B0600070205080204" pitchFamily="50" charset="-128"/>
              <a:ea typeface="ＭＳ Ｐゴシック" panose="020B0600070205080204" pitchFamily="50" charset="-128"/>
            </a:rPr>
            <a:t>4,733</a:t>
          </a:r>
          <a:r>
            <a:rPr kumimoji="1" lang="ja-JP" altLang="en-US" sz="1300">
              <a:latin typeface="ＭＳ Ｐゴシック" panose="020B0600070205080204" pitchFamily="50" charset="-128"/>
              <a:ea typeface="ＭＳ Ｐゴシック" panose="020B0600070205080204" pitchFamily="50" charset="-128"/>
            </a:rPr>
            <a:t>円の増加である。自治公民館運営交付金等、前年度まで教育費で整理していたものを総務費で計上したことが主な要因である。</a:t>
          </a:r>
        </a:p>
        <a:p>
          <a:r>
            <a:rPr kumimoji="1" lang="ja-JP" altLang="en-US" sz="1300">
              <a:latin typeface="ＭＳ Ｐゴシック" panose="020B0600070205080204" pitchFamily="50" charset="-128"/>
              <a:ea typeface="ＭＳ Ｐゴシック" panose="020B0600070205080204" pitchFamily="50" charset="-128"/>
            </a:rPr>
            <a:t>・民生費は、昨年度と比較すると、住民一人あたり</a:t>
          </a:r>
          <a:r>
            <a:rPr kumimoji="1" lang="en-US" altLang="ja-JP" sz="1300">
              <a:latin typeface="ＭＳ Ｐゴシック" panose="020B0600070205080204" pitchFamily="50" charset="-128"/>
              <a:ea typeface="ＭＳ Ｐゴシック" panose="020B0600070205080204" pitchFamily="50" charset="-128"/>
            </a:rPr>
            <a:t>5,543</a:t>
          </a:r>
          <a:r>
            <a:rPr kumimoji="1" lang="ja-JP" altLang="en-US" sz="1300">
              <a:latin typeface="ＭＳ Ｐゴシック" panose="020B0600070205080204" pitchFamily="50" charset="-128"/>
              <a:ea typeface="ＭＳ Ｐゴシック" panose="020B0600070205080204" pitchFamily="50" charset="-128"/>
            </a:rPr>
            <a:t>円の増加である。老人福祉費の伸びが大きかったためである。</a:t>
          </a:r>
        </a:p>
        <a:p>
          <a:r>
            <a:rPr kumimoji="1" lang="ja-JP" altLang="en-US" sz="1300">
              <a:latin typeface="ＭＳ Ｐゴシック" panose="020B0600070205080204" pitchFamily="50" charset="-128"/>
              <a:ea typeface="ＭＳ Ｐゴシック" panose="020B0600070205080204" pitchFamily="50" charset="-128"/>
            </a:rPr>
            <a:t>・衛生費は、昨年度と比較すると、住民一人あたり</a:t>
          </a:r>
          <a:r>
            <a:rPr kumimoji="1" lang="en-US" altLang="ja-JP" sz="1300">
              <a:latin typeface="ＭＳ Ｐゴシック" panose="020B0600070205080204" pitchFamily="50" charset="-128"/>
              <a:ea typeface="ＭＳ Ｐゴシック" panose="020B0600070205080204" pitchFamily="50" charset="-128"/>
            </a:rPr>
            <a:t>19,827</a:t>
          </a:r>
          <a:r>
            <a:rPr kumimoji="1" lang="ja-JP" altLang="en-US" sz="1300">
              <a:latin typeface="ＭＳ Ｐゴシック" panose="020B0600070205080204" pitchFamily="50" charset="-128"/>
              <a:ea typeface="ＭＳ Ｐゴシック" panose="020B0600070205080204" pitchFamily="50" charset="-128"/>
            </a:rPr>
            <a:t>円の増加である。病院事業への負担金が増加したことによる。</a:t>
          </a:r>
        </a:p>
        <a:p>
          <a:r>
            <a:rPr kumimoji="1" lang="ja-JP" altLang="en-US" sz="1300">
              <a:latin typeface="ＭＳ Ｐゴシック" panose="020B0600070205080204" pitchFamily="50" charset="-128"/>
              <a:ea typeface="ＭＳ Ｐゴシック" panose="020B0600070205080204" pitchFamily="50" charset="-128"/>
            </a:rPr>
            <a:t>・農林水産業費は、昨年度と比較すると、住民一人あたり</a:t>
          </a:r>
          <a:r>
            <a:rPr kumimoji="1" lang="en-US" altLang="ja-JP" sz="1300">
              <a:latin typeface="ＭＳ Ｐゴシック" panose="020B0600070205080204" pitchFamily="50" charset="-128"/>
              <a:ea typeface="ＭＳ Ｐゴシック" panose="020B0600070205080204" pitchFamily="50" charset="-128"/>
            </a:rPr>
            <a:t>2,123</a:t>
          </a:r>
          <a:r>
            <a:rPr kumimoji="1" lang="ja-JP" altLang="en-US" sz="1300">
              <a:latin typeface="ＭＳ Ｐゴシック" panose="020B0600070205080204" pitchFamily="50" charset="-128"/>
              <a:ea typeface="ＭＳ Ｐゴシック" panose="020B0600070205080204" pitchFamily="50" charset="-128"/>
            </a:rPr>
            <a:t>円減少している。特に災害復旧事業を優先したため、農地費や林業土木費において本来の事業量を調整したことが影響している。</a:t>
          </a:r>
        </a:p>
        <a:p>
          <a:r>
            <a:rPr kumimoji="1" lang="ja-JP" altLang="en-US" sz="1300">
              <a:latin typeface="ＭＳ Ｐゴシック" panose="020B0600070205080204" pitchFamily="50" charset="-128"/>
              <a:ea typeface="ＭＳ Ｐゴシック" panose="020B0600070205080204" pitchFamily="50" charset="-128"/>
            </a:rPr>
            <a:t>・土木費は、昨年度と比較すると、住民一人あたり</a:t>
          </a:r>
          <a:r>
            <a:rPr kumimoji="1" lang="en-US" altLang="ja-JP" sz="1300">
              <a:latin typeface="ＭＳ Ｐゴシック" panose="020B0600070205080204" pitchFamily="50" charset="-128"/>
              <a:ea typeface="ＭＳ Ｐゴシック" panose="020B0600070205080204" pitchFamily="50" charset="-128"/>
            </a:rPr>
            <a:t>6,337</a:t>
          </a:r>
          <a:r>
            <a:rPr kumimoji="1" lang="ja-JP" altLang="en-US" sz="1300">
              <a:latin typeface="ＭＳ Ｐゴシック" panose="020B0600070205080204" pitchFamily="50" charset="-128"/>
              <a:ea typeface="ＭＳ Ｐゴシック" panose="020B0600070205080204" pitchFamily="50" charset="-128"/>
            </a:rPr>
            <a:t>円の増加である。社会資本整備（町道整備）等の伸びがあった。</a:t>
          </a:r>
        </a:p>
        <a:p>
          <a:r>
            <a:rPr kumimoji="1" lang="ja-JP" altLang="en-US" sz="1300">
              <a:latin typeface="ＭＳ Ｐゴシック" panose="020B0600070205080204" pitchFamily="50" charset="-128"/>
              <a:ea typeface="ＭＳ Ｐゴシック" panose="020B0600070205080204" pitchFamily="50" charset="-128"/>
            </a:rPr>
            <a:t>・災害復旧費は、昨年度と比較すると、住民一人あたり</a:t>
          </a:r>
          <a:r>
            <a:rPr kumimoji="1" lang="en-US" altLang="ja-JP" sz="1300">
              <a:latin typeface="ＭＳ Ｐゴシック" panose="020B0600070205080204" pitchFamily="50" charset="-128"/>
              <a:ea typeface="ＭＳ Ｐゴシック" panose="020B0600070205080204" pitchFamily="50" charset="-128"/>
            </a:rPr>
            <a:t>33,092</a:t>
          </a:r>
          <a:r>
            <a:rPr kumimoji="1" lang="ja-JP" altLang="en-US" sz="1300">
              <a:latin typeface="ＭＳ Ｐゴシック" panose="020B0600070205080204" pitchFamily="50" charset="-128"/>
              <a:ea typeface="ＭＳ Ｐゴシック" panose="020B0600070205080204" pitchFamily="50" charset="-128"/>
            </a:rPr>
            <a:t>円の増加である。令和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年台風</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号災害発生以降の災害復旧事業分の増加が影響している。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宮崎県高千穂町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実質単年度収支は改善傾向である。災害復旧事業や物価高対応のための財政調整基金からの繰入も一定の目途がついた。但し、財政調整基金残高の標準財政規模比が</a:t>
          </a:r>
          <a:r>
            <a:rPr kumimoji="1" lang="en-US" altLang="ja-JP" sz="1400">
              <a:latin typeface="ＭＳ ゴシック" pitchFamily="49" charset="-128"/>
              <a:ea typeface="ＭＳ ゴシック" pitchFamily="49" charset="-128"/>
            </a:rPr>
            <a:t>19.89%</a:t>
          </a:r>
          <a:r>
            <a:rPr kumimoji="1" lang="ja-JP" altLang="en-US" sz="1400">
              <a:latin typeface="ＭＳ ゴシック" pitchFamily="49" charset="-128"/>
              <a:ea typeface="ＭＳ ゴシック" pitchFamily="49" charset="-128"/>
            </a:rPr>
            <a:t>となり</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を下回っている。一定程度の残高確保は必要であり、基金に頼ることのない新たな独自財源の研究、財源調整の工夫が必要である。</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宮崎県高千穂町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年度の標準財政規模は</a:t>
          </a:r>
          <a:r>
            <a:rPr kumimoji="1" lang="en-US" altLang="ja-JP" sz="1400">
              <a:latin typeface="ＭＳ ゴシック" pitchFamily="49" charset="-128"/>
              <a:ea typeface="ＭＳ ゴシック" pitchFamily="49" charset="-128"/>
            </a:rPr>
            <a:t>5,126,733</a:t>
          </a:r>
          <a:r>
            <a:rPr kumimoji="1" lang="ja-JP" altLang="en-US" sz="1400">
              <a:latin typeface="ＭＳ ゴシック" pitchFamily="49" charset="-128"/>
              <a:ea typeface="ＭＳ ゴシック" pitchFamily="49" charset="-128"/>
            </a:rPr>
            <a:t>千円である。一般会計をはじめ特別会計、公営企業とも平成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年度以降は黒字収支で推移しており、町全体として健全な財政運営を継続している。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小水力発電事業が事業開始初年度である。売電収入を基金積立するなど順調に動き始めた。</a:t>
          </a:r>
        </a:p>
        <a:p>
          <a:r>
            <a:rPr kumimoji="1" lang="ja-JP" altLang="en-US" sz="1400">
              <a:latin typeface="ＭＳ ゴシック" pitchFamily="49" charset="-128"/>
              <a:ea typeface="ＭＳ ゴシック" pitchFamily="49" charset="-128"/>
            </a:rPr>
            <a:t>　病院事業については、令和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年度から経営統合により西臼杵郡</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町で構成する西臼杵広域行政事務組合での運用となった</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（左記の表においては、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R05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年度までの</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病院</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事業会計はその他会計（黒字）に含まれている）</a:t>
          </a:r>
          <a:r>
            <a:rPr kumimoji="1" lang="ja-JP" altLang="en-US" sz="1400">
              <a:solidFill>
                <a:schemeClr val="dk1"/>
              </a:solidFill>
              <a:effectLst/>
              <a:latin typeface="ＭＳ ゴシック" pitchFamily="49" charset="-128"/>
              <a:ea typeface="ＭＳ ゴシック" pitchFamily="49" charset="-128"/>
              <a:cs typeface="+mn-cs"/>
            </a:rPr>
            <a:t>。間接的な対応となるが、</a:t>
          </a:r>
          <a:r>
            <a:rPr kumimoji="1" lang="ja-JP" altLang="en-US" sz="1400">
              <a:latin typeface="ＭＳ ゴシック" pitchFamily="49" charset="-128"/>
              <a:ea typeface="ＭＳ ゴシック" pitchFamily="49" charset="-128"/>
            </a:rPr>
            <a:t>これまで同様注視していく必要がある。</a:t>
          </a:r>
        </a:p>
        <a:p>
          <a:r>
            <a:rPr kumimoji="1" lang="ja-JP" altLang="en-US" sz="1400">
              <a:latin typeface="ＭＳ ゴシック" pitchFamily="49" charset="-128"/>
              <a:ea typeface="ＭＳ ゴシック" pitchFamily="49" charset="-128"/>
            </a:rPr>
            <a:t>　第</a:t>
          </a:r>
          <a:r>
            <a:rPr kumimoji="1" lang="en-US" altLang="ja-JP" sz="1400">
              <a:latin typeface="ＭＳ ゴシック" pitchFamily="49" charset="-128"/>
              <a:ea typeface="ＭＳ ゴシック" pitchFamily="49" charset="-128"/>
            </a:rPr>
            <a:t>8</a:t>
          </a:r>
          <a:r>
            <a:rPr kumimoji="1" lang="ja-JP" altLang="en-US" sz="1400">
              <a:latin typeface="ＭＳ ゴシック" pitchFamily="49" charset="-128"/>
              <a:ea typeface="ＭＳ ゴシック" pitchFamily="49" charset="-128"/>
            </a:rPr>
            <a:t>次高千穂町行財政改革大綱（令和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年度から</a:t>
          </a:r>
          <a:r>
            <a:rPr kumimoji="1" lang="en-US" altLang="ja-JP" sz="1400">
              <a:latin typeface="ＭＳ ゴシック" pitchFamily="49" charset="-128"/>
              <a:ea typeface="ＭＳ ゴシック" pitchFamily="49" charset="-128"/>
            </a:rPr>
            <a:t>8</a:t>
          </a:r>
          <a:r>
            <a:rPr kumimoji="1" lang="ja-JP" altLang="en-US" sz="1400">
              <a:latin typeface="ＭＳ ゴシック" pitchFamily="49" charset="-128"/>
              <a:ea typeface="ＭＳ ゴシック" pitchFamily="49" charset="-128"/>
            </a:rPr>
            <a:t>年度までの</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年間）により、効率的な行政運営体制の構築と職員の資質向上、公共施設マネジメント等に取り組み健全な財政運営につなげていく。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宮崎県高千穂町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元利償還金は、前年度比で</a:t>
          </a:r>
          <a:r>
            <a:rPr kumimoji="1" lang="en-US" altLang="ja-JP" sz="1400">
              <a:latin typeface="ＭＳ ゴシック" pitchFamily="49" charset="-128"/>
              <a:ea typeface="ＭＳ ゴシック" pitchFamily="49" charset="-128"/>
            </a:rPr>
            <a:t>41</a:t>
          </a:r>
          <a:r>
            <a:rPr kumimoji="1" lang="ja-JP" altLang="en-US" sz="1400">
              <a:latin typeface="ＭＳ ゴシック" pitchFamily="49" charset="-128"/>
              <a:ea typeface="ＭＳ ゴシック" pitchFamily="49" charset="-128"/>
            </a:rPr>
            <a:t>百万円減の</a:t>
          </a:r>
          <a:r>
            <a:rPr kumimoji="1" lang="en-US" altLang="ja-JP" sz="1400">
              <a:latin typeface="ＭＳ ゴシック" pitchFamily="49" charset="-128"/>
              <a:ea typeface="ＭＳ ゴシック" pitchFamily="49" charset="-128"/>
            </a:rPr>
            <a:t>704</a:t>
          </a:r>
          <a:r>
            <a:rPr kumimoji="1" lang="ja-JP" altLang="en-US" sz="1400">
              <a:latin typeface="ＭＳ ゴシック" pitchFamily="49" charset="-128"/>
              <a:ea typeface="ＭＳ ゴシック" pitchFamily="49" charset="-128"/>
            </a:rPr>
            <a:t>百万円となった。近年は高金利時の起債分の償還が進み減少傾向であると考えられる。間接的な負担として、病院事業が一部事務組合の事務とされたため、今後は公営企業と併せて注視していく必要がある。</a:t>
          </a:r>
        </a:p>
        <a:p>
          <a:r>
            <a:rPr kumimoji="1" lang="ja-JP" altLang="en-US" sz="1400">
              <a:latin typeface="ＭＳ ゴシック" pitchFamily="49" charset="-128"/>
              <a:ea typeface="ＭＳ ゴシック" pitchFamily="49" charset="-128"/>
            </a:rPr>
            <a:t>　実質公債費比率（単年度）は</a:t>
          </a:r>
          <a:r>
            <a:rPr kumimoji="1" lang="en-US" altLang="ja-JP" sz="1400">
              <a:latin typeface="ＭＳ ゴシック" pitchFamily="49" charset="-128"/>
              <a:ea typeface="ＭＳ ゴシック" pitchFamily="49" charset="-128"/>
            </a:rPr>
            <a:t>5.9%</a:t>
          </a:r>
          <a:r>
            <a:rPr kumimoji="1" lang="ja-JP" altLang="en-US" sz="1400">
              <a:latin typeface="ＭＳ ゴシック" pitchFamily="49" charset="-128"/>
              <a:ea typeface="ＭＳ ゴシック" pitchFamily="49" charset="-128"/>
            </a:rPr>
            <a:t>である。当面は現在の水準で推移すると見込まれるが、計画している大型事業実施においても過度に起債に頼ることなくその他の財源の研究を継続していく必要がある。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減債基金のうち、満期一括償還地方債の償還の財源に係るものはない。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宮崎県高千穂町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将来負担額を充当可能財源等見込額が上回り、将来負担比率は生じていない。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公営企業等繰入見込額が減少し、組合等負担等見込額が増加したのは、病院事業が一部事務組合の事務とされたことによる。一般会計等に係る地方債の現在高は減少傾向にあるが、今後中学校建設をはじめ大型事業が見込まれ起債の活用を計画している。今後は、間接的に負担すべき項目もさることながら、一般会計における地方債残高管理が特に重要な要素とな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宮崎県高千穂町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近年の動向を示すと、令和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年度は、財政調整基金からの繰入をしなかった。令和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年度は、特に台風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号災害復旧事業（緊急を要する町単独事業等）への充当その他の事業のため財政調整基金から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百万円繰入を行うなど高額となった。令和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年度も台風災害復旧事業その他の経費に充当するため財政調整基金から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百万円など高額な繰入を行った。令和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年度は引き続き災害復旧事業や物価高対応のため各基金を活用するため繰入を行った。企業版ふるさと納税を原資とした基金は早期の活用も求められているため目的に応じ活用している。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基金残高は減少傾向であるが、減少幅は圧縮されている。令和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続く災害復旧対応も目途がつき、今後は大型事業の展開が中心となる。物価高対応は継続して取り組みながらも、標準財政規模に応じた一定の残高を確保する必要がある。一層の健全財政運営に取り組んで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公共施設等整備基金・・・公用または公共の用に供する施設の整備のために設置。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ふるさと応援基金・・・ふるさと納税制度を活用し、全国から寄せられた寄附金を原資とし、少子高齢化対策、観光振興、農林業振興、　教育振興などの財源に充てることを目的に設置。</a:t>
          </a:r>
          <a:endParaRPr lang="ja-JP"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地域福祉基金・・・町民の保健福祉の増進を図り、地域福祉の充実に資する事業の財源に充てるために設置。</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企業版ふるさと納税地方創生基金・・・町のまち・ひと・しごと創生寄附活用事業に活用するための基金。特に観光振興目的に充当する。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地域振興基金・・・農林業及び観光産業の振興、歴史、伝統、文化、産業等を生かした地域づくり事業、地域公共交通に関する事業に充てるために設置。</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運用益を積み立てているが、近年の物価高対応等に活用するなど繰入（取り崩し）を行い全体では減となった。なお、企業版ふるさと納税地方創生基金は過年度の寄附を原資としており、その目的に応じ早期に活用することも求められてお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百万円を超える繰入を行った。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高千穂中学校建設事業やたかちほの杜プロジェクト事業（まちなか複合施設・道の駅整備）等の大きなプロジェクトが控えており、特に公共施設等整備基金は健全な運用に努める必要がある。また、企業版ふるさと納税地方創生基金は使用期限も一定の基準があることから、その目的に沿った事業展開、充当が必要とな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年度中、運用益の積立を約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百万円行った。令和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年度からの剰余金として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百万円の積立も行っている。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百万円繰入（取崩し）をしたため残高が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年度以降取り崩しが続き、微減傾向が続いている。令和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年度から続く災害復旧事業への対応や物価高対応がその大きな要因である。大型事業も控えているため将来に備え引き続き財政健全化に取り組んでいく必要がある。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年度中、運用益の積立を行い年度末残高は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例年、公債費の償還リスクを注視しながら起債残高等のチェックを行っている。今後も同様に注視して基金の利用について特に慎重に検討していく。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2E54EEA-6A89-4407-926A-C7C469D03E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DDA558D-D898-4D56-97C9-3D048D8052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E94A397-D993-42CA-A085-E3E6F7ED0B15}"/>
            </a:ext>
          </a:extLst>
        </xdr:cNvPr>
        <xdr:cNvSpPr/>
      </xdr:nvSpPr>
      <xdr:spPr>
        <a:xfrm>
          <a:off x="117602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82912BD-61E1-4A64-B6A3-D6743908929A}"/>
            </a:ext>
          </a:extLst>
        </xdr:cNvPr>
        <xdr:cNvSpPr/>
      </xdr:nvSpPr>
      <xdr:spPr>
        <a:xfrm>
          <a:off x="131318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6BE121E-2C2D-4FE2-A882-DC34EA0B39FE}"/>
            </a:ext>
          </a:extLst>
        </xdr:cNvPr>
        <xdr:cNvSpPr/>
      </xdr:nvSpPr>
      <xdr:spPr>
        <a:xfrm>
          <a:off x="145034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144A119-9756-4CFB-9A2C-304756CB9209}"/>
            </a:ext>
          </a:extLst>
        </xdr:cNvPr>
        <xdr:cNvSpPr/>
      </xdr:nvSpPr>
      <xdr:spPr>
        <a:xfrm>
          <a:off x="158750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637C887-80B0-4A0A-903E-42B2B91CFA8F}"/>
            </a:ext>
          </a:extLst>
        </xdr:cNvPr>
        <xdr:cNvSpPr/>
      </xdr:nvSpPr>
      <xdr:spPr>
        <a:xfrm>
          <a:off x="172466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26F0167-9DE1-45BD-A58B-639D0F9D265C}"/>
            </a:ext>
          </a:extLst>
        </xdr:cNvPr>
        <xdr:cNvSpPr/>
      </xdr:nvSpPr>
      <xdr:spPr>
        <a:xfrm>
          <a:off x="117602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5D4E2B8-EC06-4A84-AD95-BB6A355B9B03}"/>
            </a:ext>
          </a:extLst>
        </xdr:cNvPr>
        <xdr:cNvSpPr/>
      </xdr:nvSpPr>
      <xdr:spPr>
        <a:xfrm>
          <a:off x="131318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6405E27-AAFE-40D8-ADBB-70D21208ED67}"/>
            </a:ext>
          </a:extLst>
        </xdr:cNvPr>
        <xdr:cNvSpPr/>
      </xdr:nvSpPr>
      <xdr:spPr>
        <a:xfrm>
          <a:off x="145034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23D61F0F-5D88-4ADF-A5E5-FB9A246FB400}"/>
            </a:ext>
          </a:extLst>
        </xdr:cNvPr>
        <xdr:cNvSpPr/>
      </xdr:nvSpPr>
      <xdr:spPr>
        <a:xfrm>
          <a:off x="158750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0ADFD00-5A15-49BD-837E-3661E7FEEFB1}"/>
            </a:ext>
          </a:extLst>
        </xdr:cNvPr>
        <xdr:cNvSpPr/>
      </xdr:nvSpPr>
      <xdr:spPr>
        <a:xfrm>
          <a:off x="172466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06ADD05-555C-4369-8049-145280F736D4}"/>
            </a:ext>
          </a:extLst>
        </xdr:cNvPr>
        <xdr:cNvSpPr/>
      </xdr:nvSpPr>
      <xdr:spPr>
        <a:xfrm>
          <a:off x="355600" y="63500"/>
          <a:ext cx="114014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3E74613-E60D-4B3B-8847-3158EE4C71AA}"/>
            </a:ext>
          </a:extLst>
        </xdr:cNvPr>
        <xdr:cNvSpPr/>
      </xdr:nvSpPr>
      <xdr:spPr>
        <a:xfrm>
          <a:off x="15351125" y="165100"/>
          <a:ext cx="35496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2C59EB92-9B5E-4EA7-9A59-7F03C7C0A292}"/>
            </a:ext>
          </a:extLst>
        </xdr:cNvPr>
        <xdr:cNvSpPr/>
      </xdr:nvSpPr>
      <xdr:spPr>
        <a:xfrm>
          <a:off x="15357475" y="165100"/>
          <a:ext cx="352425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5881D3E-06C5-4E2E-BC13-C7CE3DBF0160}"/>
            </a:ext>
          </a:extLst>
        </xdr:cNvPr>
        <xdr:cNvSpPr/>
      </xdr:nvSpPr>
      <xdr:spPr>
        <a:xfrm>
          <a:off x="15382875" y="165100"/>
          <a:ext cx="3467100" cy="1428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宮崎県高千穂町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C8CCCBF-B1E2-47CD-A22C-843D8965A606}"/>
            </a:ext>
          </a:extLst>
        </xdr:cNvPr>
        <xdr:cNvSpPr/>
      </xdr:nvSpPr>
      <xdr:spPr>
        <a:xfrm>
          <a:off x="12823825" y="165100"/>
          <a:ext cx="23939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97A73B8-E1D8-4B1E-814A-27AAE893B816}"/>
            </a:ext>
          </a:extLst>
        </xdr:cNvPr>
        <xdr:cNvSpPr/>
      </xdr:nvSpPr>
      <xdr:spPr>
        <a:xfrm>
          <a:off x="12849225" y="165100"/>
          <a:ext cx="234950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941B422-9115-473B-9585-99D5E215E3EC}"/>
            </a:ext>
          </a:extLst>
        </xdr:cNvPr>
        <xdr:cNvSpPr/>
      </xdr:nvSpPr>
      <xdr:spPr>
        <a:xfrm>
          <a:off x="12874625" y="165100"/>
          <a:ext cx="2311400" cy="15557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6956FF-8CEA-48E3-8456-8138CB4AA01D}"/>
            </a:ext>
          </a:extLst>
        </xdr:cNvPr>
        <xdr:cNvSpPr/>
      </xdr:nvSpPr>
      <xdr:spPr>
        <a:xfrm>
          <a:off x="444500" y="352425"/>
          <a:ext cx="9083675" cy="1568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D3B73BC-0F78-4EE0-AA8F-6EA9A4FD4FDE}"/>
            </a:ext>
          </a:extLst>
        </xdr:cNvPr>
        <xdr:cNvSpPr/>
      </xdr:nvSpPr>
      <xdr:spPr>
        <a:xfrm>
          <a:off x="568325" y="384175"/>
          <a:ext cx="1244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C8E501F-7280-403B-B5F3-BCFF305D3787}"/>
            </a:ext>
          </a:extLst>
        </xdr:cNvPr>
        <xdr:cNvSpPr/>
      </xdr:nvSpPr>
      <xdr:spPr>
        <a:xfrm>
          <a:off x="1768475" y="384175"/>
          <a:ext cx="120015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10,805
10,736
237.54
10,632,714
10,356,919
47,046
5,126,733
5,988,312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96763258-57AA-496A-8ADA-59D3B207EA25}"/>
            </a:ext>
          </a:extLst>
        </xdr:cNvPr>
        <xdr:cNvSpPr/>
      </xdr:nvSpPr>
      <xdr:spPr>
        <a:xfrm>
          <a:off x="2968625" y="384175"/>
          <a:ext cx="1371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924DFF2-97E2-4540-A9A8-D2CB10860651}"/>
            </a:ext>
          </a:extLst>
        </xdr:cNvPr>
        <xdr:cNvSpPr/>
      </xdr:nvSpPr>
      <xdr:spPr>
        <a:xfrm>
          <a:off x="4340225" y="403225"/>
          <a:ext cx="18224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4B9FFC5-615B-4543-B1AF-B8FCFA62117F}"/>
            </a:ext>
          </a:extLst>
        </xdr:cNvPr>
        <xdr:cNvSpPr/>
      </xdr:nvSpPr>
      <xdr:spPr>
        <a:xfrm>
          <a:off x="6162675" y="403225"/>
          <a:ext cx="11366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9F2BD28-E236-4D30-B614-06B05826042D}"/>
            </a:ext>
          </a:extLst>
        </xdr:cNvPr>
        <xdr:cNvSpPr/>
      </xdr:nvSpPr>
      <xdr:spPr>
        <a:xfrm>
          <a:off x="7362825" y="415925"/>
          <a:ext cx="5778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1A0FD15C-0330-4C87-8DDB-DDDBDBCF0E5A}"/>
            </a:ext>
          </a:extLst>
        </xdr:cNvPr>
        <xdr:cNvSpPr/>
      </xdr:nvSpPr>
      <xdr:spPr>
        <a:xfrm>
          <a:off x="4340225" y="100012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AF528A7-CE06-49E9-9620-02D05276AB33}"/>
            </a:ext>
          </a:extLst>
        </xdr:cNvPr>
        <xdr:cNvSpPr/>
      </xdr:nvSpPr>
      <xdr:spPr>
        <a:xfrm>
          <a:off x="6226175" y="100012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F89756A-FC53-4DB1-8B4F-785CE19099E3}"/>
            </a:ext>
          </a:extLst>
        </xdr:cNvPr>
        <xdr:cNvSpPr/>
      </xdr:nvSpPr>
      <xdr:spPr>
        <a:xfrm>
          <a:off x="9985375" y="352425"/>
          <a:ext cx="1371600" cy="10795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EAE28ED-A583-4B43-9F08-E23617267A86}"/>
            </a:ext>
          </a:extLst>
        </xdr:cNvPr>
        <xdr:cNvSpPr/>
      </xdr:nvSpPr>
      <xdr:spPr>
        <a:xfrm>
          <a:off x="10213975" y="415925"/>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1FBCF76-FD93-427B-9604-48DE06440F2D}"/>
            </a:ext>
          </a:extLst>
        </xdr:cNvPr>
        <xdr:cNvSpPr/>
      </xdr:nvSpPr>
      <xdr:spPr>
        <a:xfrm>
          <a:off x="10213975" y="52387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4F87099D-A77A-4811-B642-ECC537BF879D}"/>
            </a:ext>
          </a:extLst>
        </xdr:cNvPr>
        <xdr:cNvSpPr/>
      </xdr:nvSpPr>
      <xdr:spPr>
        <a:xfrm>
          <a:off x="10213975" y="85407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3EE1E3F-965C-4DEB-9519-4902E6D65391}"/>
            </a:ext>
          </a:extLst>
        </xdr:cNvPr>
        <xdr:cNvCxnSpPr/>
      </xdr:nvCxnSpPr>
      <xdr:spPr>
        <a:xfrm flipH="1">
          <a:off x="10048875" y="4921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BEE0080-D53D-448D-92DA-84B3F2B02456}"/>
            </a:ext>
          </a:extLst>
        </xdr:cNvPr>
        <xdr:cNvSpPr/>
      </xdr:nvSpPr>
      <xdr:spPr>
        <a:xfrm>
          <a:off x="10102850" y="466725"/>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05D89D4-8742-4988-81E9-668BF91421AA}"/>
            </a:ext>
          </a:extLst>
        </xdr:cNvPr>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C9FBC3E-287E-413B-85CF-91325DE45FCF}"/>
            </a:ext>
          </a:extLst>
        </xdr:cNvPr>
        <xdr:cNvCxnSpPr/>
      </xdr:nvCxnSpPr>
      <xdr:spPr>
        <a:xfrm>
          <a:off x="10147300" y="854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46D5F4C-497B-45E3-99FD-7E64E1F8EE1E}"/>
            </a:ext>
          </a:extLst>
        </xdr:cNvPr>
        <xdr:cNvCxnSpPr/>
      </xdr:nvCxnSpPr>
      <xdr:spPr>
        <a:xfrm>
          <a:off x="10067925" y="854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E316302-43EB-44B7-B50D-DF4D27212136}"/>
            </a:ext>
          </a:extLst>
        </xdr:cNvPr>
        <xdr:cNvCxnSpPr/>
      </xdr:nvCxnSpPr>
      <xdr:spPr>
        <a:xfrm flipV="1">
          <a:off x="10147300" y="10858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4607CDA-C525-41ED-83F4-19B05C4D8FD1}"/>
            </a:ext>
          </a:extLst>
        </xdr:cNvPr>
        <xdr:cNvCxnSpPr/>
      </xdr:nvCxnSpPr>
      <xdr:spPr>
        <a:xfrm>
          <a:off x="10067925" y="12223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FF8ADE9-2F1D-4382-8716-45B3E27F4F36}"/>
            </a:ext>
          </a:extLst>
        </xdr:cNvPr>
        <xdr:cNvSpPr txBox="1"/>
      </xdr:nvSpPr>
      <xdr:spPr>
        <a:xfrm>
          <a:off x="419100" y="2016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FD088DE-01DC-4950-B7DF-93CFEE262B36}"/>
            </a:ext>
          </a:extLst>
        </xdr:cNvPr>
        <xdr:cNvSpPr txBox="1"/>
      </xdr:nvSpPr>
      <xdr:spPr>
        <a:xfrm>
          <a:off x="419100" y="22510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B8B548C-2A04-4133-BFA2-28E37D8600F6}"/>
            </a:ext>
          </a:extLst>
        </xdr:cNvPr>
        <xdr:cNvSpPr txBox="1"/>
      </xdr:nvSpPr>
      <xdr:spPr>
        <a:xfrm>
          <a:off x="419100" y="2479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1489599-5B8B-4379-9A83-7535E9FB1FA7}"/>
            </a:ext>
          </a:extLst>
        </xdr:cNvPr>
        <xdr:cNvSpPr txBox="1"/>
      </xdr:nvSpPr>
      <xdr:spPr>
        <a:xfrm>
          <a:off x="419100" y="27146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33852B7-5929-4D8D-9F28-43D6043A835B}"/>
            </a:ext>
          </a:extLst>
        </xdr:cNvPr>
        <xdr:cNvSpPr txBox="1"/>
      </xdr:nvSpPr>
      <xdr:spPr>
        <a:xfrm>
          <a:off x="419100" y="29495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2651B77C-E1B1-4DC5-B246-82755E0F1AB6}"/>
            </a:ext>
          </a:extLst>
        </xdr:cNvPr>
        <xdr:cNvSpPr/>
      </xdr:nvSpPr>
      <xdr:spPr>
        <a:xfrm>
          <a:off x="1152525" y="3451225"/>
          <a:ext cx="382270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4FFF6B4-446E-436F-ACDF-E69A33513A20}"/>
            </a:ext>
          </a:extLst>
        </xdr:cNvPr>
        <xdr:cNvSpPr/>
      </xdr:nvSpPr>
      <xdr:spPr>
        <a:xfrm>
          <a:off x="1811514" y="371341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0A0A49C-647D-4E2C-965D-E66A444B30A4}"/>
            </a:ext>
          </a:extLst>
        </xdr:cNvPr>
        <xdr:cNvSpPr/>
      </xdr:nvSpPr>
      <xdr:spPr>
        <a:xfrm>
          <a:off x="3462014" y="369674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750FE51-F7AA-41DB-8DB2-076476FA61D3}"/>
            </a:ext>
          </a:extLst>
        </xdr:cNvPr>
        <xdr:cNvSpPr/>
      </xdr:nvSpPr>
      <xdr:spPr>
        <a:xfrm>
          <a:off x="4924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6C230B94-8B56-42E3-BB73-E0BC32C5689D}"/>
            </a:ext>
          </a:extLst>
        </xdr:cNvPr>
        <xdr:cNvSpPr/>
      </xdr:nvSpPr>
      <xdr:spPr>
        <a:xfrm>
          <a:off x="4924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3B17C82-CF39-4893-9A2A-4B5BF7E31D1E}"/>
            </a:ext>
          </a:extLst>
        </xdr:cNvPr>
        <xdr:cNvSpPr/>
      </xdr:nvSpPr>
      <xdr:spPr>
        <a:xfrm>
          <a:off x="62960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CBD2E2F-4BF6-43BB-9E49-23B3968F8D4A}"/>
            </a:ext>
          </a:extLst>
        </xdr:cNvPr>
        <xdr:cNvSpPr/>
      </xdr:nvSpPr>
      <xdr:spPr>
        <a:xfrm>
          <a:off x="62960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9FE87B0-1237-4AE1-A7BB-1EDE0C8070E5}"/>
            </a:ext>
          </a:extLst>
        </xdr:cNvPr>
        <xdr:cNvSpPr/>
      </xdr:nvSpPr>
      <xdr:spPr>
        <a:xfrm>
          <a:off x="77946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F204F3D0-1126-4AE9-ADE7-D160A17FF059}"/>
            </a:ext>
          </a:extLst>
        </xdr:cNvPr>
        <xdr:cNvSpPr/>
      </xdr:nvSpPr>
      <xdr:spPr>
        <a:xfrm>
          <a:off x="77946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55469A4C-B41A-4D86-9F2D-5AA1025CE242}"/>
            </a:ext>
          </a:extLst>
        </xdr:cNvPr>
        <xdr:cNvSpPr/>
      </xdr:nvSpPr>
      <xdr:spPr>
        <a:xfrm>
          <a:off x="1152525" y="402907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6B931C1-631D-408D-B113-DFA380A0AE2A}"/>
            </a:ext>
          </a:extLst>
        </xdr:cNvPr>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212ADB0-0158-47EE-B575-E88D5562F26E}"/>
            </a:ext>
          </a:extLst>
        </xdr:cNvPr>
        <xdr:cNvSpPr/>
      </xdr:nvSpPr>
      <xdr:spPr>
        <a:xfrm>
          <a:off x="522287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EA6824B4-3203-42BD-94D9-A1899EEA5181}"/>
            </a:ext>
          </a:extLst>
        </xdr:cNvPr>
        <xdr:cNvSpPr txBox="1"/>
      </xdr:nvSpPr>
      <xdr:spPr>
        <a:xfrm>
          <a:off x="52800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有形固定資産減価償却率は各平均と比較しても高い数値となっている。過去</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年間で見ても、有形固定資産減価償却率は年々増加傾向にある。今ある公共施設の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割が耐用年数を迎えている状況であり、喫緊での対策も必要な状況も考えられる。特にインフラ資産の減価償却率が高い状況であり、住民の安全や生活に欠かせないものであることから計画的な維持管理が必要である。公共施設等総合管理計画等の各種計画に基づいた更新・維持管理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DC30EBD-91D7-4269-953D-1C42E4778B55}"/>
            </a:ext>
          </a:extLst>
        </xdr:cNvPr>
        <xdr:cNvSpPr txBox="1"/>
      </xdr:nvSpPr>
      <xdr:spPr>
        <a:xfrm>
          <a:off x="11271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C605F73-1A34-4892-B971-888C35AB1209}"/>
            </a:ext>
          </a:extLst>
        </xdr:cNvPr>
        <xdr:cNvCxnSpPr/>
      </xdr:nvCxnSpPr>
      <xdr:spPr>
        <a:xfrm>
          <a:off x="1152525" y="6105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A601F330-97EF-4837-B57E-BCB98B4EF360}"/>
            </a:ext>
          </a:extLst>
        </xdr:cNvPr>
        <xdr:cNvSpPr txBox="1"/>
      </xdr:nvSpPr>
      <xdr:spPr>
        <a:xfrm>
          <a:off x="786781" y="6018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D147D77F-5C48-4093-8FE7-54FA39D666FA}"/>
            </a:ext>
          </a:extLst>
        </xdr:cNvPr>
        <xdr:cNvCxnSpPr/>
      </xdr:nvCxnSpPr>
      <xdr:spPr>
        <a:xfrm>
          <a:off x="1152525" y="576474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E4CE0AC3-15F0-44D1-AE89-0A4B8FE3E92D}"/>
            </a:ext>
          </a:extLst>
        </xdr:cNvPr>
        <xdr:cNvSpPr txBox="1"/>
      </xdr:nvSpPr>
      <xdr:spPr>
        <a:xfrm>
          <a:off x="786781" y="56709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950FBE52-47FD-40C5-AA92-B3561BFBD634}"/>
            </a:ext>
          </a:extLst>
        </xdr:cNvPr>
        <xdr:cNvCxnSpPr/>
      </xdr:nvCxnSpPr>
      <xdr:spPr>
        <a:xfrm>
          <a:off x="1152525" y="541760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9DFDD415-7824-480A-B170-620C3173A2F1}"/>
            </a:ext>
          </a:extLst>
        </xdr:cNvPr>
        <xdr:cNvSpPr txBox="1"/>
      </xdr:nvSpPr>
      <xdr:spPr>
        <a:xfrm>
          <a:off x="786781" y="53238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810014DE-FCF7-49C2-B755-FB41D77F0DA1}"/>
            </a:ext>
          </a:extLst>
        </xdr:cNvPr>
        <xdr:cNvCxnSpPr/>
      </xdr:nvCxnSpPr>
      <xdr:spPr>
        <a:xfrm>
          <a:off x="1152525" y="50704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D7F80551-2E6D-460E-8D5B-E34ABB2F22B7}"/>
            </a:ext>
          </a:extLst>
        </xdr:cNvPr>
        <xdr:cNvSpPr txBox="1"/>
      </xdr:nvSpPr>
      <xdr:spPr>
        <a:xfrm>
          <a:off x="786781" y="497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E20AE03C-B9C3-4991-B77D-C1F90EFDB74A}"/>
            </a:ext>
          </a:extLst>
        </xdr:cNvPr>
        <xdr:cNvCxnSpPr/>
      </xdr:nvCxnSpPr>
      <xdr:spPr>
        <a:xfrm>
          <a:off x="1152525" y="472334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147DF277-1B5E-434A-A752-D140F4FA2ABE}"/>
            </a:ext>
          </a:extLst>
        </xdr:cNvPr>
        <xdr:cNvSpPr txBox="1"/>
      </xdr:nvSpPr>
      <xdr:spPr>
        <a:xfrm>
          <a:off x="786781" y="46295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E717FE21-0861-4466-B5D8-FDC563F901F0}"/>
            </a:ext>
          </a:extLst>
        </xdr:cNvPr>
        <xdr:cNvCxnSpPr/>
      </xdr:nvCxnSpPr>
      <xdr:spPr>
        <a:xfrm>
          <a:off x="1152525" y="437620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87543969-DAE2-41A5-80B3-29C62075065A}"/>
            </a:ext>
          </a:extLst>
        </xdr:cNvPr>
        <xdr:cNvSpPr txBox="1"/>
      </xdr:nvSpPr>
      <xdr:spPr>
        <a:xfrm>
          <a:off x="786781" y="42887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3E19829B-C08B-4869-A8A1-5C4A856F4640}"/>
            </a:ext>
          </a:extLst>
        </xdr:cNvPr>
        <xdr:cNvCxnSpPr/>
      </xdr:nvCxnSpPr>
      <xdr:spPr>
        <a:xfrm>
          <a:off x="1152525" y="40290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563B93CC-459C-4560-BD37-C8894BB61071}"/>
            </a:ext>
          </a:extLst>
        </xdr:cNvPr>
        <xdr:cNvSpPr txBox="1"/>
      </xdr:nvSpPr>
      <xdr:spPr>
        <a:xfrm>
          <a:off x="786781" y="39416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975C5C83-BC0D-4FD4-A11B-7404AE1AB0B2}"/>
            </a:ext>
          </a:extLst>
        </xdr:cNvPr>
        <xdr:cNvSpPr/>
      </xdr:nvSpPr>
      <xdr:spPr>
        <a:xfrm>
          <a:off x="1152525" y="402907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110067</xdr:rowOff>
    </xdr:from>
    <xdr:to>
      <xdr:col>23</xdr:col>
      <xdr:colOff>85090</xdr:colOff>
      <xdr:row>35</xdr:row>
      <xdr:rowOff>66252</xdr:rowOff>
    </xdr:to>
    <xdr:cxnSp macro="">
      <xdr:nvCxnSpPr>
        <xdr:cNvPr id="75" name="直線コネクタ 74">
          <a:extLst>
            <a:ext uri="{FF2B5EF4-FFF2-40B4-BE49-F238E27FC236}">
              <a16:creationId xmlns:a16="http://schemas.microsoft.com/office/drawing/2014/main" id="{C07683A3-2EA6-4542-8125-6F308B572F07}"/>
            </a:ext>
          </a:extLst>
        </xdr:cNvPr>
        <xdr:cNvCxnSpPr/>
      </xdr:nvCxnSpPr>
      <xdr:spPr>
        <a:xfrm flipV="1">
          <a:off x="4300220" y="4567767"/>
          <a:ext cx="1270" cy="1276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70079</xdr:rowOff>
    </xdr:from>
    <xdr:ext cx="405111" cy="259045"/>
    <xdr:sp macro="" textlink="">
      <xdr:nvSpPr>
        <xdr:cNvPr id="76" name="有形固定資産減価償却率最小値テキスト">
          <a:extLst>
            <a:ext uri="{FF2B5EF4-FFF2-40B4-BE49-F238E27FC236}">
              <a16:creationId xmlns:a16="http://schemas.microsoft.com/office/drawing/2014/main" id="{81CA3F21-D4B1-4DF7-89CE-89C297DFBAB0}"/>
            </a:ext>
          </a:extLst>
        </xdr:cNvPr>
        <xdr:cNvSpPr txBox="1"/>
      </xdr:nvSpPr>
      <xdr:spPr>
        <a:xfrm>
          <a:off x="4352925" y="5848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66252</xdr:rowOff>
    </xdr:from>
    <xdr:to>
      <xdr:col>23</xdr:col>
      <xdr:colOff>174625</xdr:colOff>
      <xdr:row>35</xdr:row>
      <xdr:rowOff>66252</xdr:rowOff>
    </xdr:to>
    <xdr:cxnSp macro="">
      <xdr:nvCxnSpPr>
        <xdr:cNvPr id="77" name="直線コネクタ 76">
          <a:extLst>
            <a:ext uri="{FF2B5EF4-FFF2-40B4-BE49-F238E27FC236}">
              <a16:creationId xmlns:a16="http://schemas.microsoft.com/office/drawing/2014/main" id="{F58E8DD2-BD22-4B66-93EE-523D5CAC80FF}"/>
            </a:ext>
          </a:extLst>
        </xdr:cNvPr>
        <xdr:cNvCxnSpPr/>
      </xdr:nvCxnSpPr>
      <xdr:spPr>
        <a:xfrm>
          <a:off x="4213225" y="584475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56744</xdr:rowOff>
    </xdr:from>
    <xdr:ext cx="405111" cy="259045"/>
    <xdr:sp macro="" textlink="">
      <xdr:nvSpPr>
        <xdr:cNvPr id="78" name="有形固定資産減価償却率最大値テキスト">
          <a:extLst>
            <a:ext uri="{FF2B5EF4-FFF2-40B4-BE49-F238E27FC236}">
              <a16:creationId xmlns:a16="http://schemas.microsoft.com/office/drawing/2014/main" id="{C8FAF24C-83B9-4950-B881-6E0066F49834}"/>
            </a:ext>
          </a:extLst>
        </xdr:cNvPr>
        <xdr:cNvSpPr txBox="1"/>
      </xdr:nvSpPr>
      <xdr:spPr>
        <a:xfrm>
          <a:off x="4352925" y="4349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110067</xdr:rowOff>
    </xdr:from>
    <xdr:to>
      <xdr:col>23</xdr:col>
      <xdr:colOff>174625</xdr:colOff>
      <xdr:row>27</xdr:row>
      <xdr:rowOff>110067</xdr:rowOff>
    </xdr:to>
    <xdr:cxnSp macro="">
      <xdr:nvCxnSpPr>
        <xdr:cNvPr id="79" name="直線コネクタ 78">
          <a:extLst>
            <a:ext uri="{FF2B5EF4-FFF2-40B4-BE49-F238E27FC236}">
              <a16:creationId xmlns:a16="http://schemas.microsoft.com/office/drawing/2014/main" id="{0E2B7EBC-0BE8-4576-8136-B1B748A7F011}"/>
            </a:ext>
          </a:extLst>
        </xdr:cNvPr>
        <xdr:cNvCxnSpPr/>
      </xdr:nvCxnSpPr>
      <xdr:spPr>
        <a:xfrm>
          <a:off x="4213225" y="456776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70502</xdr:rowOff>
    </xdr:from>
    <xdr:ext cx="405111" cy="259045"/>
    <xdr:sp macro="" textlink="">
      <xdr:nvSpPr>
        <xdr:cNvPr id="80" name="有形固定資産減価償却率平均値テキスト">
          <a:extLst>
            <a:ext uri="{FF2B5EF4-FFF2-40B4-BE49-F238E27FC236}">
              <a16:creationId xmlns:a16="http://schemas.microsoft.com/office/drawing/2014/main" id="{7424B436-673F-401E-A931-9DE32C919CA4}"/>
            </a:ext>
          </a:extLst>
        </xdr:cNvPr>
        <xdr:cNvSpPr txBox="1"/>
      </xdr:nvSpPr>
      <xdr:spPr>
        <a:xfrm>
          <a:off x="4352925" y="51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81" name="フローチャート: 判断 80">
          <a:extLst>
            <a:ext uri="{FF2B5EF4-FFF2-40B4-BE49-F238E27FC236}">
              <a16:creationId xmlns:a16="http://schemas.microsoft.com/office/drawing/2014/main" id="{BE2BE745-ACCA-4294-8C3F-ABCDDFAED398}"/>
            </a:ext>
          </a:extLst>
        </xdr:cNvPr>
        <xdr:cNvSpPr/>
      </xdr:nvSpPr>
      <xdr:spPr>
        <a:xfrm>
          <a:off x="4251325" y="533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8043</xdr:rowOff>
    </xdr:from>
    <xdr:to>
      <xdr:col>19</xdr:col>
      <xdr:colOff>187325</xdr:colOff>
      <xdr:row>32</xdr:row>
      <xdr:rowOff>109643</xdr:rowOff>
    </xdr:to>
    <xdr:sp macro="" textlink="">
      <xdr:nvSpPr>
        <xdr:cNvPr id="82" name="フローチャート: 判断 81">
          <a:extLst>
            <a:ext uri="{FF2B5EF4-FFF2-40B4-BE49-F238E27FC236}">
              <a16:creationId xmlns:a16="http://schemas.microsoft.com/office/drawing/2014/main" id="{15EF533D-F67F-46AC-B708-60EBE4402DB3}"/>
            </a:ext>
          </a:extLst>
        </xdr:cNvPr>
        <xdr:cNvSpPr/>
      </xdr:nvSpPr>
      <xdr:spPr>
        <a:xfrm>
          <a:off x="3616325" y="529124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168698</xdr:rowOff>
    </xdr:from>
    <xdr:to>
      <xdr:col>15</xdr:col>
      <xdr:colOff>187325</xdr:colOff>
      <xdr:row>32</xdr:row>
      <xdr:rowOff>98848</xdr:rowOff>
    </xdr:to>
    <xdr:sp macro="" textlink="">
      <xdr:nvSpPr>
        <xdr:cNvPr id="83" name="フローチャート: 判断 82">
          <a:extLst>
            <a:ext uri="{FF2B5EF4-FFF2-40B4-BE49-F238E27FC236}">
              <a16:creationId xmlns:a16="http://schemas.microsoft.com/office/drawing/2014/main" id="{ABD4F328-14F8-467D-BF36-28CE3A1F0E54}"/>
            </a:ext>
          </a:extLst>
        </xdr:cNvPr>
        <xdr:cNvSpPr/>
      </xdr:nvSpPr>
      <xdr:spPr>
        <a:xfrm>
          <a:off x="2930525" y="528044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147108</xdr:rowOff>
    </xdr:from>
    <xdr:to>
      <xdr:col>11</xdr:col>
      <xdr:colOff>187325</xdr:colOff>
      <xdr:row>32</xdr:row>
      <xdr:rowOff>77258</xdr:rowOff>
    </xdr:to>
    <xdr:sp macro="" textlink="">
      <xdr:nvSpPr>
        <xdr:cNvPr id="84" name="フローチャート: 判断 83">
          <a:extLst>
            <a:ext uri="{FF2B5EF4-FFF2-40B4-BE49-F238E27FC236}">
              <a16:creationId xmlns:a16="http://schemas.microsoft.com/office/drawing/2014/main" id="{BC2B1321-128D-4418-A65E-DB1D2CEC94DA}"/>
            </a:ext>
          </a:extLst>
        </xdr:cNvPr>
        <xdr:cNvSpPr/>
      </xdr:nvSpPr>
      <xdr:spPr>
        <a:xfrm>
          <a:off x="2244725" y="526520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46355</xdr:rowOff>
    </xdr:from>
    <xdr:to>
      <xdr:col>7</xdr:col>
      <xdr:colOff>187325</xdr:colOff>
      <xdr:row>31</xdr:row>
      <xdr:rowOff>147955</xdr:rowOff>
    </xdr:to>
    <xdr:sp macro="" textlink="">
      <xdr:nvSpPr>
        <xdr:cNvPr id="85" name="フローチャート: 判断 84">
          <a:extLst>
            <a:ext uri="{FF2B5EF4-FFF2-40B4-BE49-F238E27FC236}">
              <a16:creationId xmlns:a16="http://schemas.microsoft.com/office/drawing/2014/main" id="{DA86B736-9038-4AA0-8780-E2071A1AC3BB}"/>
            </a:ext>
          </a:extLst>
        </xdr:cNvPr>
        <xdr:cNvSpPr/>
      </xdr:nvSpPr>
      <xdr:spPr>
        <a:xfrm>
          <a:off x="1558925" y="51644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022102C-DC4E-4D7B-8EF7-F74F4E967621}"/>
            </a:ext>
          </a:extLst>
        </xdr:cNvPr>
        <xdr:cNvSpPr txBox="1"/>
      </xdr:nvSpPr>
      <xdr:spPr>
        <a:xfrm>
          <a:off x="4143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216D7BB3-7E43-4314-92A6-54FAAB8D71B8}"/>
            </a:ext>
          </a:extLst>
        </xdr:cNvPr>
        <xdr:cNvSpPr txBox="1"/>
      </xdr:nvSpPr>
      <xdr:spPr>
        <a:xfrm>
          <a:off x="3508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497E3DD-C774-4EDB-B565-A3B1EE824993}"/>
            </a:ext>
          </a:extLst>
        </xdr:cNvPr>
        <xdr:cNvSpPr txBox="1"/>
      </xdr:nvSpPr>
      <xdr:spPr>
        <a:xfrm>
          <a:off x="28225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E2F74C2C-3B3F-4875-9D05-13A175F88163}"/>
            </a:ext>
          </a:extLst>
        </xdr:cNvPr>
        <xdr:cNvSpPr txBox="1"/>
      </xdr:nvSpPr>
      <xdr:spPr>
        <a:xfrm>
          <a:off x="21367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2BAEE3A8-D107-4A24-A80D-BE19D63C4550}"/>
            </a:ext>
          </a:extLst>
        </xdr:cNvPr>
        <xdr:cNvSpPr txBox="1"/>
      </xdr:nvSpPr>
      <xdr:spPr>
        <a:xfrm>
          <a:off x="14509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168910</xdr:rowOff>
    </xdr:from>
    <xdr:to>
      <xdr:col>23</xdr:col>
      <xdr:colOff>136525</xdr:colOff>
      <xdr:row>35</xdr:row>
      <xdr:rowOff>99060</xdr:rowOff>
    </xdr:to>
    <xdr:sp macro="" textlink="">
      <xdr:nvSpPr>
        <xdr:cNvPr id="91" name="楕円 90">
          <a:extLst>
            <a:ext uri="{FF2B5EF4-FFF2-40B4-BE49-F238E27FC236}">
              <a16:creationId xmlns:a16="http://schemas.microsoft.com/office/drawing/2014/main" id="{74700911-81B9-4E79-88B0-21D8F63F878D}"/>
            </a:ext>
          </a:extLst>
        </xdr:cNvPr>
        <xdr:cNvSpPr/>
      </xdr:nvSpPr>
      <xdr:spPr>
        <a:xfrm>
          <a:off x="4251325" y="577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34</xdr:row>
      <xdr:rowOff>83837</xdr:rowOff>
    </xdr:from>
    <xdr:ext cx="405111" cy="259045"/>
    <xdr:sp macro="" textlink="">
      <xdr:nvSpPr>
        <xdr:cNvPr id="92" name="有形固定資産減価償却率該当値テキスト">
          <a:extLst>
            <a:ext uri="{FF2B5EF4-FFF2-40B4-BE49-F238E27FC236}">
              <a16:creationId xmlns:a16="http://schemas.microsoft.com/office/drawing/2014/main" id="{E9DB2C4E-FD54-49F3-8C06-3A33DC016759}"/>
            </a:ext>
          </a:extLst>
        </xdr:cNvPr>
        <xdr:cNvSpPr txBox="1"/>
      </xdr:nvSpPr>
      <xdr:spPr>
        <a:xfrm>
          <a:off x="4352925" y="5697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158115</xdr:rowOff>
    </xdr:from>
    <xdr:to>
      <xdr:col>19</xdr:col>
      <xdr:colOff>187325</xdr:colOff>
      <xdr:row>35</xdr:row>
      <xdr:rowOff>88265</xdr:rowOff>
    </xdr:to>
    <xdr:sp macro="" textlink="">
      <xdr:nvSpPr>
        <xdr:cNvPr id="93" name="楕円 92">
          <a:extLst>
            <a:ext uri="{FF2B5EF4-FFF2-40B4-BE49-F238E27FC236}">
              <a16:creationId xmlns:a16="http://schemas.microsoft.com/office/drawing/2014/main" id="{BD35FD68-1139-417E-89FA-AAE9597CE105}"/>
            </a:ext>
          </a:extLst>
        </xdr:cNvPr>
        <xdr:cNvSpPr/>
      </xdr:nvSpPr>
      <xdr:spPr>
        <a:xfrm>
          <a:off x="3616325" y="57715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35</xdr:row>
      <xdr:rowOff>37465</xdr:rowOff>
    </xdr:from>
    <xdr:to>
      <xdr:col>23</xdr:col>
      <xdr:colOff>85725</xdr:colOff>
      <xdr:row>35</xdr:row>
      <xdr:rowOff>48260</xdr:rowOff>
    </xdr:to>
    <xdr:cxnSp macro="">
      <xdr:nvCxnSpPr>
        <xdr:cNvPr id="94" name="直線コネクタ 93">
          <a:extLst>
            <a:ext uri="{FF2B5EF4-FFF2-40B4-BE49-F238E27FC236}">
              <a16:creationId xmlns:a16="http://schemas.microsoft.com/office/drawing/2014/main" id="{5B8F7F84-471F-4AC8-9D3B-7363FEB1C820}"/>
            </a:ext>
          </a:extLst>
        </xdr:cNvPr>
        <xdr:cNvCxnSpPr/>
      </xdr:nvCxnSpPr>
      <xdr:spPr>
        <a:xfrm>
          <a:off x="3667125" y="5815965"/>
          <a:ext cx="635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34</xdr:row>
      <xdr:rowOff>147320</xdr:rowOff>
    </xdr:from>
    <xdr:to>
      <xdr:col>15</xdr:col>
      <xdr:colOff>187325</xdr:colOff>
      <xdr:row>35</xdr:row>
      <xdr:rowOff>77470</xdr:rowOff>
    </xdr:to>
    <xdr:sp macro="" textlink="">
      <xdr:nvSpPr>
        <xdr:cNvPr id="95" name="楕円 94">
          <a:extLst>
            <a:ext uri="{FF2B5EF4-FFF2-40B4-BE49-F238E27FC236}">
              <a16:creationId xmlns:a16="http://schemas.microsoft.com/office/drawing/2014/main" id="{C1FD8F07-7F4F-4A65-8B2E-6D4AE1F270FA}"/>
            </a:ext>
          </a:extLst>
        </xdr:cNvPr>
        <xdr:cNvSpPr/>
      </xdr:nvSpPr>
      <xdr:spPr>
        <a:xfrm>
          <a:off x="2930525" y="57607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35</xdr:row>
      <xdr:rowOff>26670</xdr:rowOff>
    </xdr:from>
    <xdr:to>
      <xdr:col>19</xdr:col>
      <xdr:colOff>136525</xdr:colOff>
      <xdr:row>35</xdr:row>
      <xdr:rowOff>37465</xdr:rowOff>
    </xdr:to>
    <xdr:cxnSp macro="">
      <xdr:nvCxnSpPr>
        <xdr:cNvPr id="96" name="直線コネクタ 95">
          <a:extLst>
            <a:ext uri="{FF2B5EF4-FFF2-40B4-BE49-F238E27FC236}">
              <a16:creationId xmlns:a16="http://schemas.microsoft.com/office/drawing/2014/main" id="{0ACB25F7-DDA5-42C7-97D4-DF9924C6C1FA}"/>
            </a:ext>
          </a:extLst>
        </xdr:cNvPr>
        <xdr:cNvCxnSpPr/>
      </xdr:nvCxnSpPr>
      <xdr:spPr>
        <a:xfrm>
          <a:off x="2981325" y="5805170"/>
          <a:ext cx="6858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34</xdr:row>
      <xdr:rowOff>122131</xdr:rowOff>
    </xdr:from>
    <xdr:to>
      <xdr:col>11</xdr:col>
      <xdr:colOff>187325</xdr:colOff>
      <xdr:row>35</xdr:row>
      <xdr:rowOff>52281</xdr:rowOff>
    </xdr:to>
    <xdr:sp macro="" textlink="">
      <xdr:nvSpPr>
        <xdr:cNvPr id="97" name="楕円 96">
          <a:extLst>
            <a:ext uri="{FF2B5EF4-FFF2-40B4-BE49-F238E27FC236}">
              <a16:creationId xmlns:a16="http://schemas.microsoft.com/office/drawing/2014/main" id="{098EBF4E-5BBA-4642-9882-834D05D7CF58}"/>
            </a:ext>
          </a:extLst>
        </xdr:cNvPr>
        <xdr:cNvSpPr/>
      </xdr:nvSpPr>
      <xdr:spPr>
        <a:xfrm>
          <a:off x="2244725" y="57355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35</xdr:row>
      <xdr:rowOff>1481</xdr:rowOff>
    </xdr:from>
    <xdr:to>
      <xdr:col>15</xdr:col>
      <xdr:colOff>136525</xdr:colOff>
      <xdr:row>35</xdr:row>
      <xdr:rowOff>26670</xdr:rowOff>
    </xdr:to>
    <xdr:cxnSp macro="">
      <xdr:nvCxnSpPr>
        <xdr:cNvPr id="98" name="直線コネクタ 97">
          <a:extLst>
            <a:ext uri="{FF2B5EF4-FFF2-40B4-BE49-F238E27FC236}">
              <a16:creationId xmlns:a16="http://schemas.microsoft.com/office/drawing/2014/main" id="{8E98783D-B08D-4028-8C64-CACEB83AB649}"/>
            </a:ext>
          </a:extLst>
        </xdr:cNvPr>
        <xdr:cNvCxnSpPr/>
      </xdr:nvCxnSpPr>
      <xdr:spPr>
        <a:xfrm>
          <a:off x="2295525" y="5779981"/>
          <a:ext cx="6858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34</xdr:row>
      <xdr:rowOff>96944</xdr:rowOff>
    </xdr:from>
    <xdr:to>
      <xdr:col>7</xdr:col>
      <xdr:colOff>187325</xdr:colOff>
      <xdr:row>35</xdr:row>
      <xdr:rowOff>27094</xdr:rowOff>
    </xdr:to>
    <xdr:sp macro="" textlink="">
      <xdr:nvSpPr>
        <xdr:cNvPr id="99" name="楕円 98">
          <a:extLst>
            <a:ext uri="{FF2B5EF4-FFF2-40B4-BE49-F238E27FC236}">
              <a16:creationId xmlns:a16="http://schemas.microsoft.com/office/drawing/2014/main" id="{1D260805-C61B-497A-80F6-19085673A26A}"/>
            </a:ext>
          </a:extLst>
        </xdr:cNvPr>
        <xdr:cNvSpPr/>
      </xdr:nvSpPr>
      <xdr:spPr>
        <a:xfrm>
          <a:off x="1558925" y="571034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34</xdr:row>
      <xdr:rowOff>147744</xdr:rowOff>
    </xdr:from>
    <xdr:to>
      <xdr:col>11</xdr:col>
      <xdr:colOff>136525</xdr:colOff>
      <xdr:row>35</xdr:row>
      <xdr:rowOff>1481</xdr:rowOff>
    </xdr:to>
    <xdr:cxnSp macro="">
      <xdr:nvCxnSpPr>
        <xdr:cNvPr id="100" name="直線コネクタ 99">
          <a:extLst>
            <a:ext uri="{FF2B5EF4-FFF2-40B4-BE49-F238E27FC236}">
              <a16:creationId xmlns:a16="http://schemas.microsoft.com/office/drawing/2014/main" id="{A507105F-7EFC-4C7F-B037-3825AC6BAF7D}"/>
            </a:ext>
          </a:extLst>
        </xdr:cNvPr>
        <xdr:cNvCxnSpPr/>
      </xdr:nvCxnSpPr>
      <xdr:spPr>
        <a:xfrm>
          <a:off x="1609725" y="5761144"/>
          <a:ext cx="685800" cy="1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126170</xdr:rowOff>
    </xdr:from>
    <xdr:ext cx="405111" cy="259045"/>
    <xdr:sp macro="" textlink="">
      <xdr:nvSpPr>
        <xdr:cNvPr id="101" name="n_1aveValue有形固定資産減価償却率">
          <a:extLst>
            <a:ext uri="{FF2B5EF4-FFF2-40B4-BE49-F238E27FC236}">
              <a16:creationId xmlns:a16="http://schemas.microsoft.com/office/drawing/2014/main" id="{EE02E37D-1BBA-4C43-8976-0578B3D60750}"/>
            </a:ext>
          </a:extLst>
        </xdr:cNvPr>
        <xdr:cNvSpPr txBox="1"/>
      </xdr:nvSpPr>
      <xdr:spPr>
        <a:xfrm>
          <a:off x="3470919" y="507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115375</xdr:rowOff>
    </xdr:from>
    <xdr:ext cx="405111" cy="259045"/>
    <xdr:sp macro="" textlink="">
      <xdr:nvSpPr>
        <xdr:cNvPr id="102" name="n_2aveValue有形固定資産減価償却率">
          <a:extLst>
            <a:ext uri="{FF2B5EF4-FFF2-40B4-BE49-F238E27FC236}">
              <a16:creationId xmlns:a16="http://schemas.microsoft.com/office/drawing/2014/main" id="{7B6BAA8F-F519-4638-95B2-18DF2FB63A7A}"/>
            </a:ext>
          </a:extLst>
        </xdr:cNvPr>
        <xdr:cNvSpPr txBox="1"/>
      </xdr:nvSpPr>
      <xdr:spPr>
        <a:xfrm>
          <a:off x="2797819" y="506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93785</xdr:rowOff>
    </xdr:from>
    <xdr:ext cx="405111" cy="259045"/>
    <xdr:sp macro="" textlink="">
      <xdr:nvSpPr>
        <xdr:cNvPr id="103" name="n_3aveValue有形固定資産減価償却率">
          <a:extLst>
            <a:ext uri="{FF2B5EF4-FFF2-40B4-BE49-F238E27FC236}">
              <a16:creationId xmlns:a16="http://schemas.microsoft.com/office/drawing/2014/main" id="{46CC04B1-CE5A-43E9-A143-7846EC4BADA7}"/>
            </a:ext>
          </a:extLst>
        </xdr:cNvPr>
        <xdr:cNvSpPr txBox="1"/>
      </xdr:nvSpPr>
      <xdr:spPr>
        <a:xfrm>
          <a:off x="2112019" y="5046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164482</xdr:rowOff>
    </xdr:from>
    <xdr:ext cx="405111" cy="259045"/>
    <xdr:sp macro="" textlink="">
      <xdr:nvSpPr>
        <xdr:cNvPr id="104" name="n_4aveValue有形固定資産減価償却率">
          <a:extLst>
            <a:ext uri="{FF2B5EF4-FFF2-40B4-BE49-F238E27FC236}">
              <a16:creationId xmlns:a16="http://schemas.microsoft.com/office/drawing/2014/main" id="{A78CE9DC-5A46-4964-89CD-3BF9A7CB6FDA}"/>
            </a:ext>
          </a:extLst>
        </xdr:cNvPr>
        <xdr:cNvSpPr txBox="1"/>
      </xdr:nvSpPr>
      <xdr:spPr>
        <a:xfrm>
          <a:off x="1426219" y="495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35</xdr:row>
      <xdr:rowOff>79392</xdr:rowOff>
    </xdr:from>
    <xdr:ext cx="405111" cy="259045"/>
    <xdr:sp macro="" textlink="">
      <xdr:nvSpPr>
        <xdr:cNvPr id="105" name="n_1mainValue有形固定資産減価償却率">
          <a:extLst>
            <a:ext uri="{FF2B5EF4-FFF2-40B4-BE49-F238E27FC236}">
              <a16:creationId xmlns:a16="http://schemas.microsoft.com/office/drawing/2014/main" id="{171E13A5-062B-4842-9C76-A99ED61CEE1C}"/>
            </a:ext>
          </a:extLst>
        </xdr:cNvPr>
        <xdr:cNvSpPr txBox="1"/>
      </xdr:nvSpPr>
      <xdr:spPr>
        <a:xfrm>
          <a:off x="3470919" y="5857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35</xdr:row>
      <xdr:rowOff>68597</xdr:rowOff>
    </xdr:from>
    <xdr:ext cx="405111" cy="259045"/>
    <xdr:sp macro="" textlink="">
      <xdr:nvSpPr>
        <xdr:cNvPr id="106" name="n_2mainValue有形固定資産減価償却率">
          <a:extLst>
            <a:ext uri="{FF2B5EF4-FFF2-40B4-BE49-F238E27FC236}">
              <a16:creationId xmlns:a16="http://schemas.microsoft.com/office/drawing/2014/main" id="{47FD706C-240A-436D-BE9B-9FD182108613}"/>
            </a:ext>
          </a:extLst>
        </xdr:cNvPr>
        <xdr:cNvSpPr txBox="1"/>
      </xdr:nvSpPr>
      <xdr:spPr>
        <a:xfrm>
          <a:off x="2797819" y="58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35</xdr:row>
      <xdr:rowOff>43408</xdr:rowOff>
    </xdr:from>
    <xdr:ext cx="405111" cy="259045"/>
    <xdr:sp macro="" textlink="">
      <xdr:nvSpPr>
        <xdr:cNvPr id="107" name="n_3mainValue有形固定資産減価償却率">
          <a:extLst>
            <a:ext uri="{FF2B5EF4-FFF2-40B4-BE49-F238E27FC236}">
              <a16:creationId xmlns:a16="http://schemas.microsoft.com/office/drawing/2014/main" id="{1169E0D6-D104-4869-90B2-D542180EB133}"/>
            </a:ext>
          </a:extLst>
        </xdr:cNvPr>
        <xdr:cNvSpPr txBox="1"/>
      </xdr:nvSpPr>
      <xdr:spPr>
        <a:xfrm>
          <a:off x="2112019" y="5821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35</xdr:row>
      <xdr:rowOff>18221</xdr:rowOff>
    </xdr:from>
    <xdr:ext cx="405111" cy="259045"/>
    <xdr:sp macro="" textlink="">
      <xdr:nvSpPr>
        <xdr:cNvPr id="108" name="n_4mainValue有形固定資産減価償却率">
          <a:extLst>
            <a:ext uri="{FF2B5EF4-FFF2-40B4-BE49-F238E27FC236}">
              <a16:creationId xmlns:a16="http://schemas.microsoft.com/office/drawing/2014/main" id="{C8FFA009-4758-42B7-A0D2-A3B55007CA5F}"/>
            </a:ext>
          </a:extLst>
        </xdr:cNvPr>
        <xdr:cNvSpPr txBox="1"/>
      </xdr:nvSpPr>
      <xdr:spPr>
        <a:xfrm>
          <a:off x="1426219" y="579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5D487D20-7817-4F07-A942-4F570C0DCD0E}"/>
            </a:ext>
          </a:extLst>
        </xdr:cNvPr>
        <xdr:cNvSpPr/>
      </xdr:nvSpPr>
      <xdr:spPr>
        <a:xfrm>
          <a:off x="10194925" y="3451225"/>
          <a:ext cx="380365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3CE1F1FD-4547-419E-9B30-C1E5F8328349}"/>
            </a:ext>
          </a:extLst>
        </xdr:cNvPr>
        <xdr:cNvSpPr/>
      </xdr:nvSpPr>
      <xdr:spPr>
        <a:xfrm>
          <a:off x="11150868" y="371341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53DD0BA2-2700-4B29-BBE2-6847EE0077C0}"/>
            </a:ext>
          </a:extLst>
        </xdr:cNvPr>
        <xdr:cNvSpPr/>
      </xdr:nvSpPr>
      <xdr:spPr>
        <a:xfrm>
          <a:off x="12443365" y="369674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6773D3CB-1EB8-4C21-9DA9-6A1FCD4E8732}"/>
            </a:ext>
          </a:extLst>
        </xdr:cNvPr>
        <xdr:cNvSpPr/>
      </xdr:nvSpPr>
      <xdr:spPr>
        <a:xfrm>
          <a:off x="139668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43A45950-18DA-4D4F-B947-2F92ECB07DD7}"/>
            </a:ext>
          </a:extLst>
        </xdr:cNvPr>
        <xdr:cNvSpPr/>
      </xdr:nvSpPr>
      <xdr:spPr>
        <a:xfrm>
          <a:off x="139668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D481B051-E054-4232-811E-5EE8168FAAB5}"/>
            </a:ext>
          </a:extLst>
        </xdr:cNvPr>
        <xdr:cNvSpPr/>
      </xdr:nvSpPr>
      <xdr:spPr>
        <a:xfrm>
          <a:off x="15338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33F50F19-8F9A-406C-A697-235B2A5D7EC7}"/>
            </a:ext>
          </a:extLst>
        </xdr:cNvPr>
        <xdr:cNvSpPr/>
      </xdr:nvSpPr>
      <xdr:spPr>
        <a:xfrm>
          <a:off x="15338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DAFC2BA7-3A26-4FAB-A41C-2CA5373C809B}"/>
            </a:ext>
          </a:extLst>
        </xdr:cNvPr>
        <xdr:cNvSpPr/>
      </xdr:nvSpPr>
      <xdr:spPr>
        <a:xfrm>
          <a:off x="1681797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490F4183-F7A6-4AD3-A0E6-D53B0BD22B26}"/>
            </a:ext>
          </a:extLst>
        </xdr:cNvPr>
        <xdr:cNvSpPr/>
      </xdr:nvSpPr>
      <xdr:spPr>
        <a:xfrm>
          <a:off x="1681797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26D042C3-0AC9-40B5-9CE2-7EA486BF5571}"/>
            </a:ext>
          </a:extLst>
        </xdr:cNvPr>
        <xdr:cNvSpPr/>
      </xdr:nvSpPr>
      <xdr:spPr>
        <a:xfrm>
          <a:off x="10194925" y="402907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3789A393-D4B8-445E-8483-BA66EE5D2CD2}"/>
            </a:ext>
          </a:extLst>
        </xdr:cNvPr>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D02F9A20-FFA5-499A-BD58-574922ECC088}"/>
            </a:ext>
          </a:extLst>
        </xdr:cNvPr>
        <xdr:cNvSpPr/>
      </xdr:nvSpPr>
      <xdr:spPr>
        <a:xfrm>
          <a:off x="1424622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D0CA653E-628E-4110-B4D6-BB86A3342D5F}"/>
            </a:ext>
          </a:extLst>
        </xdr:cNvPr>
        <xdr:cNvSpPr txBox="1"/>
      </xdr:nvSpPr>
      <xdr:spPr>
        <a:xfrm>
          <a:off x="143224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453.4%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全国平均より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59.3%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低いが、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平均より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21.9%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高い数値となっている。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年間の比較では、令和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年度で大きく減少したものの、令和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年度以降は増加傾向にある。増加要因の一因としては、算出式の分母に含まれる普通交付税の減少や、分子に含まれる財政調整基金の取崩しによる充当可能基金の減少が考えられる。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また、有形固定資産減価償却率は高い数値であり、更新時期がまとまってくることも想定される。地方債発行額の抑制に努め、将来世代の負担を増やさないような財政運営に努めていく。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F314A8D1-1E5A-42B8-BB32-6BA7C5589E35}"/>
            </a:ext>
          </a:extLst>
        </xdr:cNvPr>
        <xdr:cNvSpPr txBox="1"/>
      </xdr:nvSpPr>
      <xdr:spPr>
        <a:xfrm>
          <a:off x="101568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7F753554-BB4B-4FEA-9C3A-16A59EFAC000}"/>
            </a:ext>
          </a:extLst>
        </xdr:cNvPr>
        <xdr:cNvCxnSpPr/>
      </xdr:nvCxnSpPr>
      <xdr:spPr>
        <a:xfrm>
          <a:off x="10194925" y="6105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9C6FC66-DB0D-4406-89B8-3603FBF67BF0}"/>
            </a:ext>
          </a:extLst>
        </xdr:cNvPr>
        <xdr:cNvSpPr txBox="1"/>
      </xdr:nvSpPr>
      <xdr:spPr>
        <a:xfrm>
          <a:off x="9705751" y="6018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01311556-4D46-4602-B99C-22F1BB250D31}"/>
            </a:ext>
          </a:extLst>
        </xdr:cNvPr>
        <xdr:cNvCxnSpPr/>
      </xdr:nvCxnSpPr>
      <xdr:spPr>
        <a:xfrm>
          <a:off x="10194925" y="576474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689196F2-8EC2-4FBA-8384-2E8C318A0071}"/>
            </a:ext>
          </a:extLst>
        </xdr:cNvPr>
        <xdr:cNvSpPr txBox="1"/>
      </xdr:nvSpPr>
      <xdr:spPr>
        <a:xfrm>
          <a:off x="9705751" y="56709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E8C8A4C4-A350-4E98-BDE1-10AB2D0F2028}"/>
            </a:ext>
          </a:extLst>
        </xdr:cNvPr>
        <xdr:cNvCxnSpPr/>
      </xdr:nvCxnSpPr>
      <xdr:spPr>
        <a:xfrm>
          <a:off x="10194925" y="541760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42B30A31-7503-4D51-811A-FD80C9ADF221}"/>
            </a:ext>
          </a:extLst>
        </xdr:cNvPr>
        <xdr:cNvSpPr txBox="1"/>
      </xdr:nvSpPr>
      <xdr:spPr>
        <a:xfrm>
          <a:off x="9758836" y="53238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4E9512F2-A231-489D-95E7-3C7EFE811B59}"/>
            </a:ext>
          </a:extLst>
        </xdr:cNvPr>
        <xdr:cNvCxnSpPr/>
      </xdr:nvCxnSpPr>
      <xdr:spPr>
        <a:xfrm>
          <a:off x="10194925" y="50704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C1283951-5BE6-40CC-AC9A-912897C8B1E2}"/>
            </a:ext>
          </a:extLst>
        </xdr:cNvPr>
        <xdr:cNvSpPr txBox="1"/>
      </xdr:nvSpPr>
      <xdr:spPr>
        <a:xfrm>
          <a:off x="9758836" y="497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66CDE055-82A9-4F5D-B79B-A0AE7D20C8A0}"/>
            </a:ext>
          </a:extLst>
        </xdr:cNvPr>
        <xdr:cNvCxnSpPr/>
      </xdr:nvCxnSpPr>
      <xdr:spPr>
        <a:xfrm>
          <a:off x="10194925" y="472334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4C3D9AF4-4AEE-41F3-831A-8CEE19041826}"/>
            </a:ext>
          </a:extLst>
        </xdr:cNvPr>
        <xdr:cNvSpPr txBox="1"/>
      </xdr:nvSpPr>
      <xdr:spPr>
        <a:xfrm>
          <a:off x="9758836" y="46295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B0C4C868-4C1B-4AFE-91F8-A8E25FBB9099}"/>
            </a:ext>
          </a:extLst>
        </xdr:cNvPr>
        <xdr:cNvCxnSpPr/>
      </xdr:nvCxnSpPr>
      <xdr:spPr>
        <a:xfrm>
          <a:off x="10194925" y="437620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4E378AE6-025D-42DE-9F1C-F3741D69DA2E}"/>
            </a:ext>
          </a:extLst>
        </xdr:cNvPr>
        <xdr:cNvSpPr txBox="1"/>
      </xdr:nvSpPr>
      <xdr:spPr>
        <a:xfrm>
          <a:off x="9861428" y="42887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4C7570BD-EA7A-4ED9-9AA9-F6CCAA971F92}"/>
            </a:ext>
          </a:extLst>
        </xdr:cNvPr>
        <xdr:cNvCxnSpPr/>
      </xdr:nvCxnSpPr>
      <xdr:spPr>
        <a:xfrm>
          <a:off x="10194925" y="40290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52805D67-BE20-47C3-BD67-170260BB9C13}"/>
            </a:ext>
          </a:extLst>
        </xdr:cNvPr>
        <xdr:cNvSpPr/>
      </xdr:nvSpPr>
      <xdr:spPr>
        <a:xfrm>
          <a:off x="10194925" y="402907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24201</xdr:rowOff>
    </xdr:to>
    <xdr:cxnSp macro="">
      <xdr:nvCxnSpPr>
        <xdr:cNvPr id="137" name="直線コネクタ 136">
          <a:extLst>
            <a:ext uri="{FF2B5EF4-FFF2-40B4-BE49-F238E27FC236}">
              <a16:creationId xmlns:a16="http://schemas.microsoft.com/office/drawing/2014/main" id="{7CF8B317-78F1-43F3-8833-3781BA585840}"/>
            </a:ext>
          </a:extLst>
        </xdr:cNvPr>
        <xdr:cNvCxnSpPr/>
      </xdr:nvCxnSpPr>
      <xdr:spPr>
        <a:xfrm flipV="1">
          <a:off x="13323570" y="4376208"/>
          <a:ext cx="1269" cy="1261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28028</xdr:rowOff>
    </xdr:from>
    <xdr:ext cx="560923" cy="259045"/>
    <xdr:sp macro="" textlink="">
      <xdr:nvSpPr>
        <xdr:cNvPr id="138" name="債務償還比率最小値テキスト">
          <a:extLst>
            <a:ext uri="{FF2B5EF4-FFF2-40B4-BE49-F238E27FC236}">
              <a16:creationId xmlns:a16="http://schemas.microsoft.com/office/drawing/2014/main" id="{F0D411E6-37CB-4279-85A5-1E16BD360EAC}"/>
            </a:ext>
          </a:extLst>
        </xdr:cNvPr>
        <xdr:cNvSpPr txBox="1"/>
      </xdr:nvSpPr>
      <xdr:spPr>
        <a:xfrm>
          <a:off x="13376275" y="564142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24201</xdr:rowOff>
    </xdr:from>
    <xdr:to>
      <xdr:col>76</xdr:col>
      <xdr:colOff>111125</xdr:colOff>
      <xdr:row>34</xdr:row>
      <xdr:rowOff>24201</xdr:rowOff>
    </xdr:to>
    <xdr:cxnSp macro="">
      <xdr:nvCxnSpPr>
        <xdr:cNvPr id="139" name="直線コネクタ 138">
          <a:extLst>
            <a:ext uri="{FF2B5EF4-FFF2-40B4-BE49-F238E27FC236}">
              <a16:creationId xmlns:a16="http://schemas.microsoft.com/office/drawing/2014/main" id="{A3F28A9D-D60B-413F-85B2-D4D2435070A9}"/>
            </a:ext>
          </a:extLst>
        </xdr:cNvPr>
        <xdr:cNvCxnSpPr/>
      </xdr:nvCxnSpPr>
      <xdr:spPr>
        <a:xfrm>
          <a:off x="13255625" y="563760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49DD85F3-6FA4-42F4-A90E-E9692BBAEBEC}"/>
            </a:ext>
          </a:extLst>
        </xdr:cNvPr>
        <xdr:cNvSpPr txBox="1"/>
      </xdr:nvSpPr>
      <xdr:spPr>
        <a:xfrm>
          <a:off x="13376275" y="41577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B8FFC70F-6D3C-48EA-94D7-93C94CC09BEA}"/>
            </a:ext>
          </a:extLst>
        </xdr:cNvPr>
        <xdr:cNvCxnSpPr/>
      </xdr:nvCxnSpPr>
      <xdr:spPr>
        <a:xfrm>
          <a:off x="13255625" y="43762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58896</xdr:rowOff>
    </xdr:from>
    <xdr:ext cx="469744" cy="259045"/>
    <xdr:sp macro="" textlink="">
      <xdr:nvSpPr>
        <xdr:cNvPr id="142" name="債務償還比率平均値テキスト">
          <a:extLst>
            <a:ext uri="{FF2B5EF4-FFF2-40B4-BE49-F238E27FC236}">
              <a16:creationId xmlns:a16="http://schemas.microsoft.com/office/drawing/2014/main" id="{06F2C9AF-2B99-4AD6-B7CC-71EA8BA54EF9}"/>
            </a:ext>
          </a:extLst>
        </xdr:cNvPr>
        <xdr:cNvSpPr txBox="1"/>
      </xdr:nvSpPr>
      <xdr:spPr>
        <a:xfrm>
          <a:off x="13376275" y="46816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36019</xdr:rowOff>
    </xdr:from>
    <xdr:to>
      <xdr:col>76</xdr:col>
      <xdr:colOff>73025</xdr:colOff>
      <xdr:row>29</xdr:row>
      <xdr:rowOff>137619</xdr:rowOff>
    </xdr:to>
    <xdr:sp macro="" textlink="">
      <xdr:nvSpPr>
        <xdr:cNvPr id="143" name="フローチャート: 判断 142">
          <a:extLst>
            <a:ext uri="{FF2B5EF4-FFF2-40B4-BE49-F238E27FC236}">
              <a16:creationId xmlns:a16="http://schemas.microsoft.com/office/drawing/2014/main" id="{38CA3454-4F69-43D8-A342-A69FBA23B248}"/>
            </a:ext>
          </a:extLst>
        </xdr:cNvPr>
        <xdr:cNvSpPr/>
      </xdr:nvSpPr>
      <xdr:spPr>
        <a:xfrm>
          <a:off x="13293725" y="482391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35779</xdr:rowOff>
    </xdr:from>
    <xdr:to>
      <xdr:col>72</xdr:col>
      <xdr:colOff>123825</xdr:colOff>
      <xdr:row>29</xdr:row>
      <xdr:rowOff>137379</xdr:rowOff>
    </xdr:to>
    <xdr:sp macro="" textlink="">
      <xdr:nvSpPr>
        <xdr:cNvPr id="144" name="フローチャート: 判断 143">
          <a:extLst>
            <a:ext uri="{FF2B5EF4-FFF2-40B4-BE49-F238E27FC236}">
              <a16:creationId xmlns:a16="http://schemas.microsoft.com/office/drawing/2014/main" id="{1525575E-1A92-41EE-B0DC-4E4CD4EED194}"/>
            </a:ext>
          </a:extLst>
        </xdr:cNvPr>
        <xdr:cNvSpPr/>
      </xdr:nvSpPr>
      <xdr:spPr>
        <a:xfrm>
          <a:off x="12639675" y="4823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33740</xdr:rowOff>
    </xdr:from>
    <xdr:to>
      <xdr:col>68</xdr:col>
      <xdr:colOff>123825</xdr:colOff>
      <xdr:row>29</xdr:row>
      <xdr:rowOff>135340</xdr:rowOff>
    </xdr:to>
    <xdr:sp macro="" textlink="">
      <xdr:nvSpPr>
        <xdr:cNvPr id="145" name="フローチャート: 判断 144">
          <a:extLst>
            <a:ext uri="{FF2B5EF4-FFF2-40B4-BE49-F238E27FC236}">
              <a16:creationId xmlns:a16="http://schemas.microsoft.com/office/drawing/2014/main" id="{52DAA7E1-E0DA-47E0-95F9-4034203B00F8}"/>
            </a:ext>
          </a:extLst>
        </xdr:cNvPr>
        <xdr:cNvSpPr/>
      </xdr:nvSpPr>
      <xdr:spPr>
        <a:xfrm>
          <a:off x="11953875" y="482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48493</xdr:rowOff>
    </xdr:from>
    <xdr:to>
      <xdr:col>64</xdr:col>
      <xdr:colOff>123825</xdr:colOff>
      <xdr:row>29</xdr:row>
      <xdr:rowOff>150093</xdr:rowOff>
    </xdr:to>
    <xdr:sp macro="" textlink="">
      <xdr:nvSpPr>
        <xdr:cNvPr id="146" name="フローチャート: 判断 145">
          <a:extLst>
            <a:ext uri="{FF2B5EF4-FFF2-40B4-BE49-F238E27FC236}">
              <a16:creationId xmlns:a16="http://schemas.microsoft.com/office/drawing/2014/main" id="{6C631FB8-D92F-47DD-A4B0-B4AED15CE4A7}"/>
            </a:ext>
          </a:extLst>
        </xdr:cNvPr>
        <xdr:cNvSpPr/>
      </xdr:nvSpPr>
      <xdr:spPr>
        <a:xfrm>
          <a:off x="11268075" y="483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163880</xdr:rowOff>
    </xdr:from>
    <xdr:to>
      <xdr:col>60</xdr:col>
      <xdr:colOff>123825</xdr:colOff>
      <xdr:row>30</xdr:row>
      <xdr:rowOff>94030</xdr:rowOff>
    </xdr:to>
    <xdr:sp macro="" textlink="">
      <xdr:nvSpPr>
        <xdr:cNvPr id="147" name="フローチャート: 判断 146">
          <a:extLst>
            <a:ext uri="{FF2B5EF4-FFF2-40B4-BE49-F238E27FC236}">
              <a16:creationId xmlns:a16="http://schemas.microsoft.com/office/drawing/2014/main" id="{5E7F0910-3BE3-4F4A-B43C-BB7F0564762C}"/>
            </a:ext>
          </a:extLst>
        </xdr:cNvPr>
        <xdr:cNvSpPr/>
      </xdr:nvSpPr>
      <xdr:spPr>
        <a:xfrm>
          <a:off x="10582275" y="49517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A33E996E-3C25-4036-B9B2-EF1DC4F13DCD}"/>
            </a:ext>
          </a:extLst>
        </xdr:cNvPr>
        <xdr:cNvSpPr txBox="1"/>
      </xdr:nvSpPr>
      <xdr:spPr>
        <a:xfrm>
          <a:off x="13166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D66327BF-60D0-4B03-9806-2F4346319A6C}"/>
            </a:ext>
          </a:extLst>
        </xdr:cNvPr>
        <xdr:cNvSpPr txBox="1"/>
      </xdr:nvSpPr>
      <xdr:spPr>
        <a:xfrm>
          <a:off x="12531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202B39F-57CA-4A6C-93CB-24274BB5C484}"/>
            </a:ext>
          </a:extLst>
        </xdr:cNvPr>
        <xdr:cNvSpPr txBox="1"/>
      </xdr:nvSpPr>
      <xdr:spPr>
        <a:xfrm>
          <a:off x="118459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BE18FB29-0459-4FBD-BAAE-433EA0296D4F}"/>
            </a:ext>
          </a:extLst>
        </xdr:cNvPr>
        <xdr:cNvSpPr txBox="1"/>
      </xdr:nvSpPr>
      <xdr:spPr>
        <a:xfrm>
          <a:off x="111601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895BF0F-951E-4545-A8F4-B454FEF71FB6}"/>
            </a:ext>
          </a:extLst>
        </xdr:cNvPr>
        <xdr:cNvSpPr txBox="1"/>
      </xdr:nvSpPr>
      <xdr:spPr>
        <a:xfrm>
          <a:off x="104743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62287</xdr:rowOff>
    </xdr:from>
    <xdr:to>
      <xdr:col>76</xdr:col>
      <xdr:colOff>73025</xdr:colOff>
      <xdr:row>29</xdr:row>
      <xdr:rowOff>163887</xdr:rowOff>
    </xdr:to>
    <xdr:sp macro="" textlink="">
      <xdr:nvSpPr>
        <xdr:cNvPr id="153" name="楕円 152">
          <a:extLst>
            <a:ext uri="{FF2B5EF4-FFF2-40B4-BE49-F238E27FC236}">
              <a16:creationId xmlns:a16="http://schemas.microsoft.com/office/drawing/2014/main" id="{05E51740-E6AD-449A-B417-13BA069BDB5C}"/>
            </a:ext>
          </a:extLst>
        </xdr:cNvPr>
        <xdr:cNvSpPr/>
      </xdr:nvSpPr>
      <xdr:spPr>
        <a:xfrm>
          <a:off x="13293725" y="48501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40714</xdr:rowOff>
    </xdr:from>
    <xdr:ext cx="469744" cy="259045"/>
    <xdr:sp macro="" textlink="">
      <xdr:nvSpPr>
        <xdr:cNvPr id="154" name="債務償還比率該当値テキスト">
          <a:extLst>
            <a:ext uri="{FF2B5EF4-FFF2-40B4-BE49-F238E27FC236}">
              <a16:creationId xmlns:a16="http://schemas.microsoft.com/office/drawing/2014/main" id="{B363940A-2397-43BA-83D9-DB779F39D16F}"/>
            </a:ext>
          </a:extLst>
        </xdr:cNvPr>
        <xdr:cNvSpPr txBox="1"/>
      </xdr:nvSpPr>
      <xdr:spPr>
        <a:xfrm>
          <a:off x="13376275" y="482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76200</xdr:rowOff>
    </xdr:from>
    <xdr:to>
      <xdr:col>72</xdr:col>
      <xdr:colOff>123825</xdr:colOff>
      <xdr:row>30</xdr:row>
      <xdr:rowOff>6350</xdr:rowOff>
    </xdr:to>
    <xdr:sp macro="" textlink="">
      <xdr:nvSpPr>
        <xdr:cNvPr id="155" name="楕円 154">
          <a:extLst>
            <a:ext uri="{FF2B5EF4-FFF2-40B4-BE49-F238E27FC236}">
              <a16:creationId xmlns:a16="http://schemas.microsoft.com/office/drawing/2014/main" id="{EB480842-EBD2-431E-8F00-25BC5942610D}"/>
            </a:ext>
          </a:extLst>
        </xdr:cNvPr>
        <xdr:cNvSpPr/>
      </xdr:nvSpPr>
      <xdr:spPr>
        <a:xfrm>
          <a:off x="12639675" y="4864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113087</xdr:rowOff>
    </xdr:from>
    <xdr:to>
      <xdr:col>76</xdr:col>
      <xdr:colOff>22225</xdr:colOff>
      <xdr:row>29</xdr:row>
      <xdr:rowOff>127000</xdr:rowOff>
    </xdr:to>
    <xdr:cxnSp macro="">
      <xdr:nvCxnSpPr>
        <xdr:cNvPr id="156" name="直線コネクタ 155">
          <a:extLst>
            <a:ext uri="{FF2B5EF4-FFF2-40B4-BE49-F238E27FC236}">
              <a16:creationId xmlns:a16="http://schemas.microsoft.com/office/drawing/2014/main" id="{1E13558C-A4E8-4579-A820-C5A600FCD01D}"/>
            </a:ext>
          </a:extLst>
        </xdr:cNvPr>
        <xdr:cNvCxnSpPr/>
      </xdr:nvCxnSpPr>
      <xdr:spPr>
        <a:xfrm flipV="1">
          <a:off x="12690475" y="4900987"/>
          <a:ext cx="635000" cy="1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6752</xdr:rowOff>
    </xdr:from>
    <xdr:to>
      <xdr:col>68</xdr:col>
      <xdr:colOff>123825</xdr:colOff>
      <xdr:row>29</xdr:row>
      <xdr:rowOff>108352</xdr:rowOff>
    </xdr:to>
    <xdr:sp macro="" textlink="">
      <xdr:nvSpPr>
        <xdr:cNvPr id="157" name="楕円 156">
          <a:extLst>
            <a:ext uri="{FF2B5EF4-FFF2-40B4-BE49-F238E27FC236}">
              <a16:creationId xmlns:a16="http://schemas.microsoft.com/office/drawing/2014/main" id="{E56F54D5-8D85-4D14-BAF8-49FA1C53621C}"/>
            </a:ext>
          </a:extLst>
        </xdr:cNvPr>
        <xdr:cNvSpPr/>
      </xdr:nvSpPr>
      <xdr:spPr>
        <a:xfrm>
          <a:off x="11953875" y="479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57552</xdr:rowOff>
    </xdr:from>
    <xdr:to>
      <xdr:col>72</xdr:col>
      <xdr:colOff>73025</xdr:colOff>
      <xdr:row>29</xdr:row>
      <xdr:rowOff>127000</xdr:rowOff>
    </xdr:to>
    <xdr:cxnSp macro="">
      <xdr:nvCxnSpPr>
        <xdr:cNvPr id="158" name="直線コネクタ 157">
          <a:extLst>
            <a:ext uri="{FF2B5EF4-FFF2-40B4-BE49-F238E27FC236}">
              <a16:creationId xmlns:a16="http://schemas.microsoft.com/office/drawing/2014/main" id="{89C9AB1F-ADEC-4392-9DCC-AFD2917F7760}"/>
            </a:ext>
          </a:extLst>
        </xdr:cNvPr>
        <xdr:cNvCxnSpPr/>
      </xdr:nvCxnSpPr>
      <xdr:spPr>
        <a:xfrm>
          <a:off x="12004675" y="4845452"/>
          <a:ext cx="685800" cy="69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55259</xdr:rowOff>
    </xdr:from>
    <xdr:to>
      <xdr:col>64</xdr:col>
      <xdr:colOff>123825</xdr:colOff>
      <xdr:row>28</xdr:row>
      <xdr:rowOff>156859</xdr:rowOff>
    </xdr:to>
    <xdr:sp macro="" textlink="">
      <xdr:nvSpPr>
        <xdr:cNvPr id="159" name="楕円 158">
          <a:extLst>
            <a:ext uri="{FF2B5EF4-FFF2-40B4-BE49-F238E27FC236}">
              <a16:creationId xmlns:a16="http://schemas.microsoft.com/office/drawing/2014/main" id="{1C37B050-C8E5-44C8-9B2C-4F631F996880}"/>
            </a:ext>
          </a:extLst>
        </xdr:cNvPr>
        <xdr:cNvSpPr/>
      </xdr:nvSpPr>
      <xdr:spPr>
        <a:xfrm>
          <a:off x="11268075" y="467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106059</xdr:rowOff>
    </xdr:from>
    <xdr:to>
      <xdr:col>68</xdr:col>
      <xdr:colOff>73025</xdr:colOff>
      <xdr:row>29</xdr:row>
      <xdr:rowOff>57552</xdr:rowOff>
    </xdr:to>
    <xdr:cxnSp macro="">
      <xdr:nvCxnSpPr>
        <xdr:cNvPr id="160" name="直線コネクタ 159">
          <a:extLst>
            <a:ext uri="{FF2B5EF4-FFF2-40B4-BE49-F238E27FC236}">
              <a16:creationId xmlns:a16="http://schemas.microsoft.com/office/drawing/2014/main" id="{74F5BB39-9944-47A4-8FB4-76D0A055232E}"/>
            </a:ext>
          </a:extLst>
        </xdr:cNvPr>
        <xdr:cNvCxnSpPr/>
      </xdr:nvCxnSpPr>
      <xdr:spPr>
        <a:xfrm>
          <a:off x="11318875" y="4728859"/>
          <a:ext cx="685800" cy="116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110144</xdr:rowOff>
    </xdr:from>
    <xdr:to>
      <xdr:col>60</xdr:col>
      <xdr:colOff>123825</xdr:colOff>
      <xdr:row>30</xdr:row>
      <xdr:rowOff>40294</xdr:rowOff>
    </xdr:to>
    <xdr:sp macro="" textlink="">
      <xdr:nvSpPr>
        <xdr:cNvPr id="161" name="楕円 160">
          <a:extLst>
            <a:ext uri="{FF2B5EF4-FFF2-40B4-BE49-F238E27FC236}">
              <a16:creationId xmlns:a16="http://schemas.microsoft.com/office/drawing/2014/main" id="{C8CF1FE8-8E3D-4E85-8034-DF1795B57198}"/>
            </a:ext>
          </a:extLst>
        </xdr:cNvPr>
        <xdr:cNvSpPr/>
      </xdr:nvSpPr>
      <xdr:spPr>
        <a:xfrm>
          <a:off x="10582275" y="48980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106059</xdr:rowOff>
    </xdr:from>
    <xdr:to>
      <xdr:col>64</xdr:col>
      <xdr:colOff>73025</xdr:colOff>
      <xdr:row>29</xdr:row>
      <xdr:rowOff>160944</xdr:rowOff>
    </xdr:to>
    <xdr:cxnSp macro="">
      <xdr:nvCxnSpPr>
        <xdr:cNvPr id="162" name="直線コネクタ 161">
          <a:extLst>
            <a:ext uri="{FF2B5EF4-FFF2-40B4-BE49-F238E27FC236}">
              <a16:creationId xmlns:a16="http://schemas.microsoft.com/office/drawing/2014/main" id="{3CA3ABF8-9925-4F72-AE58-B7370D65CB2D}"/>
            </a:ext>
          </a:extLst>
        </xdr:cNvPr>
        <xdr:cNvCxnSpPr/>
      </xdr:nvCxnSpPr>
      <xdr:spPr>
        <a:xfrm flipV="1">
          <a:off x="10633075" y="4728859"/>
          <a:ext cx="685800" cy="219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153906</xdr:rowOff>
    </xdr:from>
    <xdr:ext cx="469744" cy="259045"/>
    <xdr:sp macro="" textlink="">
      <xdr:nvSpPr>
        <xdr:cNvPr id="163" name="n_1aveValue債務償還比率">
          <a:extLst>
            <a:ext uri="{FF2B5EF4-FFF2-40B4-BE49-F238E27FC236}">
              <a16:creationId xmlns:a16="http://schemas.microsoft.com/office/drawing/2014/main" id="{57E6A218-60E5-4DC1-A392-7EA27326D221}"/>
            </a:ext>
          </a:extLst>
        </xdr:cNvPr>
        <xdr:cNvSpPr txBox="1"/>
      </xdr:nvSpPr>
      <xdr:spPr>
        <a:xfrm>
          <a:off x="12461952" y="4611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126467</xdr:rowOff>
    </xdr:from>
    <xdr:ext cx="469744" cy="259045"/>
    <xdr:sp macro="" textlink="">
      <xdr:nvSpPr>
        <xdr:cNvPr id="164" name="n_2aveValue債務償還比率">
          <a:extLst>
            <a:ext uri="{FF2B5EF4-FFF2-40B4-BE49-F238E27FC236}">
              <a16:creationId xmlns:a16="http://schemas.microsoft.com/office/drawing/2014/main" id="{4B34E3EF-1F7C-41F8-BB9C-3FF5D4AFDF5B}"/>
            </a:ext>
          </a:extLst>
        </xdr:cNvPr>
        <xdr:cNvSpPr txBox="1"/>
      </xdr:nvSpPr>
      <xdr:spPr>
        <a:xfrm>
          <a:off x="11788852" y="491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141220</xdr:rowOff>
    </xdr:from>
    <xdr:ext cx="469744" cy="259045"/>
    <xdr:sp macro="" textlink="">
      <xdr:nvSpPr>
        <xdr:cNvPr id="165" name="n_3aveValue債務償還比率">
          <a:extLst>
            <a:ext uri="{FF2B5EF4-FFF2-40B4-BE49-F238E27FC236}">
              <a16:creationId xmlns:a16="http://schemas.microsoft.com/office/drawing/2014/main" id="{7DC39DDD-C0DA-4C2E-A8E0-3B1F8B03EE76}"/>
            </a:ext>
          </a:extLst>
        </xdr:cNvPr>
        <xdr:cNvSpPr txBox="1"/>
      </xdr:nvSpPr>
      <xdr:spPr>
        <a:xfrm>
          <a:off x="11103052" y="4929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85157</xdr:rowOff>
    </xdr:from>
    <xdr:ext cx="469744" cy="259045"/>
    <xdr:sp macro="" textlink="">
      <xdr:nvSpPr>
        <xdr:cNvPr id="166" name="n_4aveValue債務償還比率">
          <a:extLst>
            <a:ext uri="{FF2B5EF4-FFF2-40B4-BE49-F238E27FC236}">
              <a16:creationId xmlns:a16="http://schemas.microsoft.com/office/drawing/2014/main" id="{EA204870-1A54-47AD-B945-3491A74C114A}"/>
            </a:ext>
          </a:extLst>
        </xdr:cNvPr>
        <xdr:cNvSpPr txBox="1"/>
      </xdr:nvSpPr>
      <xdr:spPr>
        <a:xfrm>
          <a:off x="10417252" y="503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168927</xdr:rowOff>
    </xdr:from>
    <xdr:ext cx="469744" cy="259045"/>
    <xdr:sp macro="" textlink="">
      <xdr:nvSpPr>
        <xdr:cNvPr id="167" name="n_1mainValue債務償還比率">
          <a:extLst>
            <a:ext uri="{FF2B5EF4-FFF2-40B4-BE49-F238E27FC236}">
              <a16:creationId xmlns:a16="http://schemas.microsoft.com/office/drawing/2014/main" id="{DDBEEF0A-D1FE-42D4-B501-A4287B85F568}"/>
            </a:ext>
          </a:extLst>
        </xdr:cNvPr>
        <xdr:cNvSpPr txBox="1"/>
      </xdr:nvSpPr>
      <xdr:spPr>
        <a:xfrm>
          <a:off x="12461952" y="495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124879</xdr:rowOff>
    </xdr:from>
    <xdr:ext cx="469744" cy="259045"/>
    <xdr:sp macro="" textlink="">
      <xdr:nvSpPr>
        <xdr:cNvPr id="168" name="n_2mainValue債務償還比率">
          <a:extLst>
            <a:ext uri="{FF2B5EF4-FFF2-40B4-BE49-F238E27FC236}">
              <a16:creationId xmlns:a16="http://schemas.microsoft.com/office/drawing/2014/main" id="{88293EA9-047E-4BCE-A6A2-EC556A3AE4D5}"/>
            </a:ext>
          </a:extLst>
        </xdr:cNvPr>
        <xdr:cNvSpPr txBox="1"/>
      </xdr:nvSpPr>
      <xdr:spPr>
        <a:xfrm>
          <a:off x="11788852" y="4582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1936</xdr:rowOff>
    </xdr:from>
    <xdr:ext cx="469744" cy="259045"/>
    <xdr:sp macro="" textlink="">
      <xdr:nvSpPr>
        <xdr:cNvPr id="169" name="n_3mainValue債務償還比率">
          <a:extLst>
            <a:ext uri="{FF2B5EF4-FFF2-40B4-BE49-F238E27FC236}">
              <a16:creationId xmlns:a16="http://schemas.microsoft.com/office/drawing/2014/main" id="{D58E7EC3-52E8-45CE-AF08-FFF8434A45CE}"/>
            </a:ext>
          </a:extLst>
        </xdr:cNvPr>
        <xdr:cNvSpPr txBox="1"/>
      </xdr:nvSpPr>
      <xdr:spPr>
        <a:xfrm>
          <a:off x="11103052" y="4459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56821</xdr:rowOff>
    </xdr:from>
    <xdr:ext cx="469744" cy="259045"/>
    <xdr:sp macro="" textlink="">
      <xdr:nvSpPr>
        <xdr:cNvPr id="170" name="n_4mainValue債務償還比率">
          <a:extLst>
            <a:ext uri="{FF2B5EF4-FFF2-40B4-BE49-F238E27FC236}">
              <a16:creationId xmlns:a16="http://schemas.microsoft.com/office/drawing/2014/main" id="{3B231391-7481-441D-92DA-55BD20C1B88B}"/>
            </a:ext>
          </a:extLst>
        </xdr:cNvPr>
        <xdr:cNvSpPr txBox="1"/>
      </xdr:nvSpPr>
      <xdr:spPr>
        <a:xfrm>
          <a:off x="10417252" y="467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2255E8C1-8B6E-41A5-9D59-B28FB298FA68}"/>
            </a:ext>
          </a:extLst>
        </xdr:cNvPr>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BEC6BC3C-4C09-4FDA-A3C2-48DF1B16D5C9}"/>
            </a:ext>
          </a:extLst>
        </xdr:cNvPr>
        <xdr:cNvSpPr/>
      </xdr:nvSpPr>
      <xdr:spPr>
        <a:xfrm>
          <a:off x="1152525" y="1054417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DACFF567-B089-49BD-8413-8920B57660D0}"/>
            </a:ext>
          </a:extLst>
        </xdr:cNvPr>
        <xdr:cNvSpPr txBox="1"/>
      </xdr:nvSpPr>
      <xdr:spPr>
        <a:xfrm>
          <a:off x="835025" y="71628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5BECDD66-FF5A-442B-A7E4-16D8B96996BD}"/>
            </a:ext>
          </a:extLst>
        </xdr:cNvPr>
        <xdr:cNvSpPr txBox="1"/>
      </xdr:nvSpPr>
      <xdr:spPr>
        <a:xfrm>
          <a:off x="6296025" y="97345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55A3B697-49C7-49DE-9F35-8EA0DB70313B}"/>
            </a:ext>
          </a:extLst>
        </xdr:cNvPr>
        <xdr:cNvSpPr txBox="1"/>
      </xdr:nvSpPr>
      <xdr:spPr>
        <a:xfrm>
          <a:off x="835025" y="10760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E1AA71F3-2BF0-4EA8-9FFE-6AC44E557EB2}"/>
            </a:ext>
          </a:extLst>
        </xdr:cNvPr>
        <xdr:cNvSpPr txBox="1"/>
      </xdr:nvSpPr>
      <xdr:spPr>
        <a:xfrm>
          <a:off x="6296025" y="13414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777CC26-2004-4415-BF6A-CA36D67BA6DD}"/>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955E25A-F04C-4E34-8CF9-35340100B38A}"/>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21057D2-08B2-458E-82E8-6165457AFBF9}"/>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600A40A-28FE-4589-8262-4AC90CCC4D05}"/>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宮崎県高千穂町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722A696-4CB7-4F17-9A5A-F42B2C434126}"/>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605C62C-2C00-4384-87B8-3CF0F7B6E438}"/>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817371E-EC03-4E50-8820-C89C97F24938}"/>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9A637C4-9BB5-4C83-94F3-2DB8930AD2E5}"/>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87E8AB0-B798-49A4-9DC2-F45B00C1C5C7}"/>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F7C8D36-791E-4691-BA2C-95B1BA943735}"/>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10,805
10,736
237.54
10,632,714
10,356,919
47,046
5,126,733
5,988,312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8F58157-5C04-4622-9F4D-A5087FBBC8C6}"/>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9F4362B-7275-4A3F-90D2-17205BCC2FC8}"/>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437AEF5-B283-4946-9784-77D794030408}"/>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1AA1C5E-C8A3-43D2-AD7B-D9421D41BD56}"/>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997E373-3E95-4F0F-BF0B-995109B141AD}"/>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9E03A7D-484F-430C-916D-E0D140A7448D}"/>
            </a:ext>
          </a:extLst>
        </xdr:cNvPr>
        <xdr:cNvSpPr/>
      </xdr:nvSpPr>
      <xdr:spPr>
        <a:xfrm>
          <a:off x="6470650" y="165100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A170BEA-514A-4DFD-BBE8-E0B48B8BA856}"/>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DAB1C88-9498-41A7-8097-FDAEBD997F44}"/>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9B26020-C1FB-4C92-A6DC-4ACF48C10866}"/>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2ECF67D-FE7B-4BCE-93AB-58AC7D6983B5}"/>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B62FEFB-469B-4392-9DEB-00AA3C8FCF4C}"/>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FC62B40-50D1-4A12-92C5-B57E54D50984}"/>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65C248F-62AC-4991-B988-0E0C3EA111C8}"/>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F2824B0-DBD4-454B-9A96-7DDAA866BF93}"/>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9DA471C-8E80-4CF6-BAA1-49A0F6E9850D}"/>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650198C-316C-407A-B882-786E3CBA651F}"/>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338E79D-FE99-4B28-ADA8-42A203A766AD}"/>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795FD90-5CBF-4AF4-9BD4-9BA592D97BF0}"/>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0CA3DD1-5271-4A28-BD51-4556FAA9CCA6}"/>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D76150B-B1DD-4266-93E0-652A684DDF7C}"/>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ECE9E48-AEEA-4284-B50C-43BBB36FA2BE}"/>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7DAD6B6-11A1-4E03-BA54-88C9C8FE5727}"/>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095F4BB-254A-4A10-9752-5FD4351311FD}"/>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1659E1E-6240-424C-AC40-144A0089042A}"/>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EAFAB46-B47B-4ACF-9821-384FD2DA4026}"/>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046CF75-301F-4364-B13B-5C959A60D7DE}"/>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505509A-12C2-41A4-BA2E-AC84B7D479F9}"/>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2891D82-4FBA-4D04-862E-879DCED493DF}"/>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4DC4A0C-F65F-4B1B-B223-39AA77B861A1}"/>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50D11C1-58FA-4411-9D82-65758AC96598}"/>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438F527-E742-46ED-9D4C-96EB7F0471D2}"/>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920BB19-5A18-486D-A53E-B55EB6905021}"/>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62EC01A-7440-4141-9152-BD6C3FF2ABDE}"/>
            </a:ext>
          </a:extLst>
        </xdr:cNvPr>
        <xdr:cNvCxnSpPr/>
      </xdr:nvCxnSpPr>
      <xdr:spPr>
        <a:xfrm>
          <a:off x="685800" y="70267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6B98E61-D589-4094-940E-0B66EAB6EB64}"/>
            </a:ext>
          </a:extLst>
        </xdr:cNvPr>
        <xdr:cNvSpPr txBox="1"/>
      </xdr:nvSpPr>
      <xdr:spPr>
        <a:xfrm>
          <a:off x="27577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DAAE87F-D8A4-46E4-A138-EB61FBF47105}"/>
            </a:ext>
          </a:extLst>
        </xdr:cNvPr>
        <xdr:cNvCxnSpPr/>
      </xdr:nvCxnSpPr>
      <xdr:spPr>
        <a:xfrm>
          <a:off x="685800" y="67128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13FBC6A-DBD9-4938-8103-E6052D894C9E}"/>
            </a:ext>
          </a:extLst>
        </xdr:cNvPr>
        <xdr:cNvSpPr txBox="1"/>
      </xdr:nvSpPr>
      <xdr:spPr>
        <a:xfrm>
          <a:off x="3398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A315410-A370-49A3-B444-BD9A7057B0E1}"/>
            </a:ext>
          </a:extLst>
        </xdr:cNvPr>
        <xdr:cNvCxnSpPr/>
      </xdr:nvCxnSpPr>
      <xdr:spPr>
        <a:xfrm>
          <a:off x="685800" y="63989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834946A-635A-4925-BBCF-C01F8E5CF40E}"/>
            </a:ext>
          </a:extLst>
        </xdr:cNvPr>
        <xdr:cNvSpPr txBox="1"/>
      </xdr:nvSpPr>
      <xdr:spPr>
        <a:xfrm>
          <a:off x="3398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CF75865-F38F-4B7B-8877-9DBC699F7328}"/>
            </a:ext>
          </a:extLst>
        </xdr:cNvPr>
        <xdr:cNvCxnSpPr/>
      </xdr:nvCxnSpPr>
      <xdr:spPr>
        <a:xfrm>
          <a:off x="685800" y="60851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650C2EC-B557-416F-AC43-7912AE9886A7}"/>
            </a:ext>
          </a:extLst>
        </xdr:cNvPr>
        <xdr:cNvSpPr txBox="1"/>
      </xdr:nvSpPr>
      <xdr:spPr>
        <a:xfrm>
          <a:off x="3398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E405D74-F14B-4C5E-8981-DE9CF5EC865D}"/>
            </a:ext>
          </a:extLst>
        </xdr:cNvPr>
        <xdr:cNvCxnSpPr/>
      </xdr:nvCxnSpPr>
      <xdr:spPr>
        <a:xfrm>
          <a:off x="685800" y="57712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96EE6F8-3872-4385-905B-6EFE4A3056C4}"/>
            </a:ext>
          </a:extLst>
        </xdr:cNvPr>
        <xdr:cNvSpPr txBox="1"/>
      </xdr:nvSpPr>
      <xdr:spPr>
        <a:xfrm>
          <a:off x="3398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5F9466F-3058-476B-9CE9-A9B70C88FEE5}"/>
            </a:ext>
          </a:extLst>
        </xdr:cNvPr>
        <xdr:cNvCxnSpPr/>
      </xdr:nvCxnSpPr>
      <xdr:spPr>
        <a:xfrm>
          <a:off x="685800" y="54510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79776D29-ECCD-443C-AEE2-BF9F388DE3A7}"/>
            </a:ext>
          </a:extLst>
        </xdr:cNvPr>
        <xdr:cNvSpPr txBox="1"/>
      </xdr:nvSpPr>
      <xdr:spPr>
        <a:xfrm>
          <a:off x="339891" y="53151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C608D7B-4C85-4F9D-BA6B-22ED38BE5211}"/>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0D1B55FA-7622-4F04-9970-C21748D05B5B}"/>
            </a:ext>
          </a:extLst>
        </xdr:cNvPr>
        <xdr:cNvSpPr txBox="1"/>
      </xdr:nvSpPr>
      <xdr:spPr>
        <a:xfrm>
          <a:off x="339891" y="500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AE32B6E3-0DC5-4A02-A65F-E621E0956F02}"/>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97427</xdr:rowOff>
    </xdr:from>
    <xdr:to>
      <xdr:col>24</xdr:col>
      <xdr:colOff>62865</xdr:colOff>
      <xdr:row>42</xdr:row>
      <xdr:rowOff>14151</xdr:rowOff>
    </xdr:to>
    <xdr:cxnSp macro="">
      <xdr:nvCxnSpPr>
        <xdr:cNvPr id="59" name="直線コネクタ 58">
          <a:extLst>
            <a:ext uri="{FF2B5EF4-FFF2-40B4-BE49-F238E27FC236}">
              <a16:creationId xmlns:a16="http://schemas.microsoft.com/office/drawing/2014/main" id="{AA069F78-75DE-4704-83F5-2197541D9C46}"/>
            </a:ext>
          </a:extLst>
        </xdr:cNvPr>
        <xdr:cNvCxnSpPr/>
      </xdr:nvCxnSpPr>
      <xdr:spPr>
        <a:xfrm flipV="1">
          <a:off x="4177665" y="5545727"/>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17978</xdr:rowOff>
    </xdr:from>
    <xdr:ext cx="405111" cy="259045"/>
    <xdr:sp macro="" textlink="">
      <xdr:nvSpPr>
        <xdr:cNvPr id="60" name="【道路】&#10;有形固定資産減価償却率最小値テキスト">
          <a:extLst>
            <a:ext uri="{FF2B5EF4-FFF2-40B4-BE49-F238E27FC236}">
              <a16:creationId xmlns:a16="http://schemas.microsoft.com/office/drawing/2014/main" id="{5FC7FF3A-059E-4CDC-934F-CF17C624F64A}"/>
            </a:ext>
          </a:extLst>
        </xdr:cNvPr>
        <xdr:cNvSpPr txBox="1"/>
      </xdr:nvSpPr>
      <xdr:spPr>
        <a:xfrm>
          <a:off x="4216400" y="6952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14151</xdr:rowOff>
    </xdr:from>
    <xdr:to>
      <xdr:col>24</xdr:col>
      <xdr:colOff>152400</xdr:colOff>
      <xdr:row>42</xdr:row>
      <xdr:rowOff>14151</xdr:rowOff>
    </xdr:to>
    <xdr:cxnSp macro="">
      <xdr:nvCxnSpPr>
        <xdr:cNvPr id="61" name="直線コネクタ 60">
          <a:extLst>
            <a:ext uri="{FF2B5EF4-FFF2-40B4-BE49-F238E27FC236}">
              <a16:creationId xmlns:a16="http://schemas.microsoft.com/office/drawing/2014/main" id="{0FC66EBB-02F4-49E2-B44A-84D47E18570A}"/>
            </a:ext>
          </a:extLst>
        </xdr:cNvPr>
        <xdr:cNvCxnSpPr/>
      </xdr:nvCxnSpPr>
      <xdr:spPr>
        <a:xfrm>
          <a:off x="4108450" y="69483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44104</xdr:rowOff>
    </xdr:from>
    <xdr:ext cx="405111" cy="259045"/>
    <xdr:sp macro="" textlink="">
      <xdr:nvSpPr>
        <xdr:cNvPr id="62" name="【道路】&#10;有形固定資産減価償却率最大値テキスト">
          <a:extLst>
            <a:ext uri="{FF2B5EF4-FFF2-40B4-BE49-F238E27FC236}">
              <a16:creationId xmlns:a16="http://schemas.microsoft.com/office/drawing/2014/main" id="{0A93E7E2-2B9A-40FF-9346-68DE7AE22CC2}"/>
            </a:ext>
          </a:extLst>
        </xdr:cNvPr>
        <xdr:cNvSpPr txBox="1"/>
      </xdr:nvSpPr>
      <xdr:spPr>
        <a:xfrm>
          <a:off x="4216400" y="532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97427</xdr:rowOff>
    </xdr:from>
    <xdr:to>
      <xdr:col>24</xdr:col>
      <xdr:colOff>152400</xdr:colOff>
      <xdr:row>33</xdr:row>
      <xdr:rowOff>97427</xdr:rowOff>
    </xdr:to>
    <xdr:cxnSp macro="">
      <xdr:nvCxnSpPr>
        <xdr:cNvPr id="63" name="直線コネクタ 62">
          <a:extLst>
            <a:ext uri="{FF2B5EF4-FFF2-40B4-BE49-F238E27FC236}">
              <a16:creationId xmlns:a16="http://schemas.microsoft.com/office/drawing/2014/main" id="{70A0BAE4-A50A-4256-AAC7-3D2FD0F8EE86}"/>
            </a:ext>
          </a:extLst>
        </xdr:cNvPr>
        <xdr:cNvCxnSpPr/>
      </xdr:nvCxnSpPr>
      <xdr:spPr>
        <a:xfrm>
          <a:off x="4108450" y="55457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152780</xdr:rowOff>
    </xdr:from>
    <xdr:ext cx="405111" cy="259045"/>
    <xdr:sp macro="" textlink="">
      <xdr:nvSpPr>
        <xdr:cNvPr id="64" name="【道路】&#10;有形固定資産減価償却率平均値テキスト">
          <a:extLst>
            <a:ext uri="{FF2B5EF4-FFF2-40B4-BE49-F238E27FC236}">
              <a16:creationId xmlns:a16="http://schemas.microsoft.com/office/drawing/2014/main" id="{1CBAB142-469E-480D-BF51-6B79498F0A3A}"/>
            </a:ext>
          </a:extLst>
        </xdr:cNvPr>
        <xdr:cNvSpPr txBox="1"/>
      </xdr:nvSpPr>
      <xdr:spPr>
        <a:xfrm>
          <a:off x="4216400" y="59312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129903</xdr:rowOff>
    </xdr:from>
    <xdr:to>
      <xdr:col>24</xdr:col>
      <xdr:colOff>114300</xdr:colOff>
      <xdr:row>37</xdr:row>
      <xdr:rowOff>60053</xdr:rowOff>
    </xdr:to>
    <xdr:sp macro="" textlink="">
      <xdr:nvSpPr>
        <xdr:cNvPr id="65" name="フローチャート: 判断 64">
          <a:extLst>
            <a:ext uri="{FF2B5EF4-FFF2-40B4-BE49-F238E27FC236}">
              <a16:creationId xmlns:a16="http://schemas.microsoft.com/office/drawing/2014/main" id="{7F1825B3-3C45-4EC9-9163-518E98453560}"/>
            </a:ext>
          </a:extLst>
        </xdr:cNvPr>
        <xdr:cNvSpPr/>
      </xdr:nvSpPr>
      <xdr:spPr>
        <a:xfrm>
          <a:off x="4127500" y="60735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80917</xdr:rowOff>
    </xdr:from>
    <xdr:to>
      <xdr:col>20</xdr:col>
      <xdr:colOff>38100</xdr:colOff>
      <xdr:row>37</xdr:row>
      <xdr:rowOff>11067</xdr:rowOff>
    </xdr:to>
    <xdr:sp macro="" textlink="">
      <xdr:nvSpPr>
        <xdr:cNvPr id="66" name="フローチャート: 判断 65">
          <a:extLst>
            <a:ext uri="{FF2B5EF4-FFF2-40B4-BE49-F238E27FC236}">
              <a16:creationId xmlns:a16="http://schemas.microsoft.com/office/drawing/2014/main" id="{10559E21-4640-4ECF-B849-712614BEB977}"/>
            </a:ext>
          </a:extLst>
        </xdr:cNvPr>
        <xdr:cNvSpPr/>
      </xdr:nvSpPr>
      <xdr:spPr>
        <a:xfrm>
          <a:off x="3384550" y="602451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71120</xdr:rowOff>
    </xdr:from>
    <xdr:to>
      <xdr:col>15</xdr:col>
      <xdr:colOff>101600</xdr:colOff>
      <xdr:row>37</xdr:row>
      <xdr:rowOff>1270</xdr:rowOff>
    </xdr:to>
    <xdr:sp macro="" textlink="">
      <xdr:nvSpPr>
        <xdr:cNvPr id="67" name="フローチャート: 判断 66">
          <a:extLst>
            <a:ext uri="{FF2B5EF4-FFF2-40B4-BE49-F238E27FC236}">
              <a16:creationId xmlns:a16="http://schemas.microsoft.com/office/drawing/2014/main" id="{9EF7B12C-E989-4CB0-9B29-691D57742043}"/>
            </a:ext>
          </a:extLst>
        </xdr:cNvPr>
        <xdr:cNvSpPr/>
      </xdr:nvSpPr>
      <xdr:spPr>
        <a:xfrm>
          <a:off x="2571750" y="60147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67854</xdr:rowOff>
    </xdr:from>
    <xdr:to>
      <xdr:col>10</xdr:col>
      <xdr:colOff>165100</xdr:colOff>
      <xdr:row>36</xdr:row>
      <xdr:rowOff>169454</xdr:rowOff>
    </xdr:to>
    <xdr:sp macro="" textlink="">
      <xdr:nvSpPr>
        <xdr:cNvPr id="68" name="フローチャート: 判断 67">
          <a:extLst>
            <a:ext uri="{FF2B5EF4-FFF2-40B4-BE49-F238E27FC236}">
              <a16:creationId xmlns:a16="http://schemas.microsoft.com/office/drawing/2014/main" id="{88E23D29-54C1-4AB5-AE65-A9F074EEB90F}"/>
            </a:ext>
          </a:extLst>
        </xdr:cNvPr>
        <xdr:cNvSpPr/>
      </xdr:nvSpPr>
      <xdr:spPr>
        <a:xfrm>
          <a:off x="1778000" y="60114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102144</xdr:rowOff>
    </xdr:from>
    <xdr:to>
      <xdr:col>6</xdr:col>
      <xdr:colOff>38100</xdr:colOff>
      <xdr:row>36</xdr:row>
      <xdr:rowOff>32294</xdr:rowOff>
    </xdr:to>
    <xdr:sp macro="" textlink="">
      <xdr:nvSpPr>
        <xdr:cNvPr id="69" name="フローチャート: 判断 68">
          <a:extLst>
            <a:ext uri="{FF2B5EF4-FFF2-40B4-BE49-F238E27FC236}">
              <a16:creationId xmlns:a16="http://schemas.microsoft.com/office/drawing/2014/main" id="{E9AD8E68-0E51-4F1B-AC95-B792C4612C6E}"/>
            </a:ext>
          </a:extLst>
        </xdr:cNvPr>
        <xdr:cNvSpPr/>
      </xdr:nvSpPr>
      <xdr:spPr>
        <a:xfrm>
          <a:off x="984250" y="588064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D72248F-D1BE-489B-B96E-6D4F4FB1E043}"/>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C8783F2-7C88-4263-AC41-F9450EED0513}"/>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848F8B6-7FEB-4AC2-AC3D-E13BD9A06704}"/>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55AD7ED-A701-4D50-AC1B-EF8E0838665F}"/>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A5031E23-DFB7-49D1-BD7D-B316659AAB16}"/>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128270</xdr:rowOff>
    </xdr:from>
    <xdr:to>
      <xdr:col>24</xdr:col>
      <xdr:colOff>114300</xdr:colOff>
      <xdr:row>40</xdr:row>
      <xdr:rowOff>58420</xdr:rowOff>
    </xdr:to>
    <xdr:sp macro="" textlink="">
      <xdr:nvSpPr>
        <xdr:cNvPr id="75" name="楕円 74">
          <a:extLst>
            <a:ext uri="{FF2B5EF4-FFF2-40B4-BE49-F238E27FC236}">
              <a16:creationId xmlns:a16="http://schemas.microsoft.com/office/drawing/2014/main" id="{10FD791B-798B-4F72-8D1A-E792FD3653CD}"/>
            </a:ext>
          </a:extLst>
        </xdr:cNvPr>
        <xdr:cNvSpPr/>
      </xdr:nvSpPr>
      <xdr:spPr>
        <a:xfrm>
          <a:off x="4127500" y="65671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106697</xdr:rowOff>
    </xdr:from>
    <xdr:ext cx="405111" cy="259045"/>
    <xdr:sp macro="" textlink="">
      <xdr:nvSpPr>
        <xdr:cNvPr id="76" name="【道路】&#10;有形固定資産減価償却率該当値テキスト">
          <a:extLst>
            <a:ext uri="{FF2B5EF4-FFF2-40B4-BE49-F238E27FC236}">
              <a16:creationId xmlns:a16="http://schemas.microsoft.com/office/drawing/2014/main" id="{D6C76EED-5188-4EF4-A82A-6850B917320C}"/>
            </a:ext>
          </a:extLst>
        </xdr:cNvPr>
        <xdr:cNvSpPr txBox="1"/>
      </xdr:nvSpPr>
      <xdr:spPr>
        <a:xfrm>
          <a:off x="4216400" y="654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115207</xdr:rowOff>
    </xdr:from>
    <xdr:to>
      <xdr:col>20</xdr:col>
      <xdr:colOff>38100</xdr:colOff>
      <xdr:row>40</xdr:row>
      <xdr:rowOff>45357</xdr:rowOff>
    </xdr:to>
    <xdr:sp macro="" textlink="">
      <xdr:nvSpPr>
        <xdr:cNvPr id="77" name="楕円 76">
          <a:extLst>
            <a:ext uri="{FF2B5EF4-FFF2-40B4-BE49-F238E27FC236}">
              <a16:creationId xmlns:a16="http://schemas.microsoft.com/office/drawing/2014/main" id="{6AEA5618-29F5-454B-9958-E232B5044811}"/>
            </a:ext>
          </a:extLst>
        </xdr:cNvPr>
        <xdr:cNvSpPr/>
      </xdr:nvSpPr>
      <xdr:spPr>
        <a:xfrm>
          <a:off x="3384550" y="65541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166007</xdr:rowOff>
    </xdr:from>
    <xdr:to>
      <xdr:col>24</xdr:col>
      <xdr:colOff>63500</xdr:colOff>
      <xdr:row>40</xdr:row>
      <xdr:rowOff>7620</xdr:rowOff>
    </xdr:to>
    <xdr:cxnSp macro="">
      <xdr:nvCxnSpPr>
        <xdr:cNvPr id="78" name="直線コネクタ 77">
          <a:extLst>
            <a:ext uri="{FF2B5EF4-FFF2-40B4-BE49-F238E27FC236}">
              <a16:creationId xmlns:a16="http://schemas.microsoft.com/office/drawing/2014/main" id="{5B81D595-03A5-440E-8ED6-FC82EF189F57}"/>
            </a:ext>
          </a:extLst>
        </xdr:cNvPr>
        <xdr:cNvCxnSpPr/>
      </xdr:nvCxnSpPr>
      <xdr:spPr>
        <a:xfrm>
          <a:off x="3429000" y="6604907"/>
          <a:ext cx="749300" cy="6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102144</xdr:rowOff>
    </xdr:from>
    <xdr:to>
      <xdr:col>15</xdr:col>
      <xdr:colOff>101600</xdr:colOff>
      <xdr:row>40</xdr:row>
      <xdr:rowOff>32294</xdr:rowOff>
    </xdr:to>
    <xdr:sp macro="" textlink="">
      <xdr:nvSpPr>
        <xdr:cNvPr id="79" name="楕円 78">
          <a:extLst>
            <a:ext uri="{FF2B5EF4-FFF2-40B4-BE49-F238E27FC236}">
              <a16:creationId xmlns:a16="http://schemas.microsoft.com/office/drawing/2014/main" id="{922A5266-2437-41CE-AFCB-4BF8628DE2E7}"/>
            </a:ext>
          </a:extLst>
        </xdr:cNvPr>
        <xdr:cNvSpPr/>
      </xdr:nvSpPr>
      <xdr:spPr>
        <a:xfrm>
          <a:off x="2571750" y="65410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152944</xdr:rowOff>
    </xdr:from>
    <xdr:to>
      <xdr:col>19</xdr:col>
      <xdr:colOff>177800</xdr:colOff>
      <xdr:row>39</xdr:row>
      <xdr:rowOff>166007</xdr:rowOff>
    </xdr:to>
    <xdr:cxnSp macro="">
      <xdr:nvCxnSpPr>
        <xdr:cNvPr id="80" name="直線コネクタ 79">
          <a:extLst>
            <a:ext uri="{FF2B5EF4-FFF2-40B4-BE49-F238E27FC236}">
              <a16:creationId xmlns:a16="http://schemas.microsoft.com/office/drawing/2014/main" id="{894DA303-F2EE-4BFE-ADF8-D680892620EE}"/>
            </a:ext>
          </a:extLst>
        </xdr:cNvPr>
        <xdr:cNvCxnSpPr/>
      </xdr:nvCxnSpPr>
      <xdr:spPr>
        <a:xfrm>
          <a:off x="2622550" y="6591844"/>
          <a:ext cx="80645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79284</xdr:rowOff>
    </xdr:from>
    <xdr:to>
      <xdr:col>10</xdr:col>
      <xdr:colOff>165100</xdr:colOff>
      <xdr:row>40</xdr:row>
      <xdr:rowOff>9434</xdr:rowOff>
    </xdr:to>
    <xdr:sp macro="" textlink="">
      <xdr:nvSpPr>
        <xdr:cNvPr id="81" name="楕円 80">
          <a:extLst>
            <a:ext uri="{FF2B5EF4-FFF2-40B4-BE49-F238E27FC236}">
              <a16:creationId xmlns:a16="http://schemas.microsoft.com/office/drawing/2014/main" id="{8B8E7276-0B37-4841-A270-9BAF9220825A}"/>
            </a:ext>
          </a:extLst>
        </xdr:cNvPr>
        <xdr:cNvSpPr/>
      </xdr:nvSpPr>
      <xdr:spPr>
        <a:xfrm>
          <a:off x="1778000" y="65181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130084</xdr:rowOff>
    </xdr:from>
    <xdr:to>
      <xdr:col>15</xdr:col>
      <xdr:colOff>50800</xdr:colOff>
      <xdr:row>39</xdr:row>
      <xdr:rowOff>152944</xdr:rowOff>
    </xdr:to>
    <xdr:cxnSp macro="">
      <xdr:nvCxnSpPr>
        <xdr:cNvPr id="82" name="直線コネクタ 81">
          <a:extLst>
            <a:ext uri="{FF2B5EF4-FFF2-40B4-BE49-F238E27FC236}">
              <a16:creationId xmlns:a16="http://schemas.microsoft.com/office/drawing/2014/main" id="{A74889F0-7265-4215-8D5E-2B62474C48E2}"/>
            </a:ext>
          </a:extLst>
        </xdr:cNvPr>
        <xdr:cNvCxnSpPr/>
      </xdr:nvCxnSpPr>
      <xdr:spPr>
        <a:xfrm>
          <a:off x="1828800" y="6568984"/>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66222</xdr:rowOff>
    </xdr:from>
    <xdr:to>
      <xdr:col>6</xdr:col>
      <xdr:colOff>38100</xdr:colOff>
      <xdr:row>39</xdr:row>
      <xdr:rowOff>167822</xdr:rowOff>
    </xdr:to>
    <xdr:sp macro="" textlink="">
      <xdr:nvSpPr>
        <xdr:cNvPr id="83" name="楕円 82">
          <a:extLst>
            <a:ext uri="{FF2B5EF4-FFF2-40B4-BE49-F238E27FC236}">
              <a16:creationId xmlns:a16="http://schemas.microsoft.com/office/drawing/2014/main" id="{1A664326-8718-4ED5-8FA3-3D1BC2A10EA9}"/>
            </a:ext>
          </a:extLst>
        </xdr:cNvPr>
        <xdr:cNvSpPr/>
      </xdr:nvSpPr>
      <xdr:spPr>
        <a:xfrm>
          <a:off x="984250" y="65051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117022</xdr:rowOff>
    </xdr:from>
    <xdr:to>
      <xdr:col>10</xdr:col>
      <xdr:colOff>114300</xdr:colOff>
      <xdr:row>39</xdr:row>
      <xdr:rowOff>130084</xdr:rowOff>
    </xdr:to>
    <xdr:cxnSp macro="">
      <xdr:nvCxnSpPr>
        <xdr:cNvPr id="84" name="直線コネクタ 83">
          <a:extLst>
            <a:ext uri="{FF2B5EF4-FFF2-40B4-BE49-F238E27FC236}">
              <a16:creationId xmlns:a16="http://schemas.microsoft.com/office/drawing/2014/main" id="{540BE373-D7DE-4ADF-8054-E4CEF9D93497}"/>
            </a:ext>
          </a:extLst>
        </xdr:cNvPr>
        <xdr:cNvCxnSpPr/>
      </xdr:nvCxnSpPr>
      <xdr:spPr>
        <a:xfrm>
          <a:off x="1028700" y="6555922"/>
          <a:ext cx="8001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27594</xdr:rowOff>
    </xdr:from>
    <xdr:ext cx="405111" cy="259045"/>
    <xdr:sp macro="" textlink="">
      <xdr:nvSpPr>
        <xdr:cNvPr id="85" name="n_1aveValue【道路】&#10;有形固定資産減価償却率">
          <a:extLst>
            <a:ext uri="{FF2B5EF4-FFF2-40B4-BE49-F238E27FC236}">
              <a16:creationId xmlns:a16="http://schemas.microsoft.com/office/drawing/2014/main" id="{EA3DC0F5-6460-4C0C-8006-75E8E53D5489}"/>
            </a:ext>
          </a:extLst>
        </xdr:cNvPr>
        <xdr:cNvSpPr txBox="1"/>
      </xdr:nvSpPr>
      <xdr:spPr>
        <a:xfrm>
          <a:off x="3239144" y="5806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17797</xdr:rowOff>
    </xdr:from>
    <xdr:ext cx="405111" cy="259045"/>
    <xdr:sp macro="" textlink="">
      <xdr:nvSpPr>
        <xdr:cNvPr id="86" name="n_2aveValue【道路】&#10;有形固定資産減価償却率">
          <a:extLst>
            <a:ext uri="{FF2B5EF4-FFF2-40B4-BE49-F238E27FC236}">
              <a16:creationId xmlns:a16="http://schemas.microsoft.com/office/drawing/2014/main" id="{748D6C1A-E696-4ADC-BF4A-259FA4CFE812}"/>
            </a:ext>
          </a:extLst>
        </xdr:cNvPr>
        <xdr:cNvSpPr txBox="1"/>
      </xdr:nvSpPr>
      <xdr:spPr>
        <a:xfrm>
          <a:off x="2439044" y="5796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14531</xdr:rowOff>
    </xdr:from>
    <xdr:ext cx="405111" cy="259045"/>
    <xdr:sp macro="" textlink="">
      <xdr:nvSpPr>
        <xdr:cNvPr id="87" name="n_3aveValue【道路】&#10;有形固定資産減価償却率">
          <a:extLst>
            <a:ext uri="{FF2B5EF4-FFF2-40B4-BE49-F238E27FC236}">
              <a16:creationId xmlns:a16="http://schemas.microsoft.com/office/drawing/2014/main" id="{E7636CC6-97EC-429D-AE3C-4529046CB384}"/>
            </a:ext>
          </a:extLst>
        </xdr:cNvPr>
        <xdr:cNvSpPr txBox="1"/>
      </xdr:nvSpPr>
      <xdr:spPr>
        <a:xfrm>
          <a:off x="1645294" y="5793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48821</xdr:rowOff>
    </xdr:from>
    <xdr:ext cx="405111" cy="259045"/>
    <xdr:sp macro="" textlink="">
      <xdr:nvSpPr>
        <xdr:cNvPr id="88" name="n_4aveValue【道路】&#10;有形固定資産減価償却率">
          <a:extLst>
            <a:ext uri="{FF2B5EF4-FFF2-40B4-BE49-F238E27FC236}">
              <a16:creationId xmlns:a16="http://schemas.microsoft.com/office/drawing/2014/main" id="{0D747A0F-1834-4F9C-8491-426ED71DCEDA}"/>
            </a:ext>
          </a:extLst>
        </xdr:cNvPr>
        <xdr:cNvSpPr txBox="1"/>
      </xdr:nvSpPr>
      <xdr:spPr>
        <a:xfrm>
          <a:off x="851544" y="5662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36484</xdr:rowOff>
    </xdr:from>
    <xdr:ext cx="405111" cy="259045"/>
    <xdr:sp macro="" textlink="">
      <xdr:nvSpPr>
        <xdr:cNvPr id="89" name="n_1mainValue【道路】&#10;有形固定資産減価償却率">
          <a:extLst>
            <a:ext uri="{FF2B5EF4-FFF2-40B4-BE49-F238E27FC236}">
              <a16:creationId xmlns:a16="http://schemas.microsoft.com/office/drawing/2014/main" id="{3EBB5ED7-B107-45C3-A19E-ABAF42AFB7FF}"/>
            </a:ext>
          </a:extLst>
        </xdr:cNvPr>
        <xdr:cNvSpPr txBox="1"/>
      </xdr:nvSpPr>
      <xdr:spPr>
        <a:xfrm>
          <a:off x="3239144" y="6640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23421</xdr:rowOff>
    </xdr:from>
    <xdr:ext cx="405111" cy="259045"/>
    <xdr:sp macro="" textlink="">
      <xdr:nvSpPr>
        <xdr:cNvPr id="90" name="n_2mainValue【道路】&#10;有形固定資産減価償却率">
          <a:extLst>
            <a:ext uri="{FF2B5EF4-FFF2-40B4-BE49-F238E27FC236}">
              <a16:creationId xmlns:a16="http://schemas.microsoft.com/office/drawing/2014/main" id="{BE508CE4-A246-4094-AC53-832A54EDBE5C}"/>
            </a:ext>
          </a:extLst>
        </xdr:cNvPr>
        <xdr:cNvSpPr txBox="1"/>
      </xdr:nvSpPr>
      <xdr:spPr>
        <a:xfrm>
          <a:off x="2439044" y="6627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561</xdr:rowOff>
    </xdr:from>
    <xdr:ext cx="405111" cy="259045"/>
    <xdr:sp macro="" textlink="">
      <xdr:nvSpPr>
        <xdr:cNvPr id="91" name="n_3mainValue【道路】&#10;有形固定資産減価償却率">
          <a:extLst>
            <a:ext uri="{FF2B5EF4-FFF2-40B4-BE49-F238E27FC236}">
              <a16:creationId xmlns:a16="http://schemas.microsoft.com/office/drawing/2014/main" id="{9CC2C200-FC40-481D-BDDD-58FA399C8B49}"/>
            </a:ext>
          </a:extLst>
        </xdr:cNvPr>
        <xdr:cNvSpPr txBox="1"/>
      </xdr:nvSpPr>
      <xdr:spPr>
        <a:xfrm>
          <a:off x="1645294" y="6604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158949</xdr:rowOff>
    </xdr:from>
    <xdr:ext cx="405111" cy="259045"/>
    <xdr:sp macro="" textlink="">
      <xdr:nvSpPr>
        <xdr:cNvPr id="92" name="n_4mainValue【道路】&#10;有形固定資産減価償却率">
          <a:extLst>
            <a:ext uri="{FF2B5EF4-FFF2-40B4-BE49-F238E27FC236}">
              <a16:creationId xmlns:a16="http://schemas.microsoft.com/office/drawing/2014/main" id="{DFAC4911-0AA4-4C84-8038-C8A412F0411E}"/>
            </a:ext>
          </a:extLst>
        </xdr:cNvPr>
        <xdr:cNvSpPr txBox="1"/>
      </xdr:nvSpPr>
      <xdr:spPr>
        <a:xfrm>
          <a:off x="851544" y="6597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23590F05-CF6A-409A-AA98-C645DE990B00}"/>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35079F35-604B-4C6A-B404-FFF05F3FDA87}"/>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86F8E6F1-ABA4-4555-8949-1F2E33E8B9F2}"/>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3E9CE84B-DAF3-425A-8A6A-827DA1B96CEB}"/>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A3C412A1-78ED-43FB-A452-A421F31F7000}"/>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F50FB9BF-A60B-4D2C-968A-45D56B94C98E}"/>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9B8376B7-A7ED-409E-8A52-0C0877C9FEFC}"/>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D820DC36-2197-4D77-AA40-139399DE856B}"/>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9F0965DC-7B72-4622-9F8E-65C07495824C}"/>
            </a:ext>
          </a:extLst>
        </xdr:cNvPr>
        <xdr:cNvSpPr txBox="1"/>
      </xdr:nvSpPr>
      <xdr:spPr>
        <a:xfrm>
          <a:off x="591820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3CDDC242-1FC7-4C02-A048-9E8783F8E8BD}"/>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3938A9E5-19F5-4946-A8E8-E33BF415052D}"/>
            </a:ext>
          </a:extLst>
        </xdr:cNvPr>
        <xdr:cNvSpPr txBox="1"/>
      </xdr:nvSpPr>
      <xdr:spPr>
        <a:xfrm>
          <a:off x="55272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4" name="直線コネクタ 103">
          <a:extLst>
            <a:ext uri="{FF2B5EF4-FFF2-40B4-BE49-F238E27FC236}">
              <a16:creationId xmlns:a16="http://schemas.microsoft.com/office/drawing/2014/main" id="{688E4555-937D-4527-A7CC-C8681B16F431}"/>
            </a:ext>
          </a:extLst>
        </xdr:cNvPr>
        <xdr:cNvCxnSpPr/>
      </xdr:nvCxnSpPr>
      <xdr:spPr>
        <a:xfrm>
          <a:off x="5956300" y="6972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5" name="テキスト ボックス 104">
          <a:extLst>
            <a:ext uri="{FF2B5EF4-FFF2-40B4-BE49-F238E27FC236}">
              <a16:creationId xmlns:a16="http://schemas.microsoft.com/office/drawing/2014/main" id="{E8D2BF15-22BE-4539-815C-DEB160B5EC37}"/>
            </a:ext>
          </a:extLst>
        </xdr:cNvPr>
        <xdr:cNvSpPr txBox="1"/>
      </xdr:nvSpPr>
      <xdr:spPr>
        <a:xfrm>
          <a:off x="5482151" y="6836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6" name="直線コネクタ 105">
          <a:extLst>
            <a:ext uri="{FF2B5EF4-FFF2-40B4-BE49-F238E27FC236}">
              <a16:creationId xmlns:a16="http://schemas.microsoft.com/office/drawing/2014/main" id="{7D750D01-FBB1-4E02-B44C-6C9D1ED60070}"/>
            </a:ext>
          </a:extLst>
        </xdr:cNvPr>
        <xdr:cNvCxnSpPr/>
      </xdr:nvCxnSpPr>
      <xdr:spPr>
        <a:xfrm>
          <a:off x="5956300" y="660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7" name="テキスト ボックス 106">
          <a:extLst>
            <a:ext uri="{FF2B5EF4-FFF2-40B4-BE49-F238E27FC236}">
              <a16:creationId xmlns:a16="http://schemas.microsoft.com/office/drawing/2014/main" id="{5D9DEF79-9A6E-4AC3-B658-A1957C977D90}"/>
            </a:ext>
          </a:extLst>
        </xdr:cNvPr>
        <xdr:cNvSpPr txBox="1"/>
      </xdr:nvSpPr>
      <xdr:spPr>
        <a:xfrm>
          <a:off x="5482151" y="6468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8" name="直線コネクタ 107">
          <a:extLst>
            <a:ext uri="{FF2B5EF4-FFF2-40B4-BE49-F238E27FC236}">
              <a16:creationId xmlns:a16="http://schemas.microsoft.com/office/drawing/2014/main" id="{2AAAD5C9-D6CA-457A-905E-9C6311FC642D}"/>
            </a:ext>
          </a:extLst>
        </xdr:cNvPr>
        <xdr:cNvCxnSpPr/>
      </xdr:nvCxnSpPr>
      <xdr:spPr>
        <a:xfrm>
          <a:off x="5956300" y="6242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9" name="テキスト ボックス 108">
          <a:extLst>
            <a:ext uri="{FF2B5EF4-FFF2-40B4-BE49-F238E27FC236}">
              <a16:creationId xmlns:a16="http://schemas.microsoft.com/office/drawing/2014/main" id="{630AC52F-768B-4397-BDCA-B99669685C5C}"/>
            </a:ext>
          </a:extLst>
        </xdr:cNvPr>
        <xdr:cNvSpPr txBox="1"/>
      </xdr:nvSpPr>
      <xdr:spPr>
        <a:xfrm>
          <a:off x="548215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10" name="直線コネクタ 109">
          <a:extLst>
            <a:ext uri="{FF2B5EF4-FFF2-40B4-BE49-F238E27FC236}">
              <a16:creationId xmlns:a16="http://schemas.microsoft.com/office/drawing/2014/main" id="{B094D877-0FF4-480C-9253-0C4039793E91}"/>
            </a:ext>
          </a:extLst>
        </xdr:cNvPr>
        <xdr:cNvCxnSpPr/>
      </xdr:nvCxnSpPr>
      <xdr:spPr>
        <a:xfrm>
          <a:off x="5956300" y="5873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11" name="テキスト ボックス 110">
          <a:extLst>
            <a:ext uri="{FF2B5EF4-FFF2-40B4-BE49-F238E27FC236}">
              <a16:creationId xmlns:a16="http://schemas.microsoft.com/office/drawing/2014/main" id="{2A5A69D4-6042-4D12-BE0C-F48AB5B99F3F}"/>
            </a:ext>
          </a:extLst>
        </xdr:cNvPr>
        <xdr:cNvSpPr txBox="1"/>
      </xdr:nvSpPr>
      <xdr:spPr>
        <a:xfrm>
          <a:off x="5482151" y="5737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2" name="直線コネクタ 111">
          <a:extLst>
            <a:ext uri="{FF2B5EF4-FFF2-40B4-BE49-F238E27FC236}">
              <a16:creationId xmlns:a16="http://schemas.microsoft.com/office/drawing/2014/main" id="{3DC1A3BE-B071-4DCC-913B-C16296FA6AA7}"/>
            </a:ext>
          </a:extLst>
        </xdr:cNvPr>
        <xdr:cNvCxnSpPr/>
      </xdr:nvCxnSpPr>
      <xdr:spPr>
        <a:xfrm>
          <a:off x="5956300" y="5505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3" name="テキスト ボックス 112">
          <a:extLst>
            <a:ext uri="{FF2B5EF4-FFF2-40B4-BE49-F238E27FC236}">
              <a16:creationId xmlns:a16="http://schemas.microsoft.com/office/drawing/2014/main" id="{F83CA5DF-F9C6-49E4-9AEF-27A3CF3B3C8C}"/>
            </a:ext>
          </a:extLst>
        </xdr:cNvPr>
        <xdr:cNvSpPr txBox="1"/>
      </xdr:nvSpPr>
      <xdr:spPr>
        <a:xfrm>
          <a:off x="5418031" y="536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352C84C0-488D-4D1E-A848-4C9E2AB06C7C}"/>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a:extLst>
            <a:ext uri="{FF2B5EF4-FFF2-40B4-BE49-F238E27FC236}">
              <a16:creationId xmlns:a16="http://schemas.microsoft.com/office/drawing/2014/main" id="{CF812C87-E7F4-4B48-8945-BB08F8F6DE7F}"/>
            </a:ext>
          </a:extLst>
        </xdr:cNvPr>
        <xdr:cNvSpPr txBox="1"/>
      </xdr:nvSpPr>
      <xdr:spPr>
        <a:xfrm>
          <a:off x="541803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a:extLst>
            <a:ext uri="{FF2B5EF4-FFF2-40B4-BE49-F238E27FC236}">
              <a16:creationId xmlns:a16="http://schemas.microsoft.com/office/drawing/2014/main" id="{518D59A0-759A-4F44-B541-7386FE2512F2}"/>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15792</xdr:rowOff>
    </xdr:from>
    <xdr:to>
      <xdr:col>54</xdr:col>
      <xdr:colOff>189865</xdr:colOff>
      <xdr:row>42</xdr:row>
      <xdr:rowOff>114662</xdr:rowOff>
    </xdr:to>
    <xdr:cxnSp macro="">
      <xdr:nvCxnSpPr>
        <xdr:cNvPr id="117" name="直線コネクタ 116">
          <a:extLst>
            <a:ext uri="{FF2B5EF4-FFF2-40B4-BE49-F238E27FC236}">
              <a16:creationId xmlns:a16="http://schemas.microsoft.com/office/drawing/2014/main" id="{FACD56FE-5BF7-4BFF-957B-FEF321E6399E}"/>
            </a:ext>
          </a:extLst>
        </xdr:cNvPr>
        <xdr:cNvCxnSpPr/>
      </xdr:nvCxnSpPr>
      <xdr:spPr>
        <a:xfrm flipV="1">
          <a:off x="9429115" y="5629192"/>
          <a:ext cx="0" cy="1419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118489</xdr:rowOff>
    </xdr:from>
    <xdr:ext cx="534377" cy="259045"/>
    <xdr:sp macro="" textlink="">
      <xdr:nvSpPr>
        <xdr:cNvPr id="118" name="【道路】&#10;一人当たり延長最小値テキスト">
          <a:extLst>
            <a:ext uri="{FF2B5EF4-FFF2-40B4-BE49-F238E27FC236}">
              <a16:creationId xmlns:a16="http://schemas.microsoft.com/office/drawing/2014/main" id="{83A6850D-7381-4286-8CDC-031E3111DA87}"/>
            </a:ext>
          </a:extLst>
        </xdr:cNvPr>
        <xdr:cNvSpPr txBox="1"/>
      </xdr:nvSpPr>
      <xdr:spPr>
        <a:xfrm>
          <a:off x="9467850" y="705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114662</xdr:rowOff>
    </xdr:from>
    <xdr:to>
      <xdr:col>55</xdr:col>
      <xdr:colOff>88900</xdr:colOff>
      <xdr:row>42</xdr:row>
      <xdr:rowOff>114662</xdr:rowOff>
    </xdr:to>
    <xdr:cxnSp macro="">
      <xdr:nvCxnSpPr>
        <xdr:cNvPr id="119" name="直線コネクタ 118">
          <a:extLst>
            <a:ext uri="{FF2B5EF4-FFF2-40B4-BE49-F238E27FC236}">
              <a16:creationId xmlns:a16="http://schemas.microsoft.com/office/drawing/2014/main" id="{180FBB53-FEE6-4072-AF03-42384A5B6CFD}"/>
            </a:ext>
          </a:extLst>
        </xdr:cNvPr>
        <xdr:cNvCxnSpPr/>
      </xdr:nvCxnSpPr>
      <xdr:spPr>
        <a:xfrm>
          <a:off x="9359900" y="70488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133919</xdr:rowOff>
    </xdr:from>
    <xdr:ext cx="534377" cy="259045"/>
    <xdr:sp macro="" textlink="">
      <xdr:nvSpPr>
        <xdr:cNvPr id="120" name="【道路】&#10;一人当たり延長最大値テキスト">
          <a:extLst>
            <a:ext uri="{FF2B5EF4-FFF2-40B4-BE49-F238E27FC236}">
              <a16:creationId xmlns:a16="http://schemas.microsoft.com/office/drawing/2014/main" id="{A5BF2E76-356B-4DAE-9ACD-8E1FDD17DCD6}"/>
            </a:ext>
          </a:extLst>
        </xdr:cNvPr>
        <xdr:cNvSpPr txBox="1"/>
      </xdr:nvSpPr>
      <xdr:spPr>
        <a:xfrm>
          <a:off x="9467850" y="5417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15792</xdr:rowOff>
    </xdr:from>
    <xdr:to>
      <xdr:col>55</xdr:col>
      <xdr:colOff>88900</xdr:colOff>
      <xdr:row>34</xdr:row>
      <xdr:rowOff>15792</xdr:rowOff>
    </xdr:to>
    <xdr:cxnSp macro="">
      <xdr:nvCxnSpPr>
        <xdr:cNvPr id="121" name="直線コネクタ 120">
          <a:extLst>
            <a:ext uri="{FF2B5EF4-FFF2-40B4-BE49-F238E27FC236}">
              <a16:creationId xmlns:a16="http://schemas.microsoft.com/office/drawing/2014/main" id="{2B5E775B-E724-4037-B609-9B9495137233}"/>
            </a:ext>
          </a:extLst>
        </xdr:cNvPr>
        <xdr:cNvCxnSpPr/>
      </xdr:nvCxnSpPr>
      <xdr:spPr>
        <a:xfrm>
          <a:off x="9359900" y="56291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97267</xdr:rowOff>
    </xdr:from>
    <xdr:ext cx="534377" cy="259045"/>
    <xdr:sp macro="" textlink="">
      <xdr:nvSpPr>
        <xdr:cNvPr id="122" name="【道路】&#10;一人当たり延長平均値テキスト">
          <a:extLst>
            <a:ext uri="{FF2B5EF4-FFF2-40B4-BE49-F238E27FC236}">
              <a16:creationId xmlns:a16="http://schemas.microsoft.com/office/drawing/2014/main" id="{5EB00987-6DED-4653-9491-738EBEC92D7C}"/>
            </a:ext>
          </a:extLst>
        </xdr:cNvPr>
        <xdr:cNvSpPr txBox="1"/>
      </xdr:nvSpPr>
      <xdr:spPr>
        <a:xfrm>
          <a:off x="9467850" y="65361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118840</xdr:rowOff>
    </xdr:from>
    <xdr:to>
      <xdr:col>55</xdr:col>
      <xdr:colOff>50800</xdr:colOff>
      <xdr:row>40</xdr:row>
      <xdr:rowOff>48990</xdr:rowOff>
    </xdr:to>
    <xdr:sp macro="" textlink="">
      <xdr:nvSpPr>
        <xdr:cNvPr id="123" name="フローチャート: 判断 122">
          <a:extLst>
            <a:ext uri="{FF2B5EF4-FFF2-40B4-BE49-F238E27FC236}">
              <a16:creationId xmlns:a16="http://schemas.microsoft.com/office/drawing/2014/main" id="{86607365-4C4D-460B-95FC-479F201AB0DD}"/>
            </a:ext>
          </a:extLst>
        </xdr:cNvPr>
        <xdr:cNvSpPr/>
      </xdr:nvSpPr>
      <xdr:spPr>
        <a:xfrm>
          <a:off x="9398000" y="65577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136690</xdr:rowOff>
    </xdr:from>
    <xdr:to>
      <xdr:col>50</xdr:col>
      <xdr:colOff>165100</xdr:colOff>
      <xdr:row>40</xdr:row>
      <xdr:rowOff>66840</xdr:rowOff>
    </xdr:to>
    <xdr:sp macro="" textlink="">
      <xdr:nvSpPr>
        <xdr:cNvPr id="124" name="フローチャート: 判断 123">
          <a:extLst>
            <a:ext uri="{FF2B5EF4-FFF2-40B4-BE49-F238E27FC236}">
              <a16:creationId xmlns:a16="http://schemas.microsoft.com/office/drawing/2014/main" id="{B734C553-CB2F-4306-9648-EAC175BFB5CF}"/>
            </a:ext>
          </a:extLst>
        </xdr:cNvPr>
        <xdr:cNvSpPr/>
      </xdr:nvSpPr>
      <xdr:spPr>
        <a:xfrm>
          <a:off x="8636000" y="65755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143510</xdr:rowOff>
    </xdr:from>
    <xdr:to>
      <xdr:col>46</xdr:col>
      <xdr:colOff>38100</xdr:colOff>
      <xdr:row>40</xdr:row>
      <xdr:rowOff>73660</xdr:rowOff>
    </xdr:to>
    <xdr:sp macro="" textlink="">
      <xdr:nvSpPr>
        <xdr:cNvPr id="125" name="フローチャート: 判断 124">
          <a:extLst>
            <a:ext uri="{FF2B5EF4-FFF2-40B4-BE49-F238E27FC236}">
              <a16:creationId xmlns:a16="http://schemas.microsoft.com/office/drawing/2014/main" id="{2A6B8EB6-9B64-488E-8B3E-F4E39BD31F3B}"/>
            </a:ext>
          </a:extLst>
        </xdr:cNvPr>
        <xdr:cNvSpPr/>
      </xdr:nvSpPr>
      <xdr:spPr>
        <a:xfrm>
          <a:off x="7842250" y="65824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155949</xdr:rowOff>
    </xdr:from>
    <xdr:to>
      <xdr:col>41</xdr:col>
      <xdr:colOff>101600</xdr:colOff>
      <xdr:row>40</xdr:row>
      <xdr:rowOff>86099</xdr:rowOff>
    </xdr:to>
    <xdr:sp macro="" textlink="">
      <xdr:nvSpPr>
        <xdr:cNvPr id="126" name="フローチャート: 判断 125">
          <a:extLst>
            <a:ext uri="{FF2B5EF4-FFF2-40B4-BE49-F238E27FC236}">
              <a16:creationId xmlns:a16="http://schemas.microsoft.com/office/drawing/2014/main" id="{E6100062-2E84-4586-BA97-474D392E8A75}"/>
            </a:ext>
          </a:extLst>
        </xdr:cNvPr>
        <xdr:cNvSpPr/>
      </xdr:nvSpPr>
      <xdr:spPr>
        <a:xfrm>
          <a:off x="7029450" y="65948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170732</xdr:rowOff>
    </xdr:from>
    <xdr:to>
      <xdr:col>36</xdr:col>
      <xdr:colOff>165100</xdr:colOff>
      <xdr:row>40</xdr:row>
      <xdr:rowOff>100882</xdr:rowOff>
    </xdr:to>
    <xdr:sp macro="" textlink="">
      <xdr:nvSpPr>
        <xdr:cNvPr id="127" name="フローチャート: 判断 126">
          <a:extLst>
            <a:ext uri="{FF2B5EF4-FFF2-40B4-BE49-F238E27FC236}">
              <a16:creationId xmlns:a16="http://schemas.microsoft.com/office/drawing/2014/main" id="{9681695E-41C9-405A-A72B-EC3F919BC138}"/>
            </a:ext>
          </a:extLst>
        </xdr:cNvPr>
        <xdr:cNvSpPr/>
      </xdr:nvSpPr>
      <xdr:spPr>
        <a:xfrm>
          <a:off x="6235700" y="6603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C39F214-538A-4D03-B506-109DEC9674FF}"/>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752C667-8E96-42CD-A933-E5F7ABF9BED0}"/>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14B4BED-A90B-476A-9510-32DED6B8B14C}"/>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F7345FEE-1CD2-405E-BD4F-C8945627CDA2}"/>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73E6AF5F-F439-4975-BCB9-C3008CA59318}"/>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23457</xdr:rowOff>
    </xdr:from>
    <xdr:to>
      <xdr:col>55</xdr:col>
      <xdr:colOff>50800</xdr:colOff>
      <xdr:row>38</xdr:row>
      <xdr:rowOff>125057</xdr:rowOff>
    </xdr:to>
    <xdr:sp macro="" textlink="">
      <xdr:nvSpPr>
        <xdr:cNvPr id="133" name="楕円 132">
          <a:extLst>
            <a:ext uri="{FF2B5EF4-FFF2-40B4-BE49-F238E27FC236}">
              <a16:creationId xmlns:a16="http://schemas.microsoft.com/office/drawing/2014/main" id="{24B482D1-30DA-4AAF-94F7-7937DC9E4060}"/>
            </a:ext>
          </a:extLst>
        </xdr:cNvPr>
        <xdr:cNvSpPr/>
      </xdr:nvSpPr>
      <xdr:spPr>
        <a:xfrm>
          <a:off x="9398000" y="629725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46334</xdr:rowOff>
    </xdr:from>
    <xdr:ext cx="534377" cy="259045"/>
    <xdr:sp macro="" textlink="">
      <xdr:nvSpPr>
        <xdr:cNvPr id="134" name="【道路】&#10;一人当たり延長該当値テキスト">
          <a:extLst>
            <a:ext uri="{FF2B5EF4-FFF2-40B4-BE49-F238E27FC236}">
              <a16:creationId xmlns:a16="http://schemas.microsoft.com/office/drawing/2014/main" id="{83099515-1389-4524-AE78-12C88E83B616}"/>
            </a:ext>
          </a:extLst>
        </xdr:cNvPr>
        <xdr:cNvSpPr txBox="1"/>
      </xdr:nvSpPr>
      <xdr:spPr>
        <a:xfrm>
          <a:off x="9467850" y="6155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45212</xdr:rowOff>
    </xdr:from>
    <xdr:to>
      <xdr:col>50</xdr:col>
      <xdr:colOff>165100</xdr:colOff>
      <xdr:row>38</xdr:row>
      <xdr:rowOff>146812</xdr:rowOff>
    </xdr:to>
    <xdr:sp macro="" textlink="">
      <xdr:nvSpPr>
        <xdr:cNvPr id="135" name="楕円 134">
          <a:extLst>
            <a:ext uri="{FF2B5EF4-FFF2-40B4-BE49-F238E27FC236}">
              <a16:creationId xmlns:a16="http://schemas.microsoft.com/office/drawing/2014/main" id="{E9FD4D6B-B9C5-4DC6-8CBE-28B6350DC104}"/>
            </a:ext>
          </a:extLst>
        </xdr:cNvPr>
        <xdr:cNvSpPr/>
      </xdr:nvSpPr>
      <xdr:spPr>
        <a:xfrm>
          <a:off x="8636000" y="631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74257</xdr:rowOff>
    </xdr:from>
    <xdr:to>
      <xdr:col>55</xdr:col>
      <xdr:colOff>0</xdr:colOff>
      <xdr:row>38</xdr:row>
      <xdr:rowOff>96012</xdr:rowOff>
    </xdr:to>
    <xdr:cxnSp macro="">
      <xdr:nvCxnSpPr>
        <xdr:cNvPr id="136" name="直線コネクタ 135">
          <a:extLst>
            <a:ext uri="{FF2B5EF4-FFF2-40B4-BE49-F238E27FC236}">
              <a16:creationId xmlns:a16="http://schemas.microsoft.com/office/drawing/2014/main" id="{CD325CBA-5A2C-467C-9F9C-E027767A2FE9}"/>
            </a:ext>
          </a:extLst>
        </xdr:cNvPr>
        <xdr:cNvCxnSpPr/>
      </xdr:nvCxnSpPr>
      <xdr:spPr>
        <a:xfrm flipV="1">
          <a:off x="8686800" y="6348057"/>
          <a:ext cx="742950" cy="2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71139</xdr:rowOff>
    </xdr:from>
    <xdr:to>
      <xdr:col>46</xdr:col>
      <xdr:colOff>38100</xdr:colOff>
      <xdr:row>39</xdr:row>
      <xdr:rowOff>1289</xdr:rowOff>
    </xdr:to>
    <xdr:sp macro="" textlink="">
      <xdr:nvSpPr>
        <xdr:cNvPr id="137" name="楕円 136">
          <a:extLst>
            <a:ext uri="{FF2B5EF4-FFF2-40B4-BE49-F238E27FC236}">
              <a16:creationId xmlns:a16="http://schemas.microsoft.com/office/drawing/2014/main" id="{D900A616-900B-4705-B25F-48356EBAF6B7}"/>
            </a:ext>
          </a:extLst>
        </xdr:cNvPr>
        <xdr:cNvSpPr/>
      </xdr:nvSpPr>
      <xdr:spPr>
        <a:xfrm>
          <a:off x="7842250" y="63449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96012</xdr:rowOff>
    </xdr:from>
    <xdr:to>
      <xdr:col>50</xdr:col>
      <xdr:colOff>114300</xdr:colOff>
      <xdr:row>38</xdr:row>
      <xdr:rowOff>121939</xdr:rowOff>
    </xdr:to>
    <xdr:cxnSp macro="">
      <xdr:nvCxnSpPr>
        <xdr:cNvPr id="138" name="直線コネクタ 137">
          <a:extLst>
            <a:ext uri="{FF2B5EF4-FFF2-40B4-BE49-F238E27FC236}">
              <a16:creationId xmlns:a16="http://schemas.microsoft.com/office/drawing/2014/main" id="{2C936526-1F33-449A-9D0C-B467E63830D3}"/>
            </a:ext>
          </a:extLst>
        </xdr:cNvPr>
        <xdr:cNvCxnSpPr/>
      </xdr:nvCxnSpPr>
      <xdr:spPr>
        <a:xfrm flipV="1">
          <a:off x="7886700" y="6369812"/>
          <a:ext cx="800100" cy="2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98799</xdr:rowOff>
    </xdr:from>
    <xdr:to>
      <xdr:col>41</xdr:col>
      <xdr:colOff>101600</xdr:colOff>
      <xdr:row>39</xdr:row>
      <xdr:rowOff>28949</xdr:rowOff>
    </xdr:to>
    <xdr:sp macro="" textlink="">
      <xdr:nvSpPr>
        <xdr:cNvPr id="139" name="楕円 138">
          <a:extLst>
            <a:ext uri="{FF2B5EF4-FFF2-40B4-BE49-F238E27FC236}">
              <a16:creationId xmlns:a16="http://schemas.microsoft.com/office/drawing/2014/main" id="{257AD89E-8EF7-4A06-B7D0-C2199DB0CF6B}"/>
            </a:ext>
          </a:extLst>
        </xdr:cNvPr>
        <xdr:cNvSpPr/>
      </xdr:nvSpPr>
      <xdr:spPr>
        <a:xfrm>
          <a:off x="7029450" y="63725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121939</xdr:rowOff>
    </xdr:from>
    <xdr:to>
      <xdr:col>45</xdr:col>
      <xdr:colOff>177800</xdr:colOff>
      <xdr:row>38</xdr:row>
      <xdr:rowOff>149599</xdr:rowOff>
    </xdr:to>
    <xdr:cxnSp macro="">
      <xdr:nvCxnSpPr>
        <xdr:cNvPr id="140" name="直線コネクタ 139">
          <a:extLst>
            <a:ext uri="{FF2B5EF4-FFF2-40B4-BE49-F238E27FC236}">
              <a16:creationId xmlns:a16="http://schemas.microsoft.com/office/drawing/2014/main" id="{CF1DDBF1-6B3E-4EB9-9C15-FABA8E460B92}"/>
            </a:ext>
          </a:extLst>
        </xdr:cNvPr>
        <xdr:cNvCxnSpPr/>
      </xdr:nvCxnSpPr>
      <xdr:spPr>
        <a:xfrm flipV="1">
          <a:off x="7080250" y="6395739"/>
          <a:ext cx="806450" cy="2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116421</xdr:rowOff>
    </xdr:from>
    <xdr:to>
      <xdr:col>36</xdr:col>
      <xdr:colOff>165100</xdr:colOff>
      <xdr:row>39</xdr:row>
      <xdr:rowOff>46571</xdr:rowOff>
    </xdr:to>
    <xdr:sp macro="" textlink="">
      <xdr:nvSpPr>
        <xdr:cNvPr id="141" name="楕円 140">
          <a:extLst>
            <a:ext uri="{FF2B5EF4-FFF2-40B4-BE49-F238E27FC236}">
              <a16:creationId xmlns:a16="http://schemas.microsoft.com/office/drawing/2014/main" id="{A87358F9-337F-4AD8-8721-2ECC9C3FF4D6}"/>
            </a:ext>
          </a:extLst>
        </xdr:cNvPr>
        <xdr:cNvSpPr/>
      </xdr:nvSpPr>
      <xdr:spPr>
        <a:xfrm>
          <a:off x="6235700" y="63902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149599</xdr:rowOff>
    </xdr:from>
    <xdr:to>
      <xdr:col>41</xdr:col>
      <xdr:colOff>50800</xdr:colOff>
      <xdr:row>38</xdr:row>
      <xdr:rowOff>167221</xdr:rowOff>
    </xdr:to>
    <xdr:cxnSp macro="">
      <xdr:nvCxnSpPr>
        <xdr:cNvPr id="142" name="直線コネクタ 141">
          <a:extLst>
            <a:ext uri="{FF2B5EF4-FFF2-40B4-BE49-F238E27FC236}">
              <a16:creationId xmlns:a16="http://schemas.microsoft.com/office/drawing/2014/main" id="{61FAA6A8-D35F-429A-B54A-107D8480CF90}"/>
            </a:ext>
          </a:extLst>
        </xdr:cNvPr>
        <xdr:cNvCxnSpPr/>
      </xdr:nvCxnSpPr>
      <xdr:spPr>
        <a:xfrm flipV="1">
          <a:off x="6286500" y="6423399"/>
          <a:ext cx="793750" cy="1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57967</xdr:rowOff>
    </xdr:from>
    <xdr:ext cx="534377" cy="259045"/>
    <xdr:sp macro="" textlink="">
      <xdr:nvSpPr>
        <xdr:cNvPr id="143" name="n_1aveValue【道路】&#10;一人当たり延長">
          <a:extLst>
            <a:ext uri="{FF2B5EF4-FFF2-40B4-BE49-F238E27FC236}">
              <a16:creationId xmlns:a16="http://schemas.microsoft.com/office/drawing/2014/main" id="{70D75302-FA8E-41EF-B939-277C168E798C}"/>
            </a:ext>
          </a:extLst>
        </xdr:cNvPr>
        <xdr:cNvSpPr txBox="1"/>
      </xdr:nvSpPr>
      <xdr:spPr>
        <a:xfrm>
          <a:off x="8425961" y="6661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64787</xdr:rowOff>
    </xdr:from>
    <xdr:ext cx="534377" cy="259045"/>
    <xdr:sp macro="" textlink="">
      <xdr:nvSpPr>
        <xdr:cNvPr id="144" name="n_2aveValue【道路】&#10;一人当たり延長">
          <a:extLst>
            <a:ext uri="{FF2B5EF4-FFF2-40B4-BE49-F238E27FC236}">
              <a16:creationId xmlns:a16="http://schemas.microsoft.com/office/drawing/2014/main" id="{2AAD1FD4-6845-4703-96E6-9C0D7A4C4306}"/>
            </a:ext>
          </a:extLst>
        </xdr:cNvPr>
        <xdr:cNvSpPr txBox="1"/>
      </xdr:nvSpPr>
      <xdr:spPr>
        <a:xfrm>
          <a:off x="7644911" y="666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77226</xdr:rowOff>
    </xdr:from>
    <xdr:ext cx="534377" cy="259045"/>
    <xdr:sp macro="" textlink="">
      <xdr:nvSpPr>
        <xdr:cNvPr id="145" name="n_3aveValue【道路】&#10;一人当たり延長">
          <a:extLst>
            <a:ext uri="{FF2B5EF4-FFF2-40B4-BE49-F238E27FC236}">
              <a16:creationId xmlns:a16="http://schemas.microsoft.com/office/drawing/2014/main" id="{68C6A14B-B527-44FC-B188-56A37342DB1B}"/>
            </a:ext>
          </a:extLst>
        </xdr:cNvPr>
        <xdr:cNvSpPr txBox="1"/>
      </xdr:nvSpPr>
      <xdr:spPr>
        <a:xfrm>
          <a:off x="6851161" y="668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92009</xdr:rowOff>
    </xdr:from>
    <xdr:ext cx="534377" cy="259045"/>
    <xdr:sp macro="" textlink="">
      <xdr:nvSpPr>
        <xdr:cNvPr id="146" name="n_4aveValue【道路】&#10;一人当たり延長">
          <a:extLst>
            <a:ext uri="{FF2B5EF4-FFF2-40B4-BE49-F238E27FC236}">
              <a16:creationId xmlns:a16="http://schemas.microsoft.com/office/drawing/2014/main" id="{0F7FF1FC-DAC3-4A19-8148-1814B7D915BD}"/>
            </a:ext>
          </a:extLst>
        </xdr:cNvPr>
        <xdr:cNvSpPr txBox="1"/>
      </xdr:nvSpPr>
      <xdr:spPr>
        <a:xfrm>
          <a:off x="6038361" y="669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163339</xdr:rowOff>
    </xdr:from>
    <xdr:ext cx="534377" cy="259045"/>
    <xdr:sp macro="" textlink="">
      <xdr:nvSpPr>
        <xdr:cNvPr id="147" name="n_1mainValue【道路】&#10;一人当たり延長">
          <a:extLst>
            <a:ext uri="{FF2B5EF4-FFF2-40B4-BE49-F238E27FC236}">
              <a16:creationId xmlns:a16="http://schemas.microsoft.com/office/drawing/2014/main" id="{92E356B8-C1E5-4548-AD55-7B532493AB02}"/>
            </a:ext>
          </a:extLst>
        </xdr:cNvPr>
        <xdr:cNvSpPr txBox="1"/>
      </xdr:nvSpPr>
      <xdr:spPr>
        <a:xfrm>
          <a:off x="8425961" y="610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17816</xdr:rowOff>
    </xdr:from>
    <xdr:ext cx="534377" cy="259045"/>
    <xdr:sp macro="" textlink="">
      <xdr:nvSpPr>
        <xdr:cNvPr id="148" name="n_2mainValue【道路】&#10;一人当たり延長">
          <a:extLst>
            <a:ext uri="{FF2B5EF4-FFF2-40B4-BE49-F238E27FC236}">
              <a16:creationId xmlns:a16="http://schemas.microsoft.com/office/drawing/2014/main" id="{F1735505-92D0-49F5-98D5-1F8F9AA2366C}"/>
            </a:ext>
          </a:extLst>
        </xdr:cNvPr>
        <xdr:cNvSpPr txBox="1"/>
      </xdr:nvSpPr>
      <xdr:spPr>
        <a:xfrm>
          <a:off x="7644911" y="612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45477</xdr:rowOff>
    </xdr:from>
    <xdr:ext cx="534377" cy="259045"/>
    <xdr:sp macro="" textlink="">
      <xdr:nvSpPr>
        <xdr:cNvPr id="149" name="n_3mainValue【道路】&#10;一人当たり延長">
          <a:extLst>
            <a:ext uri="{FF2B5EF4-FFF2-40B4-BE49-F238E27FC236}">
              <a16:creationId xmlns:a16="http://schemas.microsoft.com/office/drawing/2014/main" id="{6EE13C06-C762-4FF0-8C09-32098490A59B}"/>
            </a:ext>
          </a:extLst>
        </xdr:cNvPr>
        <xdr:cNvSpPr txBox="1"/>
      </xdr:nvSpPr>
      <xdr:spPr>
        <a:xfrm>
          <a:off x="6851161" y="6154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63098</xdr:rowOff>
    </xdr:from>
    <xdr:ext cx="534377" cy="259045"/>
    <xdr:sp macro="" textlink="">
      <xdr:nvSpPr>
        <xdr:cNvPr id="150" name="n_4mainValue【道路】&#10;一人当たり延長">
          <a:extLst>
            <a:ext uri="{FF2B5EF4-FFF2-40B4-BE49-F238E27FC236}">
              <a16:creationId xmlns:a16="http://schemas.microsoft.com/office/drawing/2014/main" id="{507E320A-B3A6-4044-99AA-A70ED2EE9D98}"/>
            </a:ext>
          </a:extLst>
        </xdr:cNvPr>
        <xdr:cNvSpPr txBox="1"/>
      </xdr:nvSpPr>
      <xdr:spPr>
        <a:xfrm>
          <a:off x="6038361" y="6171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C47091ED-91F2-4CE5-B14B-C379F28D0746}"/>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5D0A2B2E-298B-46B8-942E-3D60B025BF47}"/>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2C9114CB-1B5E-4932-A240-517821DB36D6}"/>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F66431ED-0BD1-428A-A9A3-98835718181D}"/>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49FDF23A-89D6-4D51-81C6-3969296BC5C1}"/>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17A6839F-153B-4A95-8B5F-D8D4B93FCEB5}"/>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8738B060-D5D9-4BB0-BC89-9BD95FF3696E}"/>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266773D2-5411-4799-AC8A-90B263647A93}"/>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F11BB27C-40C0-4764-BEE3-C2EF87FC64C1}"/>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7D3A4A79-F1C6-42B4-A4CD-016F50F1B7A4}"/>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9ECA506E-D016-4413-BB5D-12F7D0F40B9D}"/>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a:extLst>
            <a:ext uri="{FF2B5EF4-FFF2-40B4-BE49-F238E27FC236}">
              <a16:creationId xmlns:a16="http://schemas.microsoft.com/office/drawing/2014/main" id="{A08474F6-908F-461E-B90D-DD1E41CC6F8D}"/>
            </a:ext>
          </a:extLst>
        </xdr:cNvPr>
        <xdr:cNvCxnSpPr/>
      </xdr:nvCxnSpPr>
      <xdr:spPr>
        <a:xfrm>
          <a:off x="685800" y="1056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3" name="テキスト ボックス 162">
          <a:extLst>
            <a:ext uri="{FF2B5EF4-FFF2-40B4-BE49-F238E27FC236}">
              <a16:creationId xmlns:a16="http://schemas.microsoft.com/office/drawing/2014/main" id="{3E42F814-A0F7-4C21-9325-043E829DED4A}"/>
            </a:ext>
          </a:extLst>
        </xdr:cNvPr>
        <xdr:cNvSpPr txBox="1"/>
      </xdr:nvSpPr>
      <xdr:spPr>
        <a:xfrm>
          <a:off x="27577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a:extLst>
            <a:ext uri="{FF2B5EF4-FFF2-40B4-BE49-F238E27FC236}">
              <a16:creationId xmlns:a16="http://schemas.microsoft.com/office/drawing/2014/main" id="{6535810C-8F4B-45A5-B9FF-85C8D77B969B}"/>
            </a:ext>
          </a:extLst>
        </xdr:cNvPr>
        <xdr:cNvCxnSpPr/>
      </xdr:nvCxnSpPr>
      <xdr:spPr>
        <a:xfrm>
          <a:off x="685800" y="1012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a:extLst>
            <a:ext uri="{FF2B5EF4-FFF2-40B4-BE49-F238E27FC236}">
              <a16:creationId xmlns:a16="http://schemas.microsoft.com/office/drawing/2014/main" id="{9F7512E9-806C-4866-9FD8-B6B8DDAEE2E6}"/>
            </a:ext>
          </a:extLst>
        </xdr:cNvPr>
        <xdr:cNvSpPr txBox="1"/>
      </xdr:nvSpPr>
      <xdr:spPr>
        <a:xfrm>
          <a:off x="339891" y="999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a:extLst>
            <a:ext uri="{FF2B5EF4-FFF2-40B4-BE49-F238E27FC236}">
              <a16:creationId xmlns:a16="http://schemas.microsoft.com/office/drawing/2014/main" id="{607BE744-312B-4D21-9410-BFF327DF404D}"/>
            </a:ext>
          </a:extLst>
        </xdr:cNvPr>
        <xdr:cNvCxnSpPr/>
      </xdr:nvCxnSpPr>
      <xdr:spPr>
        <a:xfrm>
          <a:off x="685800" y="969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a:extLst>
            <a:ext uri="{FF2B5EF4-FFF2-40B4-BE49-F238E27FC236}">
              <a16:creationId xmlns:a16="http://schemas.microsoft.com/office/drawing/2014/main" id="{AF99A38C-E8DB-498B-AFAB-B280F9CC6908}"/>
            </a:ext>
          </a:extLst>
        </xdr:cNvPr>
        <xdr:cNvSpPr txBox="1"/>
      </xdr:nvSpPr>
      <xdr:spPr>
        <a:xfrm>
          <a:off x="339891" y="955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a:extLst>
            <a:ext uri="{FF2B5EF4-FFF2-40B4-BE49-F238E27FC236}">
              <a16:creationId xmlns:a16="http://schemas.microsoft.com/office/drawing/2014/main" id="{0F1DAEE8-8056-4281-899B-3AAF54D5EF91}"/>
            </a:ext>
          </a:extLst>
        </xdr:cNvPr>
        <xdr:cNvCxnSpPr/>
      </xdr:nvCxnSpPr>
      <xdr:spPr>
        <a:xfrm>
          <a:off x="685800" y="9245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a:extLst>
            <a:ext uri="{FF2B5EF4-FFF2-40B4-BE49-F238E27FC236}">
              <a16:creationId xmlns:a16="http://schemas.microsoft.com/office/drawing/2014/main" id="{E130400E-BA73-422F-9BBD-354A7602773E}"/>
            </a:ext>
          </a:extLst>
        </xdr:cNvPr>
        <xdr:cNvSpPr txBox="1"/>
      </xdr:nvSpPr>
      <xdr:spPr>
        <a:xfrm>
          <a:off x="339891" y="9109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4F40DD5-0DF6-448D-8EBF-0451AF8DB9FB}"/>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B0930C44-0B95-4147-926E-0272B9313503}"/>
            </a:ext>
          </a:extLst>
        </xdr:cNvPr>
        <xdr:cNvSpPr txBox="1"/>
      </xdr:nvSpPr>
      <xdr:spPr>
        <a:xfrm>
          <a:off x="339891" y="867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6CE8AAFF-0517-48D4-A069-E5E80AF7971C}"/>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70866</xdr:rowOff>
    </xdr:from>
    <xdr:to>
      <xdr:col>24</xdr:col>
      <xdr:colOff>62865</xdr:colOff>
      <xdr:row>63</xdr:row>
      <xdr:rowOff>43434</xdr:rowOff>
    </xdr:to>
    <xdr:cxnSp macro="">
      <xdr:nvCxnSpPr>
        <xdr:cNvPr id="173" name="直線コネクタ 172">
          <a:extLst>
            <a:ext uri="{FF2B5EF4-FFF2-40B4-BE49-F238E27FC236}">
              <a16:creationId xmlns:a16="http://schemas.microsoft.com/office/drawing/2014/main" id="{A54A6EB0-FC9E-4A35-9894-1B62B3DB4EBC}"/>
            </a:ext>
          </a:extLst>
        </xdr:cNvPr>
        <xdr:cNvCxnSpPr/>
      </xdr:nvCxnSpPr>
      <xdr:spPr>
        <a:xfrm flipV="1">
          <a:off x="4177665" y="9151366"/>
          <a:ext cx="0" cy="1293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47261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1271262C-B244-4549-9572-E3B2096BCCF8}"/>
            </a:ext>
          </a:extLst>
        </xdr:cNvPr>
        <xdr:cNvSpPr txBox="1"/>
      </xdr:nvSpPr>
      <xdr:spPr>
        <a:xfrm>
          <a:off x="4216400" y="1044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43434</xdr:rowOff>
    </xdr:from>
    <xdr:to>
      <xdr:col>24</xdr:col>
      <xdr:colOff>152400</xdr:colOff>
      <xdr:row>63</xdr:row>
      <xdr:rowOff>43434</xdr:rowOff>
    </xdr:to>
    <xdr:cxnSp macro="">
      <xdr:nvCxnSpPr>
        <xdr:cNvPr id="175" name="直線コネクタ 174">
          <a:extLst>
            <a:ext uri="{FF2B5EF4-FFF2-40B4-BE49-F238E27FC236}">
              <a16:creationId xmlns:a16="http://schemas.microsoft.com/office/drawing/2014/main" id="{B54E7CB5-2838-4156-98C4-A8CE877C1164}"/>
            </a:ext>
          </a:extLst>
        </xdr:cNvPr>
        <xdr:cNvCxnSpPr/>
      </xdr:nvCxnSpPr>
      <xdr:spPr>
        <a:xfrm>
          <a:off x="4108450" y="104447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17543</xdr:rowOff>
    </xdr:from>
    <xdr:ext cx="405111" cy="259045"/>
    <xdr:sp macro="" textlink="">
      <xdr:nvSpPr>
        <xdr:cNvPr id="176" name="【橋りょう・トンネル】&#10;有形固定資産減価償却率最大値テキスト">
          <a:extLst>
            <a:ext uri="{FF2B5EF4-FFF2-40B4-BE49-F238E27FC236}">
              <a16:creationId xmlns:a16="http://schemas.microsoft.com/office/drawing/2014/main" id="{35E05EFD-879F-4957-B604-FFC4348C3A69}"/>
            </a:ext>
          </a:extLst>
        </xdr:cNvPr>
        <xdr:cNvSpPr txBox="1"/>
      </xdr:nvSpPr>
      <xdr:spPr>
        <a:xfrm>
          <a:off x="4216400" y="8932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70866</xdr:rowOff>
    </xdr:from>
    <xdr:to>
      <xdr:col>24</xdr:col>
      <xdr:colOff>152400</xdr:colOff>
      <xdr:row>55</xdr:row>
      <xdr:rowOff>70866</xdr:rowOff>
    </xdr:to>
    <xdr:cxnSp macro="">
      <xdr:nvCxnSpPr>
        <xdr:cNvPr id="177" name="直線コネクタ 176">
          <a:extLst>
            <a:ext uri="{FF2B5EF4-FFF2-40B4-BE49-F238E27FC236}">
              <a16:creationId xmlns:a16="http://schemas.microsoft.com/office/drawing/2014/main" id="{B6BDBA8F-8876-4105-AE3F-EED2A57206DD}"/>
            </a:ext>
          </a:extLst>
        </xdr:cNvPr>
        <xdr:cNvCxnSpPr/>
      </xdr:nvCxnSpPr>
      <xdr:spPr>
        <a:xfrm>
          <a:off x="4108450" y="91513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8653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93A94C3C-86F4-4DC5-B362-13CD5E8AE5F5}"/>
            </a:ext>
          </a:extLst>
        </xdr:cNvPr>
        <xdr:cNvSpPr txBox="1"/>
      </xdr:nvSpPr>
      <xdr:spPr>
        <a:xfrm>
          <a:off x="4216400" y="95844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157226</xdr:rowOff>
    </xdr:from>
    <xdr:to>
      <xdr:col>24</xdr:col>
      <xdr:colOff>114300</xdr:colOff>
      <xdr:row>59</xdr:row>
      <xdr:rowOff>87376</xdr:rowOff>
    </xdr:to>
    <xdr:sp macro="" textlink="">
      <xdr:nvSpPr>
        <xdr:cNvPr id="179" name="フローチャート: 判断 178">
          <a:extLst>
            <a:ext uri="{FF2B5EF4-FFF2-40B4-BE49-F238E27FC236}">
              <a16:creationId xmlns:a16="http://schemas.microsoft.com/office/drawing/2014/main" id="{569751B4-B45A-42C9-9FB2-0C800AA453CC}"/>
            </a:ext>
          </a:extLst>
        </xdr:cNvPr>
        <xdr:cNvSpPr/>
      </xdr:nvSpPr>
      <xdr:spPr>
        <a:xfrm>
          <a:off x="4127500" y="97330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164084</xdr:rowOff>
    </xdr:from>
    <xdr:to>
      <xdr:col>20</xdr:col>
      <xdr:colOff>38100</xdr:colOff>
      <xdr:row>59</xdr:row>
      <xdr:rowOff>94234</xdr:rowOff>
    </xdr:to>
    <xdr:sp macro="" textlink="">
      <xdr:nvSpPr>
        <xdr:cNvPr id="180" name="フローチャート: 判断 179">
          <a:extLst>
            <a:ext uri="{FF2B5EF4-FFF2-40B4-BE49-F238E27FC236}">
              <a16:creationId xmlns:a16="http://schemas.microsoft.com/office/drawing/2014/main" id="{DD852452-4D62-4423-8093-0EBA6AC0CA11}"/>
            </a:ext>
          </a:extLst>
        </xdr:cNvPr>
        <xdr:cNvSpPr/>
      </xdr:nvSpPr>
      <xdr:spPr>
        <a:xfrm>
          <a:off x="3384550" y="973988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81" name="フローチャート: 判断 180">
          <a:extLst>
            <a:ext uri="{FF2B5EF4-FFF2-40B4-BE49-F238E27FC236}">
              <a16:creationId xmlns:a16="http://schemas.microsoft.com/office/drawing/2014/main" id="{CCBE3B10-9C71-4D17-A84B-513BBC74CF6D}"/>
            </a:ext>
          </a:extLst>
        </xdr:cNvPr>
        <xdr:cNvSpPr/>
      </xdr:nvSpPr>
      <xdr:spPr>
        <a:xfrm>
          <a:off x="2571750" y="97193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109220</xdr:rowOff>
    </xdr:from>
    <xdr:to>
      <xdr:col>10</xdr:col>
      <xdr:colOff>165100</xdr:colOff>
      <xdr:row>59</xdr:row>
      <xdr:rowOff>39370</xdr:rowOff>
    </xdr:to>
    <xdr:sp macro="" textlink="">
      <xdr:nvSpPr>
        <xdr:cNvPr id="182" name="フローチャート: 判断 181">
          <a:extLst>
            <a:ext uri="{FF2B5EF4-FFF2-40B4-BE49-F238E27FC236}">
              <a16:creationId xmlns:a16="http://schemas.microsoft.com/office/drawing/2014/main" id="{6AF74430-2E9B-4CA0-AAAD-2E6F7672CDBC}"/>
            </a:ext>
          </a:extLst>
        </xdr:cNvPr>
        <xdr:cNvSpPr/>
      </xdr:nvSpPr>
      <xdr:spPr>
        <a:xfrm>
          <a:off x="1778000" y="96850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52070</xdr:rowOff>
    </xdr:from>
    <xdr:to>
      <xdr:col>6</xdr:col>
      <xdr:colOff>38100</xdr:colOff>
      <xdr:row>58</xdr:row>
      <xdr:rowOff>153670</xdr:rowOff>
    </xdr:to>
    <xdr:sp macro="" textlink="">
      <xdr:nvSpPr>
        <xdr:cNvPr id="183" name="フローチャート: 判断 182">
          <a:extLst>
            <a:ext uri="{FF2B5EF4-FFF2-40B4-BE49-F238E27FC236}">
              <a16:creationId xmlns:a16="http://schemas.microsoft.com/office/drawing/2014/main" id="{74682F66-AB53-4F09-8272-7EE4E44FFE98}"/>
            </a:ext>
          </a:extLst>
        </xdr:cNvPr>
        <xdr:cNvSpPr/>
      </xdr:nvSpPr>
      <xdr:spPr>
        <a:xfrm>
          <a:off x="984250" y="96278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A00585B-311B-446D-B9E8-A0B454585CE0}"/>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7A8345D-D45B-44BE-B5D8-4D84AC2C1C3A}"/>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B895BD4-7A4F-40FA-93A3-A9EC0DC83494}"/>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BD9AE68-33AC-4BF9-A7C6-74B9F3F9A933}"/>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401E742-705C-4748-BB9B-525694FB5101}"/>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154940</xdr:rowOff>
    </xdr:from>
    <xdr:to>
      <xdr:col>24</xdr:col>
      <xdr:colOff>114300</xdr:colOff>
      <xdr:row>61</xdr:row>
      <xdr:rowOff>85090</xdr:rowOff>
    </xdr:to>
    <xdr:sp macro="" textlink="">
      <xdr:nvSpPr>
        <xdr:cNvPr id="189" name="楕円 188">
          <a:extLst>
            <a:ext uri="{FF2B5EF4-FFF2-40B4-BE49-F238E27FC236}">
              <a16:creationId xmlns:a16="http://schemas.microsoft.com/office/drawing/2014/main" id="{2950AD33-0273-4F7E-8A54-845EDD68A3FB}"/>
            </a:ext>
          </a:extLst>
        </xdr:cNvPr>
        <xdr:cNvSpPr/>
      </xdr:nvSpPr>
      <xdr:spPr>
        <a:xfrm>
          <a:off x="4127500" y="100609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133367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339C02F4-B4B9-417A-8C7A-2D8FFF7AE146}"/>
            </a:ext>
          </a:extLst>
        </xdr:cNvPr>
        <xdr:cNvSpPr txBox="1"/>
      </xdr:nvSpPr>
      <xdr:spPr>
        <a:xfrm>
          <a:off x="4216400" y="1003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132080</xdr:rowOff>
    </xdr:from>
    <xdr:to>
      <xdr:col>20</xdr:col>
      <xdr:colOff>38100</xdr:colOff>
      <xdr:row>61</xdr:row>
      <xdr:rowOff>62230</xdr:rowOff>
    </xdr:to>
    <xdr:sp macro="" textlink="">
      <xdr:nvSpPr>
        <xdr:cNvPr id="191" name="楕円 190">
          <a:extLst>
            <a:ext uri="{FF2B5EF4-FFF2-40B4-BE49-F238E27FC236}">
              <a16:creationId xmlns:a16="http://schemas.microsoft.com/office/drawing/2014/main" id="{8C3DA3B2-12E5-455F-8F35-F0CCAE54EBBC}"/>
            </a:ext>
          </a:extLst>
        </xdr:cNvPr>
        <xdr:cNvSpPr/>
      </xdr:nvSpPr>
      <xdr:spPr>
        <a:xfrm>
          <a:off x="3384550" y="100380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11430</xdr:rowOff>
    </xdr:from>
    <xdr:to>
      <xdr:col>24</xdr:col>
      <xdr:colOff>63500</xdr:colOff>
      <xdr:row>61</xdr:row>
      <xdr:rowOff>34290</xdr:rowOff>
    </xdr:to>
    <xdr:cxnSp macro="">
      <xdr:nvCxnSpPr>
        <xdr:cNvPr id="192" name="直線コネクタ 191">
          <a:extLst>
            <a:ext uri="{FF2B5EF4-FFF2-40B4-BE49-F238E27FC236}">
              <a16:creationId xmlns:a16="http://schemas.microsoft.com/office/drawing/2014/main" id="{6C2C4C15-8B2B-4429-BBC2-1CDB0A3EC805}"/>
            </a:ext>
          </a:extLst>
        </xdr:cNvPr>
        <xdr:cNvCxnSpPr/>
      </xdr:nvCxnSpPr>
      <xdr:spPr>
        <a:xfrm>
          <a:off x="3429000" y="10082530"/>
          <a:ext cx="7493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10922</xdr:rowOff>
    </xdr:from>
    <xdr:to>
      <xdr:col>15</xdr:col>
      <xdr:colOff>101600</xdr:colOff>
      <xdr:row>61</xdr:row>
      <xdr:rowOff>112522</xdr:rowOff>
    </xdr:to>
    <xdr:sp macro="" textlink="">
      <xdr:nvSpPr>
        <xdr:cNvPr id="193" name="楕円 192">
          <a:extLst>
            <a:ext uri="{FF2B5EF4-FFF2-40B4-BE49-F238E27FC236}">
              <a16:creationId xmlns:a16="http://schemas.microsoft.com/office/drawing/2014/main" id="{4383B18D-FB03-4DAD-A79C-D5088A4AA7B4}"/>
            </a:ext>
          </a:extLst>
        </xdr:cNvPr>
        <xdr:cNvSpPr/>
      </xdr:nvSpPr>
      <xdr:spPr>
        <a:xfrm>
          <a:off x="2571750" y="1008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11430</xdr:rowOff>
    </xdr:from>
    <xdr:to>
      <xdr:col>19</xdr:col>
      <xdr:colOff>177800</xdr:colOff>
      <xdr:row>61</xdr:row>
      <xdr:rowOff>61722</xdr:rowOff>
    </xdr:to>
    <xdr:cxnSp macro="">
      <xdr:nvCxnSpPr>
        <xdr:cNvPr id="194" name="直線コネクタ 193">
          <a:extLst>
            <a:ext uri="{FF2B5EF4-FFF2-40B4-BE49-F238E27FC236}">
              <a16:creationId xmlns:a16="http://schemas.microsoft.com/office/drawing/2014/main" id="{84C83621-3526-406F-B026-489E1898603E}"/>
            </a:ext>
          </a:extLst>
        </xdr:cNvPr>
        <xdr:cNvCxnSpPr/>
      </xdr:nvCxnSpPr>
      <xdr:spPr>
        <a:xfrm flipV="1">
          <a:off x="2622550" y="10082530"/>
          <a:ext cx="80645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159512</xdr:rowOff>
    </xdr:from>
    <xdr:to>
      <xdr:col>10</xdr:col>
      <xdr:colOff>165100</xdr:colOff>
      <xdr:row>61</xdr:row>
      <xdr:rowOff>89662</xdr:rowOff>
    </xdr:to>
    <xdr:sp macro="" textlink="">
      <xdr:nvSpPr>
        <xdr:cNvPr id="195" name="楕円 194">
          <a:extLst>
            <a:ext uri="{FF2B5EF4-FFF2-40B4-BE49-F238E27FC236}">
              <a16:creationId xmlns:a16="http://schemas.microsoft.com/office/drawing/2014/main" id="{4F41D5BC-2B48-4BE8-B813-0B1A067B6768}"/>
            </a:ext>
          </a:extLst>
        </xdr:cNvPr>
        <xdr:cNvSpPr/>
      </xdr:nvSpPr>
      <xdr:spPr>
        <a:xfrm>
          <a:off x="1778000" y="100655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38862</xdr:rowOff>
    </xdr:from>
    <xdr:to>
      <xdr:col>15</xdr:col>
      <xdr:colOff>50800</xdr:colOff>
      <xdr:row>61</xdr:row>
      <xdr:rowOff>61722</xdr:rowOff>
    </xdr:to>
    <xdr:cxnSp macro="">
      <xdr:nvCxnSpPr>
        <xdr:cNvPr id="196" name="直線コネクタ 195">
          <a:extLst>
            <a:ext uri="{FF2B5EF4-FFF2-40B4-BE49-F238E27FC236}">
              <a16:creationId xmlns:a16="http://schemas.microsoft.com/office/drawing/2014/main" id="{BC502C6D-5E3F-4F83-905F-DAB3B9405834}"/>
            </a:ext>
          </a:extLst>
        </xdr:cNvPr>
        <xdr:cNvCxnSpPr/>
      </xdr:nvCxnSpPr>
      <xdr:spPr>
        <a:xfrm>
          <a:off x="1828800" y="10109962"/>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136652</xdr:rowOff>
    </xdr:from>
    <xdr:to>
      <xdr:col>6</xdr:col>
      <xdr:colOff>38100</xdr:colOff>
      <xdr:row>61</xdr:row>
      <xdr:rowOff>66802</xdr:rowOff>
    </xdr:to>
    <xdr:sp macro="" textlink="">
      <xdr:nvSpPr>
        <xdr:cNvPr id="197" name="楕円 196">
          <a:extLst>
            <a:ext uri="{FF2B5EF4-FFF2-40B4-BE49-F238E27FC236}">
              <a16:creationId xmlns:a16="http://schemas.microsoft.com/office/drawing/2014/main" id="{A8B32EB1-8CCC-489E-B35C-4D2792E86FE4}"/>
            </a:ext>
          </a:extLst>
        </xdr:cNvPr>
        <xdr:cNvSpPr/>
      </xdr:nvSpPr>
      <xdr:spPr>
        <a:xfrm>
          <a:off x="984250" y="1004265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16002</xdr:rowOff>
    </xdr:from>
    <xdr:to>
      <xdr:col>10</xdr:col>
      <xdr:colOff>114300</xdr:colOff>
      <xdr:row>61</xdr:row>
      <xdr:rowOff>38862</xdr:rowOff>
    </xdr:to>
    <xdr:cxnSp macro="">
      <xdr:nvCxnSpPr>
        <xdr:cNvPr id="198" name="直線コネクタ 197">
          <a:extLst>
            <a:ext uri="{FF2B5EF4-FFF2-40B4-BE49-F238E27FC236}">
              <a16:creationId xmlns:a16="http://schemas.microsoft.com/office/drawing/2014/main" id="{3E624515-A510-469D-84F0-94026FBF7704}"/>
            </a:ext>
          </a:extLst>
        </xdr:cNvPr>
        <xdr:cNvCxnSpPr/>
      </xdr:nvCxnSpPr>
      <xdr:spPr>
        <a:xfrm>
          <a:off x="1028700" y="10087102"/>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110761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69E7F691-40C5-4699-890D-95293D100BB3}"/>
            </a:ext>
          </a:extLst>
        </xdr:cNvPr>
        <xdr:cNvSpPr txBox="1"/>
      </xdr:nvSpPr>
      <xdr:spPr>
        <a:xfrm>
          <a:off x="3239144" y="952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4FDDB8F0-1E82-45FC-8AB6-8BEFBB9D6574}"/>
            </a:ext>
          </a:extLst>
        </xdr:cNvPr>
        <xdr:cNvSpPr txBox="1"/>
      </xdr:nvSpPr>
      <xdr:spPr>
        <a:xfrm>
          <a:off x="2439044" y="950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6B344070-2DC7-405B-B2AB-8B00D08F0D2D}"/>
            </a:ext>
          </a:extLst>
        </xdr:cNvPr>
        <xdr:cNvSpPr txBox="1"/>
      </xdr:nvSpPr>
      <xdr:spPr>
        <a:xfrm>
          <a:off x="1645294" y="946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170197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C983088C-5152-49AD-930F-D3149A99FEFB}"/>
            </a:ext>
          </a:extLst>
        </xdr:cNvPr>
        <xdr:cNvSpPr txBox="1"/>
      </xdr:nvSpPr>
      <xdr:spPr>
        <a:xfrm>
          <a:off x="851544" y="940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53357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3F696F61-5775-4AAE-8438-DB5BFE535AE0}"/>
            </a:ext>
          </a:extLst>
        </xdr:cNvPr>
        <xdr:cNvSpPr txBox="1"/>
      </xdr:nvSpPr>
      <xdr:spPr>
        <a:xfrm>
          <a:off x="3239144" y="1012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103649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19814403-952F-4674-9847-BD9691BFB5B0}"/>
            </a:ext>
          </a:extLst>
        </xdr:cNvPr>
        <xdr:cNvSpPr txBox="1"/>
      </xdr:nvSpPr>
      <xdr:spPr>
        <a:xfrm>
          <a:off x="2439044" y="10174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80789</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827BD0DF-1A68-4410-BA30-FF361549437F}"/>
            </a:ext>
          </a:extLst>
        </xdr:cNvPr>
        <xdr:cNvSpPr txBox="1"/>
      </xdr:nvSpPr>
      <xdr:spPr>
        <a:xfrm>
          <a:off x="1645294" y="10151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57929</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A6D74293-1265-4122-BA46-01EB0C50E35E}"/>
            </a:ext>
          </a:extLst>
        </xdr:cNvPr>
        <xdr:cNvSpPr txBox="1"/>
      </xdr:nvSpPr>
      <xdr:spPr>
        <a:xfrm>
          <a:off x="851544" y="10129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A13D9563-C425-43FC-9380-B92309C42073}"/>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7DCD6BC-248E-4059-9D87-AFFD6E2CA49B}"/>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11F8913F-D8C0-4A04-A093-0E6CC4CE4F56}"/>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B7EE4F6-3D2B-451B-9D90-424B7A0FBF4E}"/>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6E4C163-4649-471B-83C9-1AA4D860D11E}"/>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9B5055E-5449-4368-BCC4-A630D659B49B}"/>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62DDF3B7-FEE4-4DD0-9402-92E6AE104E49}"/>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2ED160A-2E33-4FBE-B89A-B01A8D380C71}"/>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390205AB-3244-4338-8DD7-A3DAF5282B50}"/>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E80181E4-EA16-4918-AED5-5A7408D93250}"/>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283FB853-7A0C-4855-B450-DA6EBB472C7C}"/>
            </a:ext>
          </a:extLst>
        </xdr:cNvPr>
        <xdr:cNvCxnSpPr/>
      </xdr:nvCxnSpPr>
      <xdr:spPr>
        <a:xfrm>
          <a:off x="5956300" y="106970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BD8FE279-9F5F-4D21-8381-B23840AE6434}"/>
            </a:ext>
          </a:extLst>
        </xdr:cNvPr>
        <xdr:cNvSpPr txBox="1"/>
      </xdr:nvSpPr>
      <xdr:spPr>
        <a:xfrm>
          <a:off x="5726564" y="105611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9681B129-B57C-4433-BB89-129C097605A6}"/>
            </a:ext>
          </a:extLst>
        </xdr:cNvPr>
        <xdr:cNvCxnSpPr/>
      </xdr:nvCxnSpPr>
      <xdr:spPr>
        <a:xfrm>
          <a:off x="5956300" y="103831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1AB3FF66-ACC7-45EA-89E0-C7A9C21B78DE}"/>
            </a:ext>
          </a:extLst>
        </xdr:cNvPr>
        <xdr:cNvSpPr txBox="1"/>
      </xdr:nvSpPr>
      <xdr:spPr>
        <a:xfrm>
          <a:off x="5418031" y="102409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2C12110C-DF9A-4CA6-8449-BE00613FE4B1}"/>
            </a:ext>
          </a:extLst>
        </xdr:cNvPr>
        <xdr:cNvCxnSpPr/>
      </xdr:nvCxnSpPr>
      <xdr:spPr>
        <a:xfrm>
          <a:off x="5956300" y="100692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128CAAA5-AE54-4C4C-9794-D33D215DC90F}"/>
            </a:ext>
          </a:extLst>
        </xdr:cNvPr>
        <xdr:cNvSpPr txBox="1"/>
      </xdr:nvSpPr>
      <xdr:spPr>
        <a:xfrm>
          <a:off x="5418031" y="9927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8CC320EB-E944-4F9F-BFD6-E6BD2A2586E7}"/>
            </a:ext>
          </a:extLst>
        </xdr:cNvPr>
        <xdr:cNvCxnSpPr/>
      </xdr:nvCxnSpPr>
      <xdr:spPr>
        <a:xfrm>
          <a:off x="5956300" y="974906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F0B96C58-A4FF-4B38-B801-4D0DFFEA6986}"/>
            </a:ext>
          </a:extLst>
        </xdr:cNvPr>
        <xdr:cNvSpPr txBox="1"/>
      </xdr:nvSpPr>
      <xdr:spPr>
        <a:xfrm>
          <a:off x="5418031" y="96131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801F0E31-6612-472B-A9E1-7607A00EE396}"/>
            </a:ext>
          </a:extLst>
        </xdr:cNvPr>
        <xdr:cNvCxnSpPr/>
      </xdr:nvCxnSpPr>
      <xdr:spPr>
        <a:xfrm>
          <a:off x="5956300" y="94351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05496EB1-FCBD-4EF2-9ABF-06267683CE96}"/>
            </a:ext>
          </a:extLst>
        </xdr:cNvPr>
        <xdr:cNvSpPr txBox="1"/>
      </xdr:nvSpPr>
      <xdr:spPr>
        <a:xfrm>
          <a:off x="5327878" y="92993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49F6C086-79FA-4FF7-9DBE-0F0BBE4E247B}"/>
            </a:ext>
          </a:extLst>
        </xdr:cNvPr>
        <xdr:cNvCxnSpPr/>
      </xdr:nvCxnSpPr>
      <xdr:spPr>
        <a:xfrm>
          <a:off x="5956300" y="91213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70F5FBE0-D8C5-4511-8D0F-7EB55B0DC4FC}"/>
            </a:ext>
          </a:extLst>
        </xdr:cNvPr>
        <xdr:cNvSpPr txBox="1"/>
      </xdr:nvSpPr>
      <xdr:spPr>
        <a:xfrm>
          <a:off x="5327878" y="89854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D0169563-8A17-42D4-96D2-ED62668CACA8}"/>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F2DEB78F-F133-4C0B-B7E1-8EE96CDC3A67}"/>
            </a:ext>
          </a:extLst>
        </xdr:cNvPr>
        <xdr:cNvSpPr txBox="1"/>
      </xdr:nvSpPr>
      <xdr:spPr>
        <a:xfrm>
          <a:off x="5327878" y="86715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8F79BF3-05A0-4CD3-9F67-DB0358A6A9D4}"/>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24653</xdr:rowOff>
    </xdr:from>
    <xdr:to>
      <xdr:col>54</xdr:col>
      <xdr:colOff>189865</xdr:colOff>
      <xdr:row>64</xdr:row>
      <xdr:rowOff>106435</xdr:rowOff>
    </xdr:to>
    <xdr:cxnSp macro="">
      <xdr:nvCxnSpPr>
        <xdr:cNvPr id="232" name="直線コネクタ 231">
          <a:extLst>
            <a:ext uri="{FF2B5EF4-FFF2-40B4-BE49-F238E27FC236}">
              <a16:creationId xmlns:a16="http://schemas.microsoft.com/office/drawing/2014/main" id="{4CBCDCA1-7749-4CD0-B473-C338D8F15BC0}"/>
            </a:ext>
          </a:extLst>
        </xdr:cNvPr>
        <xdr:cNvCxnSpPr/>
      </xdr:nvCxnSpPr>
      <xdr:spPr>
        <a:xfrm flipV="1">
          <a:off x="9429115" y="9105153"/>
          <a:ext cx="0" cy="1567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110262</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9E350E6F-89B9-4C3E-9B15-A29B3D391F6B}"/>
            </a:ext>
          </a:extLst>
        </xdr:cNvPr>
        <xdr:cNvSpPr txBox="1"/>
      </xdr:nvSpPr>
      <xdr:spPr>
        <a:xfrm>
          <a:off x="9467850" y="10676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106435</xdr:rowOff>
    </xdr:from>
    <xdr:to>
      <xdr:col>55</xdr:col>
      <xdr:colOff>88900</xdr:colOff>
      <xdr:row>64</xdr:row>
      <xdr:rowOff>106435</xdr:rowOff>
    </xdr:to>
    <xdr:cxnSp macro="">
      <xdr:nvCxnSpPr>
        <xdr:cNvPr id="234" name="直線コネクタ 233">
          <a:extLst>
            <a:ext uri="{FF2B5EF4-FFF2-40B4-BE49-F238E27FC236}">
              <a16:creationId xmlns:a16="http://schemas.microsoft.com/office/drawing/2014/main" id="{F223D029-E4CC-45D6-80CA-2FD0A080169F}"/>
            </a:ext>
          </a:extLst>
        </xdr:cNvPr>
        <xdr:cNvCxnSpPr/>
      </xdr:nvCxnSpPr>
      <xdr:spPr>
        <a:xfrm>
          <a:off x="9359900" y="106728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142780</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CD897DEB-87C0-40CA-AA2E-94696FF8FB02}"/>
            </a:ext>
          </a:extLst>
        </xdr:cNvPr>
        <xdr:cNvSpPr txBox="1"/>
      </xdr:nvSpPr>
      <xdr:spPr>
        <a:xfrm>
          <a:off x="9467850" y="88930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24653</xdr:rowOff>
    </xdr:from>
    <xdr:to>
      <xdr:col>55</xdr:col>
      <xdr:colOff>88900</xdr:colOff>
      <xdr:row>55</xdr:row>
      <xdr:rowOff>24653</xdr:rowOff>
    </xdr:to>
    <xdr:cxnSp macro="">
      <xdr:nvCxnSpPr>
        <xdr:cNvPr id="236" name="直線コネクタ 235">
          <a:extLst>
            <a:ext uri="{FF2B5EF4-FFF2-40B4-BE49-F238E27FC236}">
              <a16:creationId xmlns:a16="http://schemas.microsoft.com/office/drawing/2014/main" id="{EDDDD1B8-18AC-4FD9-92A9-2BC780F62B49}"/>
            </a:ext>
          </a:extLst>
        </xdr:cNvPr>
        <xdr:cNvCxnSpPr/>
      </xdr:nvCxnSpPr>
      <xdr:spPr>
        <a:xfrm>
          <a:off x="9359900" y="91051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19756</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7DFD620-B245-4A07-B7C4-B613F4085E44}"/>
            </a:ext>
          </a:extLst>
        </xdr:cNvPr>
        <xdr:cNvSpPr txBox="1"/>
      </xdr:nvSpPr>
      <xdr:spPr>
        <a:xfrm>
          <a:off x="9467850" y="99257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168329</xdr:rowOff>
    </xdr:from>
    <xdr:to>
      <xdr:col>55</xdr:col>
      <xdr:colOff>50800</xdr:colOff>
      <xdr:row>61</xdr:row>
      <xdr:rowOff>98479</xdr:rowOff>
    </xdr:to>
    <xdr:sp macro="" textlink="">
      <xdr:nvSpPr>
        <xdr:cNvPr id="238" name="フローチャート: 判断 237">
          <a:extLst>
            <a:ext uri="{FF2B5EF4-FFF2-40B4-BE49-F238E27FC236}">
              <a16:creationId xmlns:a16="http://schemas.microsoft.com/office/drawing/2014/main" id="{7A95BA4E-4507-46B3-8101-0CE9BC9D4AA7}"/>
            </a:ext>
          </a:extLst>
        </xdr:cNvPr>
        <xdr:cNvSpPr/>
      </xdr:nvSpPr>
      <xdr:spPr>
        <a:xfrm>
          <a:off x="9398000" y="100679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3905</xdr:rowOff>
    </xdr:from>
    <xdr:to>
      <xdr:col>50</xdr:col>
      <xdr:colOff>165100</xdr:colOff>
      <xdr:row>61</xdr:row>
      <xdr:rowOff>105505</xdr:rowOff>
    </xdr:to>
    <xdr:sp macro="" textlink="">
      <xdr:nvSpPr>
        <xdr:cNvPr id="239" name="フローチャート: 判断 238">
          <a:extLst>
            <a:ext uri="{FF2B5EF4-FFF2-40B4-BE49-F238E27FC236}">
              <a16:creationId xmlns:a16="http://schemas.microsoft.com/office/drawing/2014/main" id="{7BC713AF-517D-4A50-82F7-CD9250576669}"/>
            </a:ext>
          </a:extLst>
        </xdr:cNvPr>
        <xdr:cNvSpPr/>
      </xdr:nvSpPr>
      <xdr:spPr>
        <a:xfrm>
          <a:off x="8636000" y="10075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43497</xdr:rowOff>
    </xdr:from>
    <xdr:to>
      <xdr:col>46</xdr:col>
      <xdr:colOff>38100</xdr:colOff>
      <xdr:row>61</xdr:row>
      <xdr:rowOff>145097</xdr:rowOff>
    </xdr:to>
    <xdr:sp macro="" textlink="">
      <xdr:nvSpPr>
        <xdr:cNvPr id="240" name="フローチャート: 判断 239">
          <a:extLst>
            <a:ext uri="{FF2B5EF4-FFF2-40B4-BE49-F238E27FC236}">
              <a16:creationId xmlns:a16="http://schemas.microsoft.com/office/drawing/2014/main" id="{09782D0C-F609-4196-A0B4-FCF8E5FC1F1D}"/>
            </a:ext>
          </a:extLst>
        </xdr:cNvPr>
        <xdr:cNvSpPr/>
      </xdr:nvSpPr>
      <xdr:spPr>
        <a:xfrm>
          <a:off x="7842250" y="1011459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62238</xdr:rowOff>
    </xdr:from>
    <xdr:to>
      <xdr:col>41</xdr:col>
      <xdr:colOff>101600</xdr:colOff>
      <xdr:row>61</xdr:row>
      <xdr:rowOff>163838</xdr:rowOff>
    </xdr:to>
    <xdr:sp macro="" textlink="">
      <xdr:nvSpPr>
        <xdr:cNvPr id="241" name="フローチャート: 判断 240">
          <a:extLst>
            <a:ext uri="{FF2B5EF4-FFF2-40B4-BE49-F238E27FC236}">
              <a16:creationId xmlns:a16="http://schemas.microsoft.com/office/drawing/2014/main" id="{AD73BC10-6235-4D00-B838-8AA6E0871EBF}"/>
            </a:ext>
          </a:extLst>
        </xdr:cNvPr>
        <xdr:cNvSpPr/>
      </xdr:nvSpPr>
      <xdr:spPr>
        <a:xfrm>
          <a:off x="7029450" y="10133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67056</xdr:rowOff>
    </xdr:from>
    <xdr:to>
      <xdr:col>36</xdr:col>
      <xdr:colOff>165100</xdr:colOff>
      <xdr:row>61</xdr:row>
      <xdr:rowOff>168656</xdr:rowOff>
    </xdr:to>
    <xdr:sp macro="" textlink="">
      <xdr:nvSpPr>
        <xdr:cNvPr id="242" name="フローチャート: 判断 241">
          <a:extLst>
            <a:ext uri="{FF2B5EF4-FFF2-40B4-BE49-F238E27FC236}">
              <a16:creationId xmlns:a16="http://schemas.microsoft.com/office/drawing/2014/main" id="{98231DC0-436E-4608-BC09-6E05CDB99D63}"/>
            </a:ext>
          </a:extLst>
        </xdr:cNvPr>
        <xdr:cNvSpPr/>
      </xdr:nvSpPr>
      <xdr:spPr>
        <a:xfrm>
          <a:off x="6235700" y="1013815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ADD6E3F-F8B1-4CB2-A54B-81CAECB6A595}"/>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7DF6D9A-019D-4B7F-AAAE-CF5E3C4967FB}"/>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CC4B9E2-A1B4-4484-9D06-9FF4975D7C5E}"/>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52778F4-9483-48A3-970B-156439EBC08E}"/>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B181964C-21D2-440A-9C4A-0A23C58350D2}"/>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152385</xdr:rowOff>
    </xdr:from>
    <xdr:to>
      <xdr:col>55</xdr:col>
      <xdr:colOff>50800</xdr:colOff>
      <xdr:row>64</xdr:row>
      <xdr:rowOff>82535</xdr:rowOff>
    </xdr:to>
    <xdr:sp macro="" textlink="">
      <xdr:nvSpPr>
        <xdr:cNvPr id="248" name="楕円 247">
          <a:extLst>
            <a:ext uri="{FF2B5EF4-FFF2-40B4-BE49-F238E27FC236}">
              <a16:creationId xmlns:a16="http://schemas.microsoft.com/office/drawing/2014/main" id="{829B2C3C-5EB3-4189-970A-0A73E58B7E71}"/>
            </a:ext>
          </a:extLst>
        </xdr:cNvPr>
        <xdr:cNvSpPr/>
      </xdr:nvSpPr>
      <xdr:spPr>
        <a:xfrm>
          <a:off x="9398000" y="105536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67312</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A4F2D370-31B5-437E-B84C-7DD6BDD39C2F}"/>
            </a:ext>
          </a:extLst>
        </xdr:cNvPr>
        <xdr:cNvSpPr txBox="1"/>
      </xdr:nvSpPr>
      <xdr:spPr>
        <a:xfrm>
          <a:off x="9467850" y="1046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154473</xdr:rowOff>
    </xdr:from>
    <xdr:to>
      <xdr:col>50</xdr:col>
      <xdr:colOff>165100</xdr:colOff>
      <xdr:row>64</xdr:row>
      <xdr:rowOff>84623</xdr:rowOff>
    </xdr:to>
    <xdr:sp macro="" textlink="">
      <xdr:nvSpPr>
        <xdr:cNvPr id="250" name="楕円 249">
          <a:extLst>
            <a:ext uri="{FF2B5EF4-FFF2-40B4-BE49-F238E27FC236}">
              <a16:creationId xmlns:a16="http://schemas.microsoft.com/office/drawing/2014/main" id="{706652AF-9B8C-4C96-84F3-A8405FD810C9}"/>
            </a:ext>
          </a:extLst>
        </xdr:cNvPr>
        <xdr:cNvSpPr/>
      </xdr:nvSpPr>
      <xdr:spPr>
        <a:xfrm>
          <a:off x="8636000" y="105557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31735</xdr:rowOff>
    </xdr:from>
    <xdr:to>
      <xdr:col>55</xdr:col>
      <xdr:colOff>0</xdr:colOff>
      <xdr:row>64</xdr:row>
      <xdr:rowOff>33823</xdr:rowOff>
    </xdr:to>
    <xdr:cxnSp macro="">
      <xdr:nvCxnSpPr>
        <xdr:cNvPr id="251" name="直線コネクタ 250">
          <a:extLst>
            <a:ext uri="{FF2B5EF4-FFF2-40B4-BE49-F238E27FC236}">
              <a16:creationId xmlns:a16="http://schemas.microsoft.com/office/drawing/2014/main" id="{30CE453B-DC17-4840-B1D3-5759192ACB27}"/>
            </a:ext>
          </a:extLst>
        </xdr:cNvPr>
        <xdr:cNvCxnSpPr/>
      </xdr:nvCxnSpPr>
      <xdr:spPr>
        <a:xfrm flipV="1">
          <a:off x="8686800" y="10598135"/>
          <a:ext cx="742950" cy="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160637</xdr:rowOff>
    </xdr:from>
    <xdr:to>
      <xdr:col>46</xdr:col>
      <xdr:colOff>38100</xdr:colOff>
      <xdr:row>64</xdr:row>
      <xdr:rowOff>90787</xdr:rowOff>
    </xdr:to>
    <xdr:sp macro="" textlink="">
      <xdr:nvSpPr>
        <xdr:cNvPr id="252" name="楕円 251">
          <a:extLst>
            <a:ext uri="{FF2B5EF4-FFF2-40B4-BE49-F238E27FC236}">
              <a16:creationId xmlns:a16="http://schemas.microsoft.com/office/drawing/2014/main" id="{0194393D-D585-48BE-B3CB-A03E8E9C1DCF}"/>
            </a:ext>
          </a:extLst>
        </xdr:cNvPr>
        <xdr:cNvSpPr/>
      </xdr:nvSpPr>
      <xdr:spPr>
        <a:xfrm>
          <a:off x="7842250" y="1056193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33823</xdr:rowOff>
    </xdr:from>
    <xdr:to>
      <xdr:col>50</xdr:col>
      <xdr:colOff>114300</xdr:colOff>
      <xdr:row>64</xdr:row>
      <xdr:rowOff>39987</xdr:rowOff>
    </xdr:to>
    <xdr:cxnSp macro="">
      <xdr:nvCxnSpPr>
        <xdr:cNvPr id="253" name="直線コネクタ 252">
          <a:extLst>
            <a:ext uri="{FF2B5EF4-FFF2-40B4-BE49-F238E27FC236}">
              <a16:creationId xmlns:a16="http://schemas.microsoft.com/office/drawing/2014/main" id="{781AAB9D-9ED6-4404-857C-E1E4E2ECEE43}"/>
            </a:ext>
          </a:extLst>
        </xdr:cNvPr>
        <xdr:cNvCxnSpPr/>
      </xdr:nvCxnSpPr>
      <xdr:spPr>
        <a:xfrm flipV="1">
          <a:off x="7886700" y="10600223"/>
          <a:ext cx="800100" cy="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163188</xdr:rowOff>
    </xdr:from>
    <xdr:to>
      <xdr:col>41</xdr:col>
      <xdr:colOff>101600</xdr:colOff>
      <xdr:row>64</xdr:row>
      <xdr:rowOff>93338</xdr:rowOff>
    </xdr:to>
    <xdr:sp macro="" textlink="">
      <xdr:nvSpPr>
        <xdr:cNvPr id="254" name="楕円 253">
          <a:extLst>
            <a:ext uri="{FF2B5EF4-FFF2-40B4-BE49-F238E27FC236}">
              <a16:creationId xmlns:a16="http://schemas.microsoft.com/office/drawing/2014/main" id="{8013D34F-4F82-4DE6-AC93-DD1BEC1BB7EF}"/>
            </a:ext>
          </a:extLst>
        </xdr:cNvPr>
        <xdr:cNvSpPr/>
      </xdr:nvSpPr>
      <xdr:spPr>
        <a:xfrm>
          <a:off x="7029450" y="105644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39987</xdr:rowOff>
    </xdr:from>
    <xdr:to>
      <xdr:col>45</xdr:col>
      <xdr:colOff>177800</xdr:colOff>
      <xdr:row>64</xdr:row>
      <xdr:rowOff>42538</xdr:rowOff>
    </xdr:to>
    <xdr:cxnSp macro="">
      <xdr:nvCxnSpPr>
        <xdr:cNvPr id="255" name="直線コネクタ 254">
          <a:extLst>
            <a:ext uri="{FF2B5EF4-FFF2-40B4-BE49-F238E27FC236}">
              <a16:creationId xmlns:a16="http://schemas.microsoft.com/office/drawing/2014/main" id="{DE8C0D39-511E-4C2F-ACA3-D03447AD7515}"/>
            </a:ext>
          </a:extLst>
        </xdr:cNvPr>
        <xdr:cNvCxnSpPr/>
      </xdr:nvCxnSpPr>
      <xdr:spPr>
        <a:xfrm flipV="1">
          <a:off x="7080250" y="10606387"/>
          <a:ext cx="806450" cy="2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164813</xdr:rowOff>
    </xdr:from>
    <xdr:to>
      <xdr:col>36</xdr:col>
      <xdr:colOff>165100</xdr:colOff>
      <xdr:row>64</xdr:row>
      <xdr:rowOff>94963</xdr:rowOff>
    </xdr:to>
    <xdr:sp macro="" textlink="">
      <xdr:nvSpPr>
        <xdr:cNvPr id="256" name="楕円 255">
          <a:extLst>
            <a:ext uri="{FF2B5EF4-FFF2-40B4-BE49-F238E27FC236}">
              <a16:creationId xmlns:a16="http://schemas.microsoft.com/office/drawing/2014/main" id="{25894037-201C-40AD-8094-E2B1D09BF584}"/>
            </a:ext>
          </a:extLst>
        </xdr:cNvPr>
        <xdr:cNvSpPr/>
      </xdr:nvSpPr>
      <xdr:spPr>
        <a:xfrm>
          <a:off x="6235700" y="105661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42538</xdr:rowOff>
    </xdr:from>
    <xdr:to>
      <xdr:col>41</xdr:col>
      <xdr:colOff>50800</xdr:colOff>
      <xdr:row>64</xdr:row>
      <xdr:rowOff>44163</xdr:rowOff>
    </xdr:to>
    <xdr:cxnSp macro="">
      <xdr:nvCxnSpPr>
        <xdr:cNvPr id="257" name="直線コネクタ 256">
          <a:extLst>
            <a:ext uri="{FF2B5EF4-FFF2-40B4-BE49-F238E27FC236}">
              <a16:creationId xmlns:a16="http://schemas.microsoft.com/office/drawing/2014/main" id="{26D7C9D6-FC33-4049-9286-094B61F1110E}"/>
            </a:ext>
          </a:extLst>
        </xdr:cNvPr>
        <xdr:cNvCxnSpPr/>
      </xdr:nvCxnSpPr>
      <xdr:spPr>
        <a:xfrm flipV="1">
          <a:off x="6286500" y="10608938"/>
          <a:ext cx="793750" cy="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122032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70E7CE66-0F9E-48D8-9B8A-75984411B063}"/>
            </a:ext>
          </a:extLst>
        </xdr:cNvPr>
        <xdr:cNvSpPr txBox="1"/>
      </xdr:nvSpPr>
      <xdr:spPr>
        <a:xfrm>
          <a:off x="8399995" y="9862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161624</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36F8255C-C8FD-402F-9F73-0E55277D8B81}"/>
            </a:ext>
          </a:extLst>
        </xdr:cNvPr>
        <xdr:cNvSpPr txBox="1"/>
      </xdr:nvSpPr>
      <xdr:spPr>
        <a:xfrm>
          <a:off x="7612595" y="9902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8915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667C679F-F725-4771-9CAD-9BE430BF0377}"/>
            </a:ext>
          </a:extLst>
        </xdr:cNvPr>
        <xdr:cNvSpPr txBox="1"/>
      </xdr:nvSpPr>
      <xdr:spPr>
        <a:xfrm>
          <a:off x="6818845" y="9914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13733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B9486F2-E794-4411-A691-598D2B8C03D6}"/>
            </a:ext>
          </a:extLst>
        </xdr:cNvPr>
        <xdr:cNvSpPr txBox="1"/>
      </xdr:nvSpPr>
      <xdr:spPr>
        <a:xfrm>
          <a:off x="6006045" y="9919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75750</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F0693E2B-F741-49A4-BB76-322ABA11455B}"/>
            </a:ext>
          </a:extLst>
        </xdr:cNvPr>
        <xdr:cNvSpPr txBox="1"/>
      </xdr:nvSpPr>
      <xdr:spPr>
        <a:xfrm>
          <a:off x="8425961" y="10642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81914</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853CB0F7-5BD3-4537-A6CE-3B1A7F43F85E}"/>
            </a:ext>
          </a:extLst>
        </xdr:cNvPr>
        <xdr:cNvSpPr txBox="1"/>
      </xdr:nvSpPr>
      <xdr:spPr>
        <a:xfrm>
          <a:off x="7644911" y="10648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84465</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8F6B8C4F-3B42-42B8-AFC1-4619BE2876A7}"/>
            </a:ext>
          </a:extLst>
        </xdr:cNvPr>
        <xdr:cNvSpPr txBox="1"/>
      </xdr:nvSpPr>
      <xdr:spPr>
        <a:xfrm>
          <a:off x="6851161" y="10650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86090</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01990C0B-95EA-46A6-8B41-5198E87E508F}"/>
            </a:ext>
          </a:extLst>
        </xdr:cNvPr>
        <xdr:cNvSpPr txBox="1"/>
      </xdr:nvSpPr>
      <xdr:spPr>
        <a:xfrm>
          <a:off x="6038361" y="10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E8D79725-8FE4-490F-ABA9-19EAEA224003}"/>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2F1E49DC-AED5-43F6-AEA9-1C0396ADE0E4}"/>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7769F9B-1A58-4D9B-A9B8-91E7B63917CE}"/>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568B3C5-36F1-4090-9427-7363821BC4CD}"/>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4F08373C-1DB7-470D-B2BE-D036EFE1574F}"/>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C80DFA85-F646-4E8B-84AE-3A880733A5A8}"/>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F92333D2-BE8E-4902-B9AC-481A7D7DD198}"/>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78898875-4A63-4983-94CC-87C56026246A}"/>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52FAB022-2063-43EC-9815-0E39647C1DB8}"/>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1D20D7B0-FBAD-438F-B775-0457F9C1DDC1}"/>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52D277D-3DA1-4308-993C-231DC04CB864}"/>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7" name="直線コネクタ 276">
          <a:extLst>
            <a:ext uri="{FF2B5EF4-FFF2-40B4-BE49-F238E27FC236}">
              <a16:creationId xmlns:a16="http://schemas.microsoft.com/office/drawing/2014/main" id="{01270A3B-ACDB-4E42-A9B4-1548DB652720}"/>
            </a:ext>
          </a:extLst>
        </xdr:cNvPr>
        <xdr:cNvCxnSpPr/>
      </xdr:nvCxnSpPr>
      <xdr:spPr>
        <a:xfrm>
          <a:off x="6858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8" name="テキスト ボックス 277">
          <a:extLst>
            <a:ext uri="{FF2B5EF4-FFF2-40B4-BE49-F238E27FC236}">
              <a16:creationId xmlns:a16="http://schemas.microsoft.com/office/drawing/2014/main" id="{197C64FC-3B07-4B81-99A5-A2200EFC3CA8}"/>
            </a:ext>
          </a:extLst>
        </xdr:cNvPr>
        <xdr:cNvSpPr txBox="1"/>
      </xdr:nvSpPr>
      <xdr:spPr>
        <a:xfrm>
          <a:off x="2757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9" name="直線コネクタ 278">
          <a:extLst>
            <a:ext uri="{FF2B5EF4-FFF2-40B4-BE49-F238E27FC236}">
              <a16:creationId xmlns:a16="http://schemas.microsoft.com/office/drawing/2014/main" id="{3E66F6E5-1590-4099-8146-737E1DCA0E7F}"/>
            </a:ext>
          </a:extLst>
        </xdr:cNvPr>
        <xdr:cNvCxnSpPr/>
      </xdr:nvCxnSpPr>
      <xdr:spPr>
        <a:xfrm>
          <a:off x="6858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0" name="テキスト ボックス 279">
          <a:extLst>
            <a:ext uri="{FF2B5EF4-FFF2-40B4-BE49-F238E27FC236}">
              <a16:creationId xmlns:a16="http://schemas.microsoft.com/office/drawing/2014/main" id="{94950461-4902-41C8-8AA0-259C01D93A96}"/>
            </a:ext>
          </a:extLst>
        </xdr:cNvPr>
        <xdr:cNvSpPr txBox="1"/>
      </xdr:nvSpPr>
      <xdr:spPr>
        <a:xfrm>
          <a:off x="3398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1" name="直線コネクタ 280">
          <a:extLst>
            <a:ext uri="{FF2B5EF4-FFF2-40B4-BE49-F238E27FC236}">
              <a16:creationId xmlns:a16="http://schemas.microsoft.com/office/drawing/2014/main" id="{3E158811-5141-412B-BCCB-6B2FC9E7E9F6}"/>
            </a:ext>
          </a:extLst>
        </xdr:cNvPr>
        <xdr:cNvCxnSpPr/>
      </xdr:nvCxnSpPr>
      <xdr:spPr>
        <a:xfrm>
          <a:off x="6858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2" name="テキスト ボックス 281">
          <a:extLst>
            <a:ext uri="{FF2B5EF4-FFF2-40B4-BE49-F238E27FC236}">
              <a16:creationId xmlns:a16="http://schemas.microsoft.com/office/drawing/2014/main" id="{FE533B74-E47A-4BC9-8DFF-B91FE8304BBD}"/>
            </a:ext>
          </a:extLst>
        </xdr:cNvPr>
        <xdr:cNvSpPr txBox="1"/>
      </xdr:nvSpPr>
      <xdr:spPr>
        <a:xfrm>
          <a:off x="3398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3" name="直線コネクタ 282">
          <a:extLst>
            <a:ext uri="{FF2B5EF4-FFF2-40B4-BE49-F238E27FC236}">
              <a16:creationId xmlns:a16="http://schemas.microsoft.com/office/drawing/2014/main" id="{418550CA-1C93-4119-B496-54008EBE7A28}"/>
            </a:ext>
          </a:extLst>
        </xdr:cNvPr>
        <xdr:cNvCxnSpPr/>
      </xdr:nvCxnSpPr>
      <xdr:spPr>
        <a:xfrm>
          <a:off x="6858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4" name="テキスト ボックス 283">
          <a:extLst>
            <a:ext uri="{FF2B5EF4-FFF2-40B4-BE49-F238E27FC236}">
              <a16:creationId xmlns:a16="http://schemas.microsoft.com/office/drawing/2014/main" id="{88C8F75F-658B-4043-ABD6-E89D0CBF528E}"/>
            </a:ext>
          </a:extLst>
        </xdr:cNvPr>
        <xdr:cNvSpPr txBox="1"/>
      </xdr:nvSpPr>
      <xdr:spPr>
        <a:xfrm>
          <a:off x="3398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5" name="直線コネクタ 284">
          <a:extLst>
            <a:ext uri="{FF2B5EF4-FFF2-40B4-BE49-F238E27FC236}">
              <a16:creationId xmlns:a16="http://schemas.microsoft.com/office/drawing/2014/main" id="{315C2AE9-EC20-4FE9-B64D-FE90DC15284B}"/>
            </a:ext>
          </a:extLst>
        </xdr:cNvPr>
        <xdr:cNvCxnSpPr/>
      </xdr:nvCxnSpPr>
      <xdr:spPr>
        <a:xfrm>
          <a:off x="6858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6" name="テキスト ボックス 285">
          <a:extLst>
            <a:ext uri="{FF2B5EF4-FFF2-40B4-BE49-F238E27FC236}">
              <a16:creationId xmlns:a16="http://schemas.microsoft.com/office/drawing/2014/main" id="{663C020C-C820-4E0F-A3A0-B02CE141CB05}"/>
            </a:ext>
          </a:extLst>
        </xdr:cNvPr>
        <xdr:cNvSpPr txBox="1"/>
      </xdr:nvSpPr>
      <xdr:spPr>
        <a:xfrm>
          <a:off x="3398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7" name="直線コネクタ 286">
          <a:extLst>
            <a:ext uri="{FF2B5EF4-FFF2-40B4-BE49-F238E27FC236}">
              <a16:creationId xmlns:a16="http://schemas.microsoft.com/office/drawing/2014/main" id="{FF6B7639-9695-4266-B11A-2EC308291874}"/>
            </a:ext>
          </a:extLst>
        </xdr:cNvPr>
        <xdr:cNvCxnSpPr/>
      </xdr:nvCxnSpPr>
      <xdr:spPr>
        <a:xfrm>
          <a:off x="6858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8" name="テキスト ボックス 287">
          <a:extLst>
            <a:ext uri="{FF2B5EF4-FFF2-40B4-BE49-F238E27FC236}">
              <a16:creationId xmlns:a16="http://schemas.microsoft.com/office/drawing/2014/main" id="{20127BA4-31C0-42F5-A1C1-458ED0109830}"/>
            </a:ext>
          </a:extLst>
        </xdr:cNvPr>
        <xdr:cNvSpPr txBox="1"/>
      </xdr:nvSpPr>
      <xdr:spPr>
        <a:xfrm>
          <a:off x="384961" y="126557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9ECF35B4-E56A-4D40-93C6-3DED9AF5107A}"/>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a:extLst>
            <a:ext uri="{FF2B5EF4-FFF2-40B4-BE49-F238E27FC236}">
              <a16:creationId xmlns:a16="http://schemas.microsoft.com/office/drawing/2014/main" id="{5972A029-B183-4471-B7DF-FED61D945E49}"/>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113212</xdr:rowOff>
    </xdr:from>
    <xdr:to>
      <xdr:col>24</xdr:col>
      <xdr:colOff>62865</xdr:colOff>
      <xdr:row>86</xdr:row>
      <xdr:rowOff>160564</xdr:rowOff>
    </xdr:to>
    <xdr:cxnSp macro="">
      <xdr:nvCxnSpPr>
        <xdr:cNvPr id="291" name="直線コネクタ 290">
          <a:extLst>
            <a:ext uri="{FF2B5EF4-FFF2-40B4-BE49-F238E27FC236}">
              <a16:creationId xmlns:a16="http://schemas.microsoft.com/office/drawing/2014/main" id="{F35601BF-BA5D-4C5F-A254-27649A706D0C}"/>
            </a:ext>
          </a:extLst>
        </xdr:cNvPr>
        <xdr:cNvCxnSpPr/>
      </xdr:nvCxnSpPr>
      <xdr:spPr>
        <a:xfrm flipV="1">
          <a:off x="4177665" y="12991012"/>
          <a:ext cx="0" cy="1368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164391</xdr:rowOff>
    </xdr:from>
    <xdr:ext cx="405111" cy="259045"/>
    <xdr:sp macro="" textlink="">
      <xdr:nvSpPr>
        <xdr:cNvPr id="292" name="【公営住宅】&#10;有形固定資産減価償却率最小値テキスト">
          <a:extLst>
            <a:ext uri="{FF2B5EF4-FFF2-40B4-BE49-F238E27FC236}">
              <a16:creationId xmlns:a16="http://schemas.microsoft.com/office/drawing/2014/main" id="{8255E1A5-2C55-40F4-AF9F-40C0B9B58820}"/>
            </a:ext>
          </a:extLst>
        </xdr:cNvPr>
        <xdr:cNvSpPr txBox="1"/>
      </xdr:nvSpPr>
      <xdr:spPr>
        <a:xfrm>
          <a:off x="4216400" y="14362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160564</xdr:rowOff>
    </xdr:from>
    <xdr:to>
      <xdr:col>24</xdr:col>
      <xdr:colOff>152400</xdr:colOff>
      <xdr:row>86</xdr:row>
      <xdr:rowOff>160564</xdr:rowOff>
    </xdr:to>
    <xdr:cxnSp macro="">
      <xdr:nvCxnSpPr>
        <xdr:cNvPr id="293" name="直線コネクタ 292">
          <a:extLst>
            <a:ext uri="{FF2B5EF4-FFF2-40B4-BE49-F238E27FC236}">
              <a16:creationId xmlns:a16="http://schemas.microsoft.com/office/drawing/2014/main" id="{6FC3B558-C553-4CF9-8B22-3EA497C06F9D}"/>
            </a:ext>
          </a:extLst>
        </xdr:cNvPr>
        <xdr:cNvCxnSpPr/>
      </xdr:nvCxnSpPr>
      <xdr:spPr>
        <a:xfrm>
          <a:off x="4108450" y="143591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59889</xdr:rowOff>
    </xdr:from>
    <xdr:ext cx="405111" cy="259045"/>
    <xdr:sp macro="" textlink="">
      <xdr:nvSpPr>
        <xdr:cNvPr id="294" name="【公営住宅】&#10;有形固定資産減価償却率最大値テキスト">
          <a:extLst>
            <a:ext uri="{FF2B5EF4-FFF2-40B4-BE49-F238E27FC236}">
              <a16:creationId xmlns:a16="http://schemas.microsoft.com/office/drawing/2014/main" id="{882FCDE0-FB1E-4A25-9F06-B8C1F09C8A9D}"/>
            </a:ext>
          </a:extLst>
        </xdr:cNvPr>
        <xdr:cNvSpPr txBox="1"/>
      </xdr:nvSpPr>
      <xdr:spPr>
        <a:xfrm>
          <a:off x="4216400" y="12772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113212</xdr:rowOff>
    </xdr:from>
    <xdr:to>
      <xdr:col>24</xdr:col>
      <xdr:colOff>152400</xdr:colOff>
      <xdr:row>78</xdr:row>
      <xdr:rowOff>113212</xdr:rowOff>
    </xdr:to>
    <xdr:cxnSp macro="">
      <xdr:nvCxnSpPr>
        <xdr:cNvPr id="295" name="直線コネクタ 294">
          <a:extLst>
            <a:ext uri="{FF2B5EF4-FFF2-40B4-BE49-F238E27FC236}">
              <a16:creationId xmlns:a16="http://schemas.microsoft.com/office/drawing/2014/main" id="{408C2CF4-16DF-45C9-9E5A-09CBB35499E4}"/>
            </a:ext>
          </a:extLst>
        </xdr:cNvPr>
        <xdr:cNvCxnSpPr/>
      </xdr:nvCxnSpPr>
      <xdr:spPr>
        <a:xfrm>
          <a:off x="4108450" y="129910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60433</xdr:rowOff>
    </xdr:from>
    <xdr:ext cx="405111" cy="259045"/>
    <xdr:sp macro="" textlink="">
      <xdr:nvSpPr>
        <xdr:cNvPr id="296" name="【公営住宅】&#10;有形固定資産減価償却率平均値テキスト">
          <a:extLst>
            <a:ext uri="{FF2B5EF4-FFF2-40B4-BE49-F238E27FC236}">
              <a16:creationId xmlns:a16="http://schemas.microsoft.com/office/drawing/2014/main" id="{4C39B2D4-D946-4B23-91F5-5B0173023E8F}"/>
            </a:ext>
          </a:extLst>
        </xdr:cNvPr>
        <xdr:cNvSpPr txBox="1"/>
      </xdr:nvSpPr>
      <xdr:spPr>
        <a:xfrm>
          <a:off x="4216400" y="137637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82006</xdr:rowOff>
    </xdr:from>
    <xdr:to>
      <xdr:col>24</xdr:col>
      <xdr:colOff>114300</xdr:colOff>
      <xdr:row>84</xdr:row>
      <xdr:rowOff>12156</xdr:rowOff>
    </xdr:to>
    <xdr:sp macro="" textlink="">
      <xdr:nvSpPr>
        <xdr:cNvPr id="297" name="フローチャート: 判断 296">
          <a:extLst>
            <a:ext uri="{FF2B5EF4-FFF2-40B4-BE49-F238E27FC236}">
              <a16:creationId xmlns:a16="http://schemas.microsoft.com/office/drawing/2014/main" id="{C231441B-D2E5-4831-B180-FF5B6CEF6EFA}"/>
            </a:ext>
          </a:extLst>
        </xdr:cNvPr>
        <xdr:cNvSpPr/>
      </xdr:nvSpPr>
      <xdr:spPr>
        <a:xfrm>
          <a:off x="4127500" y="1378530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68943</xdr:rowOff>
    </xdr:from>
    <xdr:to>
      <xdr:col>20</xdr:col>
      <xdr:colOff>38100</xdr:colOff>
      <xdr:row>83</xdr:row>
      <xdr:rowOff>170543</xdr:rowOff>
    </xdr:to>
    <xdr:sp macro="" textlink="">
      <xdr:nvSpPr>
        <xdr:cNvPr id="298" name="フローチャート: 判断 297">
          <a:extLst>
            <a:ext uri="{FF2B5EF4-FFF2-40B4-BE49-F238E27FC236}">
              <a16:creationId xmlns:a16="http://schemas.microsoft.com/office/drawing/2014/main" id="{10C62C22-6343-4DE7-9D8D-24B4B90B2144}"/>
            </a:ext>
          </a:extLst>
        </xdr:cNvPr>
        <xdr:cNvSpPr/>
      </xdr:nvSpPr>
      <xdr:spPr>
        <a:xfrm>
          <a:off x="3384550" y="1377224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72208</xdr:rowOff>
    </xdr:from>
    <xdr:to>
      <xdr:col>15</xdr:col>
      <xdr:colOff>101600</xdr:colOff>
      <xdr:row>84</xdr:row>
      <xdr:rowOff>2358</xdr:rowOff>
    </xdr:to>
    <xdr:sp macro="" textlink="">
      <xdr:nvSpPr>
        <xdr:cNvPr id="299" name="フローチャート: 判断 298">
          <a:extLst>
            <a:ext uri="{FF2B5EF4-FFF2-40B4-BE49-F238E27FC236}">
              <a16:creationId xmlns:a16="http://schemas.microsoft.com/office/drawing/2014/main" id="{E98EE19A-3CE8-482D-9E6F-2D923638962C}"/>
            </a:ext>
          </a:extLst>
        </xdr:cNvPr>
        <xdr:cNvSpPr/>
      </xdr:nvSpPr>
      <xdr:spPr>
        <a:xfrm>
          <a:off x="2571750" y="137755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75474</xdr:rowOff>
    </xdr:from>
    <xdr:to>
      <xdr:col>10</xdr:col>
      <xdr:colOff>165100</xdr:colOff>
      <xdr:row>84</xdr:row>
      <xdr:rowOff>5624</xdr:rowOff>
    </xdr:to>
    <xdr:sp macro="" textlink="">
      <xdr:nvSpPr>
        <xdr:cNvPr id="300" name="フローチャート: 判断 299">
          <a:extLst>
            <a:ext uri="{FF2B5EF4-FFF2-40B4-BE49-F238E27FC236}">
              <a16:creationId xmlns:a16="http://schemas.microsoft.com/office/drawing/2014/main" id="{4A824590-5F20-41BC-96B3-35FE4F5C0010}"/>
            </a:ext>
          </a:extLst>
        </xdr:cNvPr>
        <xdr:cNvSpPr/>
      </xdr:nvSpPr>
      <xdr:spPr>
        <a:xfrm>
          <a:off x="1778000" y="137787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57513</xdr:rowOff>
    </xdr:from>
    <xdr:to>
      <xdr:col>6</xdr:col>
      <xdr:colOff>38100</xdr:colOff>
      <xdr:row>83</xdr:row>
      <xdr:rowOff>159113</xdr:rowOff>
    </xdr:to>
    <xdr:sp macro="" textlink="">
      <xdr:nvSpPr>
        <xdr:cNvPr id="301" name="フローチャート: 判断 300">
          <a:extLst>
            <a:ext uri="{FF2B5EF4-FFF2-40B4-BE49-F238E27FC236}">
              <a16:creationId xmlns:a16="http://schemas.microsoft.com/office/drawing/2014/main" id="{B8E3CF4E-DC40-4630-92D4-643042260836}"/>
            </a:ext>
          </a:extLst>
        </xdr:cNvPr>
        <xdr:cNvSpPr/>
      </xdr:nvSpPr>
      <xdr:spPr>
        <a:xfrm>
          <a:off x="984250" y="1376081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2282956-AC05-4861-B89F-4A676FA17969}"/>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04683C5-104E-4F3A-8728-0422532470ED}"/>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3FCCE3F-5002-4049-A06A-267B4D351AF7}"/>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5B3E6362-7B00-4BBB-A873-AEB048F7A99C}"/>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CE4C74DA-F85C-4642-BD7F-2CD212A5346C}"/>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54248</xdr:rowOff>
    </xdr:from>
    <xdr:to>
      <xdr:col>24</xdr:col>
      <xdr:colOff>114300</xdr:colOff>
      <xdr:row>81</xdr:row>
      <xdr:rowOff>155848</xdr:rowOff>
    </xdr:to>
    <xdr:sp macro="" textlink="">
      <xdr:nvSpPr>
        <xdr:cNvPr id="307" name="楕円 306">
          <a:extLst>
            <a:ext uri="{FF2B5EF4-FFF2-40B4-BE49-F238E27FC236}">
              <a16:creationId xmlns:a16="http://schemas.microsoft.com/office/drawing/2014/main" id="{6DFA0431-7E16-433B-97AF-D9A40350BFA9}"/>
            </a:ext>
          </a:extLst>
        </xdr:cNvPr>
        <xdr:cNvSpPr/>
      </xdr:nvSpPr>
      <xdr:spPr>
        <a:xfrm>
          <a:off x="4127500" y="1342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77125</xdr:rowOff>
    </xdr:from>
    <xdr:ext cx="405111" cy="259045"/>
    <xdr:sp macro="" textlink="">
      <xdr:nvSpPr>
        <xdr:cNvPr id="308" name="【公営住宅】&#10;有形固定資産減価償却率該当値テキスト">
          <a:extLst>
            <a:ext uri="{FF2B5EF4-FFF2-40B4-BE49-F238E27FC236}">
              <a16:creationId xmlns:a16="http://schemas.microsoft.com/office/drawing/2014/main" id="{5763EFB8-72E1-4DED-BAFB-3A3F5C641CBA}"/>
            </a:ext>
          </a:extLst>
        </xdr:cNvPr>
        <xdr:cNvSpPr txBox="1"/>
      </xdr:nvSpPr>
      <xdr:spPr>
        <a:xfrm>
          <a:off x="4216400" y="13285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42818</xdr:rowOff>
    </xdr:from>
    <xdr:to>
      <xdr:col>20</xdr:col>
      <xdr:colOff>38100</xdr:colOff>
      <xdr:row>81</xdr:row>
      <xdr:rowOff>144418</xdr:rowOff>
    </xdr:to>
    <xdr:sp macro="" textlink="">
      <xdr:nvSpPr>
        <xdr:cNvPr id="309" name="楕円 308">
          <a:extLst>
            <a:ext uri="{FF2B5EF4-FFF2-40B4-BE49-F238E27FC236}">
              <a16:creationId xmlns:a16="http://schemas.microsoft.com/office/drawing/2014/main" id="{6468A899-4472-4ACB-8461-4452AAC1FD20}"/>
            </a:ext>
          </a:extLst>
        </xdr:cNvPr>
        <xdr:cNvSpPr/>
      </xdr:nvSpPr>
      <xdr:spPr>
        <a:xfrm>
          <a:off x="3384550" y="134159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93618</xdr:rowOff>
    </xdr:from>
    <xdr:to>
      <xdr:col>24</xdr:col>
      <xdr:colOff>63500</xdr:colOff>
      <xdr:row>81</xdr:row>
      <xdr:rowOff>105048</xdr:rowOff>
    </xdr:to>
    <xdr:cxnSp macro="">
      <xdr:nvCxnSpPr>
        <xdr:cNvPr id="310" name="直線コネクタ 309">
          <a:extLst>
            <a:ext uri="{FF2B5EF4-FFF2-40B4-BE49-F238E27FC236}">
              <a16:creationId xmlns:a16="http://schemas.microsoft.com/office/drawing/2014/main" id="{E920E6BA-E9C2-4E34-BCDE-619D4A31215D}"/>
            </a:ext>
          </a:extLst>
        </xdr:cNvPr>
        <xdr:cNvCxnSpPr/>
      </xdr:nvCxnSpPr>
      <xdr:spPr>
        <a:xfrm>
          <a:off x="3429000" y="13466718"/>
          <a:ext cx="7493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6894</xdr:rowOff>
    </xdr:from>
    <xdr:to>
      <xdr:col>15</xdr:col>
      <xdr:colOff>101600</xdr:colOff>
      <xdr:row>81</xdr:row>
      <xdr:rowOff>108494</xdr:rowOff>
    </xdr:to>
    <xdr:sp macro="" textlink="">
      <xdr:nvSpPr>
        <xdr:cNvPr id="311" name="楕円 310">
          <a:extLst>
            <a:ext uri="{FF2B5EF4-FFF2-40B4-BE49-F238E27FC236}">
              <a16:creationId xmlns:a16="http://schemas.microsoft.com/office/drawing/2014/main" id="{5EC7E594-633D-4B36-B52A-E101F28C0298}"/>
            </a:ext>
          </a:extLst>
        </xdr:cNvPr>
        <xdr:cNvSpPr/>
      </xdr:nvSpPr>
      <xdr:spPr>
        <a:xfrm>
          <a:off x="2571750" y="1337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57694</xdr:rowOff>
    </xdr:from>
    <xdr:to>
      <xdr:col>19</xdr:col>
      <xdr:colOff>177800</xdr:colOff>
      <xdr:row>81</xdr:row>
      <xdr:rowOff>93618</xdr:rowOff>
    </xdr:to>
    <xdr:cxnSp macro="">
      <xdr:nvCxnSpPr>
        <xdr:cNvPr id="312" name="直線コネクタ 311">
          <a:extLst>
            <a:ext uri="{FF2B5EF4-FFF2-40B4-BE49-F238E27FC236}">
              <a16:creationId xmlns:a16="http://schemas.microsoft.com/office/drawing/2014/main" id="{44C9CA52-BF8B-4EF3-9CEA-18AEBF865162}"/>
            </a:ext>
          </a:extLst>
        </xdr:cNvPr>
        <xdr:cNvCxnSpPr/>
      </xdr:nvCxnSpPr>
      <xdr:spPr>
        <a:xfrm>
          <a:off x="2622550" y="13430794"/>
          <a:ext cx="80645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135889</xdr:rowOff>
    </xdr:from>
    <xdr:to>
      <xdr:col>10</xdr:col>
      <xdr:colOff>165100</xdr:colOff>
      <xdr:row>81</xdr:row>
      <xdr:rowOff>66039</xdr:rowOff>
    </xdr:to>
    <xdr:sp macro="" textlink="">
      <xdr:nvSpPr>
        <xdr:cNvPr id="313" name="楕円 312">
          <a:extLst>
            <a:ext uri="{FF2B5EF4-FFF2-40B4-BE49-F238E27FC236}">
              <a16:creationId xmlns:a16="http://schemas.microsoft.com/office/drawing/2014/main" id="{9765664F-B8FB-42AA-9278-F38051388741}"/>
            </a:ext>
          </a:extLst>
        </xdr:cNvPr>
        <xdr:cNvSpPr/>
      </xdr:nvSpPr>
      <xdr:spPr>
        <a:xfrm>
          <a:off x="1778000" y="133438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15239</xdr:rowOff>
    </xdr:from>
    <xdr:to>
      <xdr:col>15</xdr:col>
      <xdr:colOff>50800</xdr:colOff>
      <xdr:row>81</xdr:row>
      <xdr:rowOff>57694</xdr:rowOff>
    </xdr:to>
    <xdr:cxnSp macro="">
      <xdr:nvCxnSpPr>
        <xdr:cNvPr id="314" name="直線コネクタ 313">
          <a:extLst>
            <a:ext uri="{FF2B5EF4-FFF2-40B4-BE49-F238E27FC236}">
              <a16:creationId xmlns:a16="http://schemas.microsoft.com/office/drawing/2014/main" id="{AC8193E7-5395-40CA-9C21-F9FF7CB301A6}"/>
            </a:ext>
          </a:extLst>
        </xdr:cNvPr>
        <xdr:cNvCxnSpPr/>
      </xdr:nvCxnSpPr>
      <xdr:spPr>
        <a:xfrm>
          <a:off x="1828800" y="13388339"/>
          <a:ext cx="79375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119562</xdr:rowOff>
    </xdr:from>
    <xdr:to>
      <xdr:col>6</xdr:col>
      <xdr:colOff>38100</xdr:colOff>
      <xdr:row>81</xdr:row>
      <xdr:rowOff>49712</xdr:rowOff>
    </xdr:to>
    <xdr:sp macro="" textlink="">
      <xdr:nvSpPr>
        <xdr:cNvPr id="315" name="楕円 314">
          <a:extLst>
            <a:ext uri="{FF2B5EF4-FFF2-40B4-BE49-F238E27FC236}">
              <a16:creationId xmlns:a16="http://schemas.microsoft.com/office/drawing/2014/main" id="{4C84ED9F-E93D-4F5B-A062-82A9B31B28EC}"/>
            </a:ext>
          </a:extLst>
        </xdr:cNvPr>
        <xdr:cNvSpPr/>
      </xdr:nvSpPr>
      <xdr:spPr>
        <a:xfrm>
          <a:off x="984250" y="1332756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170362</xdr:rowOff>
    </xdr:from>
    <xdr:to>
      <xdr:col>10</xdr:col>
      <xdr:colOff>114300</xdr:colOff>
      <xdr:row>81</xdr:row>
      <xdr:rowOff>15239</xdr:rowOff>
    </xdr:to>
    <xdr:cxnSp macro="">
      <xdr:nvCxnSpPr>
        <xdr:cNvPr id="316" name="直線コネクタ 315">
          <a:extLst>
            <a:ext uri="{FF2B5EF4-FFF2-40B4-BE49-F238E27FC236}">
              <a16:creationId xmlns:a16="http://schemas.microsoft.com/office/drawing/2014/main" id="{B0FCBDDC-8E96-4CF6-B91D-6BA3D0864795}"/>
            </a:ext>
          </a:extLst>
        </xdr:cNvPr>
        <xdr:cNvCxnSpPr/>
      </xdr:nvCxnSpPr>
      <xdr:spPr>
        <a:xfrm>
          <a:off x="1028700" y="13372012"/>
          <a:ext cx="8001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161670</xdr:rowOff>
    </xdr:from>
    <xdr:ext cx="405111" cy="259045"/>
    <xdr:sp macro="" textlink="">
      <xdr:nvSpPr>
        <xdr:cNvPr id="317" name="n_1aveValue【公営住宅】&#10;有形固定資産減価償却率">
          <a:extLst>
            <a:ext uri="{FF2B5EF4-FFF2-40B4-BE49-F238E27FC236}">
              <a16:creationId xmlns:a16="http://schemas.microsoft.com/office/drawing/2014/main" id="{57B69325-9645-4176-9228-487C808EF9D3}"/>
            </a:ext>
          </a:extLst>
        </xdr:cNvPr>
        <xdr:cNvSpPr txBox="1"/>
      </xdr:nvSpPr>
      <xdr:spPr>
        <a:xfrm>
          <a:off x="3239144" y="13864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164935</xdr:rowOff>
    </xdr:from>
    <xdr:ext cx="405111" cy="259045"/>
    <xdr:sp macro="" textlink="">
      <xdr:nvSpPr>
        <xdr:cNvPr id="318" name="n_2aveValue【公営住宅】&#10;有形固定資産減価償却率">
          <a:extLst>
            <a:ext uri="{FF2B5EF4-FFF2-40B4-BE49-F238E27FC236}">
              <a16:creationId xmlns:a16="http://schemas.microsoft.com/office/drawing/2014/main" id="{9662BA65-1D6D-44D5-B0F3-0F832160A85C}"/>
            </a:ext>
          </a:extLst>
        </xdr:cNvPr>
        <xdr:cNvSpPr txBox="1"/>
      </xdr:nvSpPr>
      <xdr:spPr>
        <a:xfrm>
          <a:off x="2439044" y="1386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168201</xdr:rowOff>
    </xdr:from>
    <xdr:ext cx="405111" cy="259045"/>
    <xdr:sp macro="" textlink="">
      <xdr:nvSpPr>
        <xdr:cNvPr id="319" name="n_3aveValue【公営住宅】&#10;有形固定資産減価償却率">
          <a:extLst>
            <a:ext uri="{FF2B5EF4-FFF2-40B4-BE49-F238E27FC236}">
              <a16:creationId xmlns:a16="http://schemas.microsoft.com/office/drawing/2014/main" id="{DBB720C0-65EA-4BC9-AE0B-79AF5933E67C}"/>
            </a:ext>
          </a:extLst>
        </xdr:cNvPr>
        <xdr:cNvSpPr txBox="1"/>
      </xdr:nvSpPr>
      <xdr:spPr>
        <a:xfrm>
          <a:off x="1645294" y="1387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150240</xdr:rowOff>
    </xdr:from>
    <xdr:ext cx="405111" cy="259045"/>
    <xdr:sp macro="" textlink="">
      <xdr:nvSpPr>
        <xdr:cNvPr id="320" name="n_4aveValue【公営住宅】&#10;有形固定資産減価償却率">
          <a:extLst>
            <a:ext uri="{FF2B5EF4-FFF2-40B4-BE49-F238E27FC236}">
              <a16:creationId xmlns:a16="http://schemas.microsoft.com/office/drawing/2014/main" id="{279F605D-61B7-42AF-8637-D6915D9B4551}"/>
            </a:ext>
          </a:extLst>
        </xdr:cNvPr>
        <xdr:cNvSpPr txBox="1"/>
      </xdr:nvSpPr>
      <xdr:spPr>
        <a:xfrm>
          <a:off x="851544" y="13853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160945</xdr:rowOff>
    </xdr:from>
    <xdr:ext cx="405111" cy="259045"/>
    <xdr:sp macro="" textlink="">
      <xdr:nvSpPr>
        <xdr:cNvPr id="321" name="n_1mainValue【公営住宅】&#10;有形固定資産減価償却率">
          <a:extLst>
            <a:ext uri="{FF2B5EF4-FFF2-40B4-BE49-F238E27FC236}">
              <a16:creationId xmlns:a16="http://schemas.microsoft.com/office/drawing/2014/main" id="{A46EC902-AE34-4A78-A6F7-E97A774F9EBC}"/>
            </a:ext>
          </a:extLst>
        </xdr:cNvPr>
        <xdr:cNvSpPr txBox="1"/>
      </xdr:nvSpPr>
      <xdr:spPr>
        <a:xfrm>
          <a:off x="3239144" y="13203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125021</xdr:rowOff>
    </xdr:from>
    <xdr:ext cx="405111" cy="259045"/>
    <xdr:sp macro="" textlink="">
      <xdr:nvSpPr>
        <xdr:cNvPr id="322" name="n_2mainValue【公営住宅】&#10;有形固定資産減価償却率">
          <a:extLst>
            <a:ext uri="{FF2B5EF4-FFF2-40B4-BE49-F238E27FC236}">
              <a16:creationId xmlns:a16="http://schemas.microsoft.com/office/drawing/2014/main" id="{EFC13975-62B1-412A-9F64-16214F3621A5}"/>
            </a:ext>
          </a:extLst>
        </xdr:cNvPr>
        <xdr:cNvSpPr txBox="1"/>
      </xdr:nvSpPr>
      <xdr:spPr>
        <a:xfrm>
          <a:off x="2439044" y="13167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82566</xdr:rowOff>
    </xdr:from>
    <xdr:ext cx="405111" cy="259045"/>
    <xdr:sp macro="" textlink="">
      <xdr:nvSpPr>
        <xdr:cNvPr id="323" name="n_3mainValue【公営住宅】&#10;有形固定資産減価償却率">
          <a:extLst>
            <a:ext uri="{FF2B5EF4-FFF2-40B4-BE49-F238E27FC236}">
              <a16:creationId xmlns:a16="http://schemas.microsoft.com/office/drawing/2014/main" id="{7745D544-9DDD-4F9A-9A0F-9763CF723C0B}"/>
            </a:ext>
          </a:extLst>
        </xdr:cNvPr>
        <xdr:cNvSpPr txBox="1"/>
      </xdr:nvSpPr>
      <xdr:spPr>
        <a:xfrm>
          <a:off x="1645294" y="13125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66239</xdr:rowOff>
    </xdr:from>
    <xdr:ext cx="405111" cy="259045"/>
    <xdr:sp macro="" textlink="">
      <xdr:nvSpPr>
        <xdr:cNvPr id="324" name="n_4mainValue【公営住宅】&#10;有形固定資産減価償却率">
          <a:extLst>
            <a:ext uri="{FF2B5EF4-FFF2-40B4-BE49-F238E27FC236}">
              <a16:creationId xmlns:a16="http://schemas.microsoft.com/office/drawing/2014/main" id="{569EAF26-5A54-4CDD-BAB0-3AB28EE5056D}"/>
            </a:ext>
          </a:extLst>
        </xdr:cNvPr>
        <xdr:cNvSpPr txBox="1"/>
      </xdr:nvSpPr>
      <xdr:spPr>
        <a:xfrm>
          <a:off x="851544" y="13109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F225CB33-FA09-4A8F-B860-C21F08B7A3A1}"/>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99692773-1B28-4A28-BEA3-140BBE6B5193}"/>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BBEE0297-4233-4822-AA81-1B1F38194F68}"/>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937F623A-E1D9-4A7F-AFA5-1DA31CCD2866}"/>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30750D41-4B49-4373-8FD7-29720DC483CA}"/>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3BD69896-CD18-45E8-AB53-E342AB9B2D12}"/>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00759BCE-60BB-4CED-BE1D-82D6BAC01404}"/>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F18F4542-2C25-45EB-9FB4-5A3E361DBB56}"/>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66D02E83-ED13-4B01-A3AF-6AEDF27A007E}"/>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8CA68077-6CAF-4599-9F88-46DE8DE4618C}"/>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5" name="直線コネクタ 334">
          <a:extLst>
            <a:ext uri="{FF2B5EF4-FFF2-40B4-BE49-F238E27FC236}">
              <a16:creationId xmlns:a16="http://schemas.microsoft.com/office/drawing/2014/main" id="{58C6D0F8-BEE1-4778-A586-D7C2850D8CC5}"/>
            </a:ext>
          </a:extLst>
        </xdr:cNvPr>
        <xdr:cNvCxnSpPr/>
      </xdr:nvCxnSpPr>
      <xdr:spPr>
        <a:xfrm>
          <a:off x="5956300" y="14312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6" name="テキスト ボックス 335">
          <a:extLst>
            <a:ext uri="{FF2B5EF4-FFF2-40B4-BE49-F238E27FC236}">
              <a16:creationId xmlns:a16="http://schemas.microsoft.com/office/drawing/2014/main" id="{01BCC42F-DBCE-4B15-A4AF-A4F2ED04497A}"/>
            </a:ext>
          </a:extLst>
        </xdr:cNvPr>
        <xdr:cNvSpPr txBox="1"/>
      </xdr:nvSpPr>
      <xdr:spPr>
        <a:xfrm>
          <a:off x="55272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7" name="直線コネクタ 336">
          <a:extLst>
            <a:ext uri="{FF2B5EF4-FFF2-40B4-BE49-F238E27FC236}">
              <a16:creationId xmlns:a16="http://schemas.microsoft.com/office/drawing/2014/main" id="{9BDAE14B-F18E-4C64-9967-DC170CF4E499}"/>
            </a:ext>
          </a:extLst>
        </xdr:cNvPr>
        <xdr:cNvCxnSpPr/>
      </xdr:nvCxnSpPr>
      <xdr:spPr>
        <a:xfrm>
          <a:off x="5956300" y="1394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8" name="テキスト ボックス 337">
          <a:extLst>
            <a:ext uri="{FF2B5EF4-FFF2-40B4-BE49-F238E27FC236}">
              <a16:creationId xmlns:a16="http://schemas.microsoft.com/office/drawing/2014/main" id="{7E326182-C6D2-4E14-8034-E2E484C496C5}"/>
            </a:ext>
          </a:extLst>
        </xdr:cNvPr>
        <xdr:cNvSpPr txBox="1"/>
      </xdr:nvSpPr>
      <xdr:spPr>
        <a:xfrm>
          <a:off x="5527221" y="1380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9" name="直線コネクタ 338">
          <a:extLst>
            <a:ext uri="{FF2B5EF4-FFF2-40B4-BE49-F238E27FC236}">
              <a16:creationId xmlns:a16="http://schemas.microsoft.com/office/drawing/2014/main" id="{925E9D8D-0C2A-4775-B844-F07D8C65AAB7}"/>
            </a:ext>
          </a:extLst>
        </xdr:cNvPr>
        <xdr:cNvCxnSpPr/>
      </xdr:nvCxnSpPr>
      <xdr:spPr>
        <a:xfrm>
          <a:off x="5956300" y="13576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0" name="テキスト ボックス 339">
          <a:extLst>
            <a:ext uri="{FF2B5EF4-FFF2-40B4-BE49-F238E27FC236}">
              <a16:creationId xmlns:a16="http://schemas.microsoft.com/office/drawing/2014/main" id="{FCDEAF3F-3166-4AAB-A0D2-1AC0C17E5025}"/>
            </a:ext>
          </a:extLst>
        </xdr:cNvPr>
        <xdr:cNvSpPr txBox="1"/>
      </xdr:nvSpPr>
      <xdr:spPr>
        <a:xfrm>
          <a:off x="5527221" y="13440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1" name="直線コネクタ 340">
          <a:extLst>
            <a:ext uri="{FF2B5EF4-FFF2-40B4-BE49-F238E27FC236}">
              <a16:creationId xmlns:a16="http://schemas.microsoft.com/office/drawing/2014/main" id="{3C956BF9-4824-4462-A802-1D155E81AD70}"/>
            </a:ext>
          </a:extLst>
        </xdr:cNvPr>
        <xdr:cNvCxnSpPr/>
      </xdr:nvCxnSpPr>
      <xdr:spPr>
        <a:xfrm>
          <a:off x="5956300" y="1320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2" name="テキスト ボックス 341">
          <a:extLst>
            <a:ext uri="{FF2B5EF4-FFF2-40B4-BE49-F238E27FC236}">
              <a16:creationId xmlns:a16="http://schemas.microsoft.com/office/drawing/2014/main" id="{1CCEFE89-24DF-4F39-B57B-FF7CB9B50A69}"/>
            </a:ext>
          </a:extLst>
        </xdr:cNvPr>
        <xdr:cNvSpPr txBox="1"/>
      </xdr:nvSpPr>
      <xdr:spPr>
        <a:xfrm>
          <a:off x="5527221" y="1307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3" name="直線コネクタ 342">
          <a:extLst>
            <a:ext uri="{FF2B5EF4-FFF2-40B4-BE49-F238E27FC236}">
              <a16:creationId xmlns:a16="http://schemas.microsoft.com/office/drawing/2014/main" id="{EAC96A18-A6ED-4642-98E8-AF66C6987419}"/>
            </a:ext>
          </a:extLst>
        </xdr:cNvPr>
        <xdr:cNvCxnSpPr/>
      </xdr:nvCxnSpPr>
      <xdr:spPr>
        <a:xfrm>
          <a:off x="5956300" y="12846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4" name="テキスト ボックス 343">
          <a:extLst>
            <a:ext uri="{FF2B5EF4-FFF2-40B4-BE49-F238E27FC236}">
              <a16:creationId xmlns:a16="http://schemas.microsoft.com/office/drawing/2014/main" id="{BF8E98C9-8BB4-4ED4-84F1-FF3A8577C997}"/>
            </a:ext>
          </a:extLst>
        </xdr:cNvPr>
        <xdr:cNvSpPr txBox="1"/>
      </xdr:nvSpPr>
      <xdr:spPr>
        <a:xfrm>
          <a:off x="5482151" y="12710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2DEF702A-5408-484D-9FA6-376CBCDEC5F4}"/>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C0BEF455-A824-4802-A97F-EE1DED0F7E05}"/>
            </a:ext>
          </a:extLst>
        </xdr:cNvPr>
        <xdr:cNvSpPr txBox="1"/>
      </xdr:nvSpPr>
      <xdr:spPr>
        <a:xfrm>
          <a:off x="5482151" y="123418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EF287B52-675C-4C01-B334-B7A4D3F260DB}"/>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40894</xdr:rowOff>
    </xdr:from>
    <xdr:to>
      <xdr:col>54</xdr:col>
      <xdr:colOff>189865</xdr:colOff>
      <xdr:row>86</xdr:row>
      <xdr:rowOff>87249</xdr:rowOff>
    </xdr:to>
    <xdr:cxnSp macro="">
      <xdr:nvCxnSpPr>
        <xdr:cNvPr id="348" name="直線コネクタ 347">
          <a:extLst>
            <a:ext uri="{FF2B5EF4-FFF2-40B4-BE49-F238E27FC236}">
              <a16:creationId xmlns:a16="http://schemas.microsoft.com/office/drawing/2014/main" id="{71496B3A-5E5C-49E3-8453-CA08FB9987BD}"/>
            </a:ext>
          </a:extLst>
        </xdr:cNvPr>
        <xdr:cNvCxnSpPr/>
      </xdr:nvCxnSpPr>
      <xdr:spPr>
        <a:xfrm flipV="1">
          <a:off x="9429115" y="12918694"/>
          <a:ext cx="0" cy="1367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91076</xdr:rowOff>
    </xdr:from>
    <xdr:ext cx="469744" cy="259045"/>
    <xdr:sp macro="" textlink="">
      <xdr:nvSpPr>
        <xdr:cNvPr id="349" name="【公営住宅】&#10;一人当たり面積最小値テキスト">
          <a:extLst>
            <a:ext uri="{FF2B5EF4-FFF2-40B4-BE49-F238E27FC236}">
              <a16:creationId xmlns:a16="http://schemas.microsoft.com/office/drawing/2014/main" id="{4635F210-7FEC-4394-A615-A1998E3C691B}"/>
            </a:ext>
          </a:extLst>
        </xdr:cNvPr>
        <xdr:cNvSpPr txBox="1"/>
      </xdr:nvSpPr>
      <xdr:spPr>
        <a:xfrm>
          <a:off x="9467850" y="1428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87249</xdr:rowOff>
    </xdr:from>
    <xdr:to>
      <xdr:col>55</xdr:col>
      <xdr:colOff>88900</xdr:colOff>
      <xdr:row>86</xdr:row>
      <xdr:rowOff>87249</xdr:rowOff>
    </xdr:to>
    <xdr:cxnSp macro="">
      <xdr:nvCxnSpPr>
        <xdr:cNvPr id="350" name="直線コネクタ 349">
          <a:extLst>
            <a:ext uri="{FF2B5EF4-FFF2-40B4-BE49-F238E27FC236}">
              <a16:creationId xmlns:a16="http://schemas.microsoft.com/office/drawing/2014/main" id="{59E065B6-EC90-4A80-A1A9-9528D49CC541}"/>
            </a:ext>
          </a:extLst>
        </xdr:cNvPr>
        <xdr:cNvCxnSpPr/>
      </xdr:nvCxnSpPr>
      <xdr:spPr>
        <a:xfrm>
          <a:off x="9359900" y="142858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159021</xdr:rowOff>
    </xdr:from>
    <xdr:ext cx="534377" cy="259045"/>
    <xdr:sp macro="" textlink="">
      <xdr:nvSpPr>
        <xdr:cNvPr id="351" name="【公営住宅】&#10;一人当たり面積最大値テキスト">
          <a:extLst>
            <a:ext uri="{FF2B5EF4-FFF2-40B4-BE49-F238E27FC236}">
              <a16:creationId xmlns:a16="http://schemas.microsoft.com/office/drawing/2014/main" id="{E05E9F7F-7723-472B-A527-7E9B618E2F18}"/>
            </a:ext>
          </a:extLst>
        </xdr:cNvPr>
        <xdr:cNvSpPr txBox="1"/>
      </xdr:nvSpPr>
      <xdr:spPr>
        <a:xfrm>
          <a:off x="9467850" y="12706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40894</xdr:rowOff>
    </xdr:from>
    <xdr:to>
      <xdr:col>55</xdr:col>
      <xdr:colOff>88900</xdr:colOff>
      <xdr:row>78</xdr:row>
      <xdr:rowOff>40894</xdr:rowOff>
    </xdr:to>
    <xdr:cxnSp macro="">
      <xdr:nvCxnSpPr>
        <xdr:cNvPr id="352" name="直線コネクタ 351">
          <a:extLst>
            <a:ext uri="{FF2B5EF4-FFF2-40B4-BE49-F238E27FC236}">
              <a16:creationId xmlns:a16="http://schemas.microsoft.com/office/drawing/2014/main" id="{CCE00E24-94E4-4A76-979F-D066A3A21746}"/>
            </a:ext>
          </a:extLst>
        </xdr:cNvPr>
        <xdr:cNvCxnSpPr/>
      </xdr:nvCxnSpPr>
      <xdr:spPr>
        <a:xfrm>
          <a:off x="9359900" y="129186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151401</xdr:rowOff>
    </xdr:from>
    <xdr:ext cx="469744" cy="259045"/>
    <xdr:sp macro="" textlink="">
      <xdr:nvSpPr>
        <xdr:cNvPr id="353" name="【公営住宅】&#10;一人当たり面積平均値テキスト">
          <a:extLst>
            <a:ext uri="{FF2B5EF4-FFF2-40B4-BE49-F238E27FC236}">
              <a16:creationId xmlns:a16="http://schemas.microsoft.com/office/drawing/2014/main" id="{176C78A3-4AEC-470A-923C-A68A3E932F2F}"/>
            </a:ext>
          </a:extLst>
        </xdr:cNvPr>
        <xdr:cNvSpPr txBox="1"/>
      </xdr:nvSpPr>
      <xdr:spPr>
        <a:xfrm>
          <a:off x="9467850" y="13854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128524</xdr:rowOff>
    </xdr:from>
    <xdr:to>
      <xdr:col>55</xdr:col>
      <xdr:colOff>50800</xdr:colOff>
      <xdr:row>85</xdr:row>
      <xdr:rowOff>58674</xdr:rowOff>
    </xdr:to>
    <xdr:sp macro="" textlink="">
      <xdr:nvSpPr>
        <xdr:cNvPr id="354" name="フローチャート: 判断 353">
          <a:extLst>
            <a:ext uri="{FF2B5EF4-FFF2-40B4-BE49-F238E27FC236}">
              <a16:creationId xmlns:a16="http://schemas.microsoft.com/office/drawing/2014/main" id="{217C5204-983A-4064-88EF-51BB934E2F44}"/>
            </a:ext>
          </a:extLst>
        </xdr:cNvPr>
        <xdr:cNvSpPr/>
      </xdr:nvSpPr>
      <xdr:spPr>
        <a:xfrm>
          <a:off x="9398000" y="139969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128524</xdr:rowOff>
    </xdr:from>
    <xdr:to>
      <xdr:col>50</xdr:col>
      <xdr:colOff>165100</xdr:colOff>
      <xdr:row>85</xdr:row>
      <xdr:rowOff>58674</xdr:rowOff>
    </xdr:to>
    <xdr:sp macro="" textlink="">
      <xdr:nvSpPr>
        <xdr:cNvPr id="355" name="フローチャート: 判断 354">
          <a:extLst>
            <a:ext uri="{FF2B5EF4-FFF2-40B4-BE49-F238E27FC236}">
              <a16:creationId xmlns:a16="http://schemas.microsoft.com/office/drawing/2014/main" id="{3A2D6522-EBC5-4DF8-9EDD-17E605513F33}"/>
            </a:ext>
          </a:extLst>
        </xdr:cNvPr>
        <xdr:cNvSpPr/>
      </xdr:nvSpPr>
      <xdr:spPr>
        <a:xfrm>
          <a:off x="8636000" y="139969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130556</xdr:rowOff>
    </xdr:from>
    <xdr:to>
      <xdr:col>46</xdr:col>
      <xdr:colOff>38100</xdr:colOff>
      <xdr:row>85</xdr:row>
      <xdr:rowOff>60706</xdr:rowOff>
    </xdr:to>
    <xdr:sp macro="" textlink="">
      <xdr:nvSpPr>
        <xdr:cNvPr id="356" name="フローチャート: 判断 355">
          <a:extLst>
            <a:ext uri="{FF2B5EF4-FFF2-40B4-BE49-F238E27FC236}">
              <a16:creationId xmlns:a16="http://schemas.microsoft.com/office/drawing/2014/main" id="{42AF11EA-D2CE-40C0-96F2-24762A20DDA5}"/>
            </a:ext>
          </a:extLst>
        </xdr:cNvPr>
        <xdr:cNvSpPr/>
      </xdr:nvSpPr>
      <xdr:spPr>
        <a:xfrm>
          <a:off x="7842250" y="1399895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138430</xdr:rowOff>
    </xdr:from>
    <xdr:to>
      <xdr:col>41</xdr:col>
      <xdr:colOff>101600</xdr:colOff>
      <xdr:row>85</xdr:row>
      <xdr:rowOff>68580</xdr:rowOff>
    </xdr:to>
    <xdr:sp macro="" textlink="">
      <xdr:nvSpPr>
        <xdr:cNvPr id="357" name="フローチャート: 判断 356">
          <a:extLst>
            <a:ext uri="{FF2B5EF4-FFF2-40B4-BE49-F238E27FC236}">
              <a16:creationId xmlns:a16="http://schemas.microsoft.com/office/drawing/2014/main" id="{CA5A99B2-83EA-44D0-909D-8E61223DA92F}"/>
            </a:ext>
          </a:extLst>
        </xdr:cNvPr>
        <xdr:cNvSpPr/>
      </xdr:nvSpPr>
      <xdr:spPr>
        <a:xfrm>
          <a:off x="7029450" y="140068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162688</xdr:rowOff>
    </xdr:from>
    <xdr:to>
      <xdr:col>36</xdr:col>
      <xdr:colOff>165100</xdr:colOff>
      <xdr:row>85</xdr:row>
      <xdr:rowOff>92838</xdr:rowOff>
    </xdr:to>
    <xdr:sp macro="" textlink="">
      <xdr:nvSpPr>
        <xdr:cNvPr id="358" name="フローチャート: 判断 357">
          <a:extLst>
            <a:ext uri="{FF2B5EF4-FFF2-40B4-BE49-F238E27FC236}">
              <a16:creationId xmlns:a16="http://schemas.microsoft.com/office/drawing/2014/main" id="{4DE31250-7987-418D-9DEF-19DC3E6E8549}"/>
            </a:ext>
          </a:extLst>
        </xdr:cNvPr>
        <xdr:cNvSpPr/>
      </xdr:nvSpPr>
      <xdr:spPr>
        <a:xfrm>
          <a:off x="6235700" y="140310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041C38A-F08E-48D4-9A6F-1DEFB66ABC75}"/>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30C965E-6B0F-422F-A5CE-522477568D62}"/>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B3BFCCEC-0E60-49D7-9AEC-9638A108028B}"/>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404F16FA-14D2-459C-8511-68AD36AA6CE9}"/>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20F57F34-4E53-4917-B031-3C8CD6CAE0C4}"/>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141351</xdr:rowOff>
    </xdr:from>
    <xdr:to>
      <xdr:col>55</xdr:col>
      <xdr:colOff>50800</xdr:colOff>
      <xdr:row>86</xdr:row>
      <xdr:rowOff>71501</xdr:rowOff>
    </xdr:to>
    <xdr:sp macro="" textlink="">
      <xdr:nvSpPr>
        <xdr:cNvPr id="364" name="楕円 363">
          <a:extLst>
            <a:ext uri="{FF2B5EF4-FFF2-40B4-BE49-F238E27FC236}">
              <a16:creationId xmlns:a16="http://schemas.microsoft.com/office/drawing/2014/main" id="{AC4F9A4C-63E7-4D3C-901F-7FEC4FDAB0C8}"/>
            </a:ext>
          </a:extLst>
        </xdr:cNvPr>
        <xdr:cNvSpPr/>
      </xdr:nvSpPr>
      <xdr:spPr>
        <a:xfrm>
          <a:off x="9398000" y="1417485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56278</xdr:rowOff>
    </xdr:from>
    <xdr:ext cx="469744" cy="259045"/>
    <xdr:sp macro="" textlink="">
      <xdr:nvSpPr>
        <xdr:cNvPr id="365" name="【公営住宅】&#10;一人当たり面積該当値テキスト">
          <a:extLst>
            <a:ext uri="{FF2B5EF4-FFF2-40B4-BE49-F238E27FC236}">
              <a16:creationId xmlns:a16="http://schemas.microsoft.com/office/drawing/2014/main" id="{DE585422-D1B1-4CC6-B816-64D33FE6B626}"/>
            </a:ext>
          </a:extLst>
        </xdr:cNvPr>
        <xdr:cNvSpPr txBox="1"/>
      </xdr:nvSpPr>
      <xdr:spPr>
        <a:xfrm>
          <a:off x="9467850" y="1408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122555</xdr:rowOff>
    </xdr:from>
    <xdr:to>
      <xdr:col>50</xdr:col>
      <xdr:colOff>165100</xdr:colOff>
      <xdr:row>86</xdr:row>
      <xdr:rowOff>52705</xdr:rowOff>
    </xdr:to>
    <xdr:sp macro="" textlink="">
      <xdr:nvSpPr>
        <xdr:cNvPr id="366" name="楕円 365">
          <a:extLst>
            <a:ext uri="{FF2B5EF4-FFF2-40B4-BE49-F238E27FC236}">
              <a16:creationId xmlns:a16="http://schemas.microsoft.com/office/drawing/2014/main" id="{89D76510-BD60-4620-AEF4-E3FB5F9B1EBA}"/>
            </a:ext>
          </a:extLst>
        </xdr:cNvPr>
        <xdr:cNvSpPr/>
      </xdr:nvSpPr>
      <xdr:spPr>
        <a:xfrm>
          <a:off x="8636000" y="141560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1905</xdr:rowOff>
    </xdr:from>
    <xdr:to>
      <xdr:col>55</xdr:col>
      <xdr:colOff>0</xdr:colOff>
      <xdr:row>86</xdr:row>
      <xdr:rowOff>20701</xdr:rowOff>
    </xdr:to>
    <xdr:cxnSp macro="">
      <xdr:nvCxnSpPr>
        <xdr:cNvPr id="367" name="直線コネクタ 366">
          <a:extLst>
            <a:ext uri="{FF2B5EF4-FFF2-40B4-BE49-F238E27FC236}">
              <a16:creationId xmlns:a16="http://schemas.microsoft.com/office/drawing/2014/main" id="{70BAB899-4E45-4826-AE9C-F26199D7CD6A}"/>
            </a:ext>
          </a:extLst>
        </xdr:cNvPr>
        <xdr:cNvCxnSpPr/>
      </xdr:nvCxnSpPr>
      <xdr:spPr>
        <a:xfrm>
          <a:off x="8686800" y="14200505"/>
          <a:ext cx="742950" cy="1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124206</xdr:rowOff>
    </xdr:from>
    <xdr:to>
      <xdr:col>46</xdr:col>
      <xdr:colOff>38100</xdr:colOff>
      <xdr:row>86</xdr:row>
      <xdr:rowOff>54356</xdr:rowOff>
    </xdr:to>
    <xdr:sp macro="" textlink="">
      <xdr:nvSpPr>
        <xdr:cNvPr id="368" name="楕円 367">
          <a:extLst>
            <a:ext uri="{FF2B5EF4-FFF2-40B4-BE49-F238E27FC236}">
              <a16:creationId xmlns:a16="http://schemas.microsoft.com/office/drawing/2014/main" id="{C157E613-BE0F-4770-8793-196C04171837}"/>
            </a:ext>
          </a:extLst>
        </xdr:cNvPr>
        <xdr:cNvSpPr/>
      </xdr:nvSpPr>
      <xdr:spPr>
        <a:xfrm>
          <a:off x="7842250" y="141577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1905</xdr:rowOff>
    </xdr:from>
    <xdr:to>
      <xdr:col>50</xdr:col>
      <xdr:colOff>114300</xdr:colOff>
      <xdr:row>86</xdr:row>
      <xdr:rowOff>3556</xdr:rowOff>
    </xdr:to>
    <xdr:cxnSp macro="">
      <xdr:nvCxnSpPr>
        <xdr:cNvPr id="369" name="直線コネクタ 368">
          <a:extLst>
            <a:ext uri="{FF2B5EF4-FFF2-40B4-BE49-F238E27FC236}">
              <a16:creationId xmlns:a16="http://schemas.microsoft.com/office/drawing/2014/main" id="{41DEBBF3-40FB-4BF9-B43A-34B0193479DA}"/>
            </a:ext>
          </a:extLst>
        </xdr:cNvPr>
        <xdr:cNvCxnSpPr/>
      </xdr:nvCxnSpPr>
      <xdr:spPr>
        <a:xfrm flipV="1">
          <a:off x="7886700" y="14200505"/>
          <a:ext cx="8001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127254</xdr:rowOff>
    </xdr:from>
    <xdr:to>
      <xdr:col>41</xdr:col>
      <xdr:colOff>101600</xdr:colOff>
      <xdr:row>86</xdr:row>
      <xdr:rowOff>57404</xdr:rowOff>
    </xdr:to>
    <xdr:sp macro="" textlink="">
      <xdr:nvSpPr>
        <xdr:cNvPr id="370" name="楕円 369">
          <a:extLst>
            <a:ext uri="{FF2B5EF4-FFF2-40B4-BE49-F238E27FC236}">
              <a16:creationId xmlns:a16="http://schemas.microsoft.com/office/drawing/2014/main" id="{17FAB049-4FEC-4163-8322-65F0E6AF88CC}"/>
            </a:ext>
          </a:extLst>
        </xdr:cNvPr>
        <xdr:cNvSpPr/>
      </xdr:nvSpPr>
      <xdr:spPr>
        <a:xfrm>
          <a:off x="7029450" y="141607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3556</xdr:rowOff>
    </xdr:from>
    <xdr:to>
      <xdr:col>45</xdr:col>
      <xdr:colOff>177800</xdr:colOff>
      <xdr:row>86</xdr:row>
      <xdr:rowOff>6604</xdr:rowOff>
    </xdr:to>
    <xdr:cxnSp macro="">
      <xdr:nvCxnSpPr>
        <xdr:cNvPr id="371" name="直線コネクタ 370">
          <a:extLst>
            <a:ext uri="{FF2B5EF4-FFF2-40B4-BE49-F238E27FC236}">
              <a16:creationId xmlns:a16="http://schemas.microsoft.com/office/drawing/2014/main" id="{143456F8-5038-4D85-83D9-181CFA3DBEE3}"/>
            </a:ext>
          </a:extLst>
        </xdr:cNvPr>
        <xdr:cNvCxnSpPr/>
      </xdr:nvCxnSpPr>
      <xdr:spPr>
        <a:xfrm flipV="1">
          <a:off x="7080250" y="14202156"/>
          <a:ext cx="80645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125985</xdr:rowOff>
    </xdr:from>
    <xdr:to>
      <xdr:col>36</xdr:col>
      <xdr:colOff>165100</xdr:colOff>
      <xdr:row>86</xdr:row>
      <xdr:rowOff>56135</xdr:rowOff>
    </xdr:to>
    <xdr:sp macro="" textlink="">
      <xdr:nvSpPr>
        <xdr:cNvPr id="372" name="楕円 371">
          <a:extLst>
            <a:ext uri="{FF2B5EF4-FFF2-40B4-BE49-F238E27FC236}">
              <a16:creationId xmlns:a16="http://schemas.microsoft.com/office/drawing/2014/main" id="{E31B196E-3F22-4AD9-9709-20DF876883D5}"/>
            </a:ext>
          </a:extLst>
        </xdr:cNvPr>
        <xdr:cNvSpPr/>
      </xdr:nvSpPr>
      <xdr:spPr>
        <a:xfrm>
          <a:off x="6235700" y="141594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5335</xdr:rowOff>
    </xdr:from>
    <xdr:to>
      <xdr:col>41</xdr:col>
      <xdr:colOff>50800</xdr:colOff>
      <xdr:row>86</xdr:row>
      <xdr:rowOff>6604</xdr:rowOff>
    </xdr:to>
    <xdr:cxnSp macro="">
      <xdr:nvCxnSpPr>
        <xdr:cNvPr id="373" name="直線コネクタ 372">
          <a:extLst>
            <a:ext uri="{FF2B5EF4-FFF2-40B4-BE49-F238E27FC236}">
              <a16:creationId xmlns:a16="http://schemas.microsoft.com/office/drawing/2014/main" id="{A41653D6-BA7A-4D36-A817-46397ABA9167}"/>
            </a:ext>
          </a:extLst>
        </xdr:cNvPr>
        <xdr:cNvCxnSpPr/>
      </xdr:nvCxnSpPr>
      <xdr:spPr>
        <a:xfrm>
          <a:off x="6286500" y="14203935"/>
          <a:ext cx="79375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75201</xdr:rowOff>
    </xdr:from>
    <xdr:ext cx="469744" cy="259045"/>
    <xdr:sp macro="" textlink="">
      <xdr:nvSpPr>
        <xdr:cNvPr id="374" name="n_1aveValue【公営住宅】&#10;一人当たり面積">
          <a:extLst>
            <a:ext uri="{FF2B5EF4-FFF2-40B4-BE49-F238E27FC236}">
              <a16:creationId xmlns:a16="http://schemas.microsoft.com/office/drawing/2014/main" id="{D1CBFABA-36B4-42B8-A097-C180842604B4}"/>
            </a:ext>
          </a:extLst>
        </xdr:cNvPr>
        <xdr:cNvSpPr txBox="1"/>
      </xdr:nvSpPr>
      <xdr:spPr>
        <a:xfrm>
          <a:off x="8458277" y="13778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77233</xdr:rowOff>
    </xdr:from>
    <xdr:ext cx="469744" cy="259045"/>
    <xdr:sp macro="" textlink="">
      <xdr:nvSpPr>
        <xdr:cNvPr id="375" name="n_2aveValue【公営住宅】&#10;一人当たり面積">
          <a:extLst>
            <a:ext uri="{FF2B5EF4-FFF2-40B4-BE49-F238E27FC236}">
              <a16:creationId xmlns:a16="http://schemas.microsoft.com/office/drawing/2014/main" id="{74EDA9A2-5D73-43E2-9147-002C492924E5}"/>
            </a:ext>
          </a:extLst>
        </xdr:cNvPr>
        <xdr:cNvSpPr txBox="1"/>
      </xdr:nvSpPr>
      <xdr:spPr>
        <a:xfrm>
          <a:off x="7677227" y="13780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85107</xdr:rowOff>
    </xdr:from>
    <xdr:ext cx="469744" cy="259045"/>
    <xdr:sp macro="" textlink="">
      <xdr:nvSpPr>
        <xdr:cNvPr id="376" name="n_3aveValue【公営住宅】&#10;一人当たり面積">
          <a:extLst>
            <a:ext uri="{FF2B5EF4-FFF2-40B4-BE49-F238E27FC236}">
              <a16:creationId xmlns:a16="http://schemas.microsoft.com/office/drawing/2014/main" id="{E96D7CCF-00E8-4C83-BD0E-FEDFB529F4A6}"/>
            </a:ext>
          </a:extLst>
        </xdr:cNvPr>
        <xdr:cNvSpPr txBox="1"/>
      </xdr:nvSpPr>
      <xdr:spPr>
        <a:xfrm>
          <a:off x="6864427" y="1378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109365</xdr:rowOff>
    </xdr:from>
    <xdr:ext cx="469744" cy="259045"/>
    <xdr:sp macro="" textlink="">
      <xdr:nvSpPr>
        <xdr:cNvPr id="377" name="n_4aveValue【公営住宅】&#10;一人当たり面積">
          <a:extLst>
            <a:ext uri="{FF2B5EF4-FFF2-40B4-BE49-F238E27FC236}">
              <a16:creationId xmlns:a16="http://schemas.microsoft.com/office/drawing/2014/main" id="{A87C2822-9B10-439D-994F-801F97267278}"/>
            </a:ext>
          </a:extLst>
        </xdr:cNvPr>
        <xdr:cNvSpPr txBox="1"/>
      </xdr:nvSpPr>
      <xdr:spPr>
        <a:xfrm>
          <a:off x="6070677" y="13812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43832</xdr:rowOff>
    </xdr:from>
    <xdr:ext cx="469744" cy="259045"/>
    <xdr:sp macro="" textlink="">
      <xdr:nvSpPr>
        <xdr:cNvPr id="378" name="n_1mainValue【公営住宅】&#10;一人当たり面積">
          <a:extLst>
            <a:ext uri="{FF2B5EF4-FFF2-40B4-BE49-F238E27FC236}">
              <a16:creationId xmlns:a16="http://schemas.microsoft.com/office/drawing/2014/main" id="{8670AC8F-1E92-4DCF-9028-5C644E692A51}"/>
            </a:ext>
          </a:extLst>
        </xdr:cNvPr>
        <xdr:cNvSpPr txBox="1"/>
      </xdr:nvSpPr>
      <xdr:spPr>
        <a:xfrm>
          <a:off x="8458277" y="1424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45483</xdr:rowOff>
    </xdr:from>
    <xdr:ext cx="469744" cy="259045"/>
    <xdr:sp macro="" textlink="">
      <xdr:nvSpPr>
        <xdr:cNvPr id="379" name="n_2mainValue【公営住宅】&#10;一人当たり面積">
          <a:extLst>
            <a:ext uri="{FF2B5EF4-FFF2-40B4-BE49-F238E27FC236}">
              <a16:creationId xmlns:a16="http://schemas.microsoft.com/office/drawing/2014/main" id="{05F9FBAE-8368-467B-BFA9-DD34E05676CF}"/>
            </a:ext>
          </a:extLst>
        </xdr:cNvPr>
        <xdr:cNvSpPr txBox="1"/>
      </xdr:nvSpPr>
      <xdr:spPr>
        <a:xfrm>
          <a:off x="7677227" y="14244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48531</xdr:rowOff>
    </xdr:from>
    <xdr:ext cx="469744" cy="259045"/>
    <xdr:sp macro="" textlink="">
      <xdr:nvSpPr>
        <xdr:cNvPr id="380" name="n_3mainValue【公営住宅】&#10;一人当たり面積">
          <a:extLst>
            <a:ext uri="{FF2B5EF4-FFF2-40B4-BE49-F238E27FC236}">
              <a16:creationId xmlns:a16="http://schemas.microsoft.com/office/drawing/2014/main" id="{DB928150-3875-4848-BEE3-D7E90D137431}"/>
            </a:ext>
          </a:extLst>
        </xdr:cNvPr>
        <xdr:cNvSpPr txBox="1"/>
      </xdr:nvSpPr>
      <xdr:spPr>
        <a:xfrm>
          <a:off x="6864427" y="14247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47262</xdr:rowOff>
    </xdr:from>
    <xdr:ext cx="469744" cy="259045"/>
    <xdr:sp macro="" textlink="">
      <xdr:nvSpPr>
        <xdr:cNvPr id="381" name="n_4mainValue【公営住宅】&#10;一人当たり面積">
          <a:extLst>
            <a:ext uri="{FF2B5EF4-FFF2-40B4-BE49-F238E27FC236}">
              <a16:creationId xmlns:a16="http://schemas.microsoft.com/office/drawing/2014/main" id="{3B59205E-2566-4F49-9BEC-5A6BBA1C0A86}"/>
            </a:ext>
          </a:extLst>
        </xdr:cNvPr>
        <xdr:cNvSpPr txBox="1"/>
      </xdr:nvSpPr>
      <xdr:spPr>
        <a:xfrm>
          <a:off x="6070677" y="14245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F023688A-B700-4638-86CC-CBE24DC897E0}"/>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ED175ECB-B05A-4C66-B8CD-47D5804DA363}"/>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3FF5090E-939D-4BB0-8198-E6A6FDE8C0A1}"/>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6B10A96C-93B7-4945-8F72-B0D2ACEDB5AC}"/>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5345DB0D-9DA3-4804-BFC6-0AD745B0F25D}"/>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285709A8-6956-41EA-B9FE-B1E1DCBBF42F}"/>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AF4C223E-2DFE-4A2B-B643-7245B000F08A}"/>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CB9102EC-AAE6-42D3-9BFD-11EBF443B464}"/>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F5097A2F-227E-4FA9-A504-E4E2F9DA6717}"/>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50D5AE67-A90C-4756-9067-F2BAA5B62154}"/>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1282ED09-EF42-482D-A5E0-F76FC72CCF0F}"/>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2AF31CF9-A212-4D1D-BD02-57C3EB1B87C7}"/>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78CCFBB9-DCAE-49FC-942A-EA680590FD1D}"/>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D35F118E-4028-4DB4-A620-0FD7897831F6}"/>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4E039D5C-DE9B-4A9E-B420-04895635E01C}"/>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947B952E-7FD9-4C14-AB7D-12AED82BE144}"/>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88C471E3-C327-492E-BF09-D148EF24FD9D}"/>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3BFEB78B-810E-49BD-92BD-14A9C2CB016D}"/>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E02C2317-75F2-4157-BC96-48780C27979D}"/>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1E88A5A8-77B5-47E3-8EA1-B0FFB4A00028}"/>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EF78A9E7-9893-412E-8051-C5A5C719D43C}"/>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7AC3DD8A-2A51-4C5D-BD68-730D9B9FD99F}"/>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AE330757-2A04-4B88-9713-498AF8777D1F}"/>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3B19C82D-58D8-40D2-9802-F66A45EA92E4}"/>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F79F008F-DAEA-42CF-BD82-360B294B748E}"/>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08B74196-BC01-4D19-932C-9D7730BB62D5}"/>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88E56182-B65E-444C-84F2-011A07206299}"/>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9" name="直線コネクタ 408">
          <a:extLst>
            <a:ext uri="{FF2B5EF4-FFF2-40B4-BE49-F238E27FC236}">
              <a16:creationId xmlns:a16="http://schemas.microsoft.com/office/drawing/2014/main" id="{C830B782-FBD7-49AE-9154-1C2739DF4EF8}"/>
            </a:ext>
          </a:extLst>
        </xdr:cNvPr>
        <xdr:cNvCxnSpPr/>
      </xdr:nvCxnSpPr>
      <xdr:spPr>
        <a:xfrm>
          <a:off x="11207750" y="6972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0" name="テキスト ボックス 409">
          <a:extLst>
            <a:ext uri="{FF2B5EF4-FFF2-40B4-BE49-F238E27FC236}">
              <a16:creationId xmlns:a16="http://schemas.microsoft.com/office/drawing/2014/main" id="{CA24B770-667F-4E67-9902-D1395938CC78}"/>
            </a:ext>
          </a:extLst>
        </xdr:cNvPr>
        <xdr:cNvSpPr txBox="1"/>
      </xdr:nvSpPr>
      <xdr:spPr>
        <a:xfrm>
          <a:off x="1079772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1" name="直線コネクタ 410">
          <a:extLst>
            <a:ext uri="{FF2B5EF4-FFF2-40B4-BE49-F238E27FC236}">
              <a16:creationId xmlns:a16="http://schemas.microsoft.com/office/drawing/2014/main" id="{71FC1856-E893-4BCC-9B41-E2306D05DBB1}"/>
            </a:ext>
          </a:extLst>
        </xdr:cNvPr>
        <xdr:cNvCxnSpPr/>
      </xdr:nvCxnSpPr>
      <xdr:spPr>
        <a:xfrm>
          <a:off x="11207750" y="6604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2" name="テキスト ボックス 411">
          <a:extLst>
            <a:ext uri="{FF2B5EF4-FFF2-40B4-BE49-F238E27FC236}">
              <a16:creationId xmlns:a16="http://schemas.microsoft.com/office/drawing/2014/main" id="{10E295DB-7900-4925-8EF4-A22AA0D8CD73}"/>
            </a:ext>
          </a:extLst>
        </xdr:cNvPr>
        <xdr:cNvSpPr txBox="1"/>
      </xdr:nvSpPr>
      <xdr:spPr>
        <a:xfrm>
          <a:off x="108427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3" name="直線コネクタ 412">
          <a:extLst>
            <a:ext uri="{FF2B5EF4-FFF2-40B4-BE49-F238E27FC236}">
              <a16:creationId xmlns:a16="http://schemas.microsoft.com/office/drawing/2014/main" id="{43337C47-EE48-480A-B05D-659E8ADCE470}"/>
            </a:ext>
          </a:extLst>
        </xdr:cNvPr>
        <xdr:cNvCxnSpPr/>
      </xdr:nvCxnSpPr>
      <xdr:spPr>
        <a:xfrm>
          <a:off x="11207750" y="6242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4" name="テキスト ボックス 413">
          <a:extLst>
            <a:ext uri="{FF2B5EF4-FFF2-40B4-BE49-F238E27FC236}">
              <a16:creationId xmlns:a16="http://schemas.microsoft.com/office/drawing/2014/main" id="{3C7AE975-B92D-4B7A-8E07-9DE75F1AA70A}"/>
            </a:ext>
          </a:extLst>
        </xdr:cNvPr>
        <xdr:cNvSpPr txBox="1"/>
      </xdr:nvSpPr>
      <xdr:spPr>
        <a:xfrm>
          <a:off x="108427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5" name="直線コネクタ 414">
          <a:extLst>
            <a:ext uri="{FF2B5EF4-FFF2-40B4-BE49-F238E27FC236}">
              <a16:creationId xmlns:a16="http://schemas.microsoft.com/office/drawing/2014/main" id="{2FBD2EF7-EA24-4761-8D07-04A4619C338F}"/>
            </a:ext>
          </a:extLst>
        </xdr:cNvPr>
        <xdr:cNvCxnSpPr/>
      </xdr:nvCxnSpPr>
      <xdr:spPr>
        <a:xfrm>
          <a:off x="11207750" y="5873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6" name="テキスト ボックス 415">
          <a:extLst>
            <a:ext uri="{FF2B5EF4-FFF2-40B4-BE49-F238E27FC236}">
              <a16:creationId xmlns:a16="http://schemas.microsoft.com/office/drawing/2014/main" id="{C597ED12-C534-4CBD-A6E6-4761242A11AE}"/>
            </a:ext>
          </a:extLst>
        </xdr:cNvPr>
        <xdr:cNvSpPr txBox="1"/>
      </xdr:nvSpPr>
      <xdr:spPr>
        <a:xfrm>
          <a:off x="108427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7" name="直線コネクタ 416">
          <a:extLst>
            <a:ext uri="{FF2B5EF4-FFF2-40B4-BE49-F238E27FC236}">
              <a16:creationId xmlns:a16="http://schemas.microsoft.com/office/drawing/2014/main" id="{50E0C3BA-9C8E-4FC2-ADFB-9B1E731444F9}"/>
            </a:ext>
          </a:extLst>
        </xdr:cNvPr>
        <xdr:cNvCxnSpPr/>
      </xdr:nvCxnSpPr>
      <xdr:spPr>
        <a:xfrm>
          <a:off x="11207750" y="5505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8" name="テキスト ボックス 417">
          <a:extLst>
            <a:ext uri="{FF2B5EF4-FFF2-40B4-BE49-F238E27FC236}">
              <a16:creationId xmlns:a16="http://schemas.microsoft.com/office/drawing/2014/main" id="{83B2804B-3FFC-40D4-90C1-7A1E2E8B0087}"/>
            </a:ext>
          </a:extLst>
        </xdr:cNvPr>
        <xdr:cNvSpPr txBox="1"/>
      </xdr:nvSpPr>
      <xdr:spPr>
        <a:xfrm>
          <a:off x="108427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F9322416-8538-42B7-92FB-A1488EF1CB7E}"/>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0" name="テキスト ボックス 419">
          <a:extLst>
            <a:ext uri="{FF2B5EF4-FFF2-40B4-BE49-F238E27FC236}">
              <a16:creationId xmlns:a16="http://schemas.microsoft.com/office/drawing/2014/main" id="{40AE5381-85EB-4FD8-804A-532B57D0BD9F}"/>
            </a:ext>
          </a:extLst>
        </xdr:cNvPr>
        <xdr:cNvSpPr txBox="1"/>
      </xdr:nvSpPr>
      <xdr:spPr>
        <a:xfrm>
          <a:off x="1090691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3DD2A808-FB48-43F5-B1DF-FB16799CEEA3}"/>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160020</xdr:rowOff>
    </xdr:from>
    <xdr:to>
      <xdr:col>85</xdr:col>
      <xdr:colOff>126364</xdr:colOff>
      <xdr:row>42</xdr:row>
      <xdr:rowOff>38100</xdr:rowOff>
    </xdr:to>
    <xdr:cxnSp macro="">
      <xdr:nvCxnSpPr>
        <xdr:cNvPr id="422" name="直線コネクタ 421">
          <a:extLst>
            <a:ext uri="{FF2B5EF4-FFF2-40B4-BE49-F238E27FC236}">
              <a16:creationId xmlns:a16="http://schemas.microsoft.com/office/drawing/2014/main" id="{87C7B117-1EBE-46D6-B0D2-9498DD359D06}"/>
            </a:ext>
          </a:extLst>
        </xdr:cNvPr>
        <xdr:cNvCxnSpPr/>
      </xdr:nvCxnSpPr>
      <xdr:spPr>
        <a:xfrm flipV="1">
          <a:off x="14699614" y="5773420"/>
          <a:ext cx="0" cy="1198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2AF7DF7A-E9C7-4813-8464-E266EA49B597}"/>
            </a:ext>
          </a:extLst>
        </xdr:cNvPr>
        <xdr:cNvSpPr txBox="1"/>
      </xdr:nvSpPr>
      <xdr:spPr>
        <a:xfrm>
          <a:off x="14738350"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4" name="直線コネクタ 423">
          <a:extLst>
            <a:ext uri="{FF2B5EF4-FFF2-40B4-BE49-F238E27FC236}">
              <a16:creationId xmlns:a16="http://schemas.microsoft.com/office/drawing/2014/main" id="{B772B790-DA07-4978-94ED-7558205EC42C}"/>
            </a:ext>
          </a:extLst>
        </xdr:cNvPr>
        <xdr:cNvCxnSpPr/>
      </xdr:nvCxnSpPr>
      <xdr:spPr>
        <a:xfrm>
          <a:off x="14611350" y="6972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106697</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177F2B2E-874D-4D4D-A45E-04970821EA0C}"/>
            </a:ext>
          </a:extLst>
        </xdr:cNvPr>
        <xdr:cNvSpPr txBox="1"/>
      </xdr:nvSpPr>
      <xdr:spPr>
        <a:xfrm>
          <a:off x="14738350" y="555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160020</xdr:rowOff>
    </xdr:from>
    <xdr:to>
      <xdr:col>86</xdr:col>
      <xdr:colOff>25400</xdr:colOff>
      <xdr:row>34</xdr:row>
      <xdr:rowOff>160020</xdr:rowOff>
    </xdr:to>
    <xdr:cxnSp macro="">
      <xdr:nvCxnSpPr>
        <xdr:cNvPr id="426" name="直線コネクタ 425">
          <a:extLst>
            <a:ext uri="{FF2B5EF4-FFF2-40B4-BE49-F238E27FC236}">
              <a16:creationId xmlns:a16="http://schemas.microsoft.com/office/drawing/2014/main" id="{285FBAD4-D6B0-40E7-BD40-00D98C461E23}"/>
            </a:ext>
          </a:extLst>
        </xdr:cNvPr>
        <xdr:cNvCxnSpPr/>
      </xdr:nvCxnSpPr>
      <xdr:spPr>
        <a:xfrm>
          <a:off x="14611350" y="57734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53357</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5404F788-53E7-4806-B839-F4748E46F622}"/>
            </a:ext>
          </a:extLst>
        </xdr:cNvPr>
        <xdr:cNvSpPr txBox="1"/>
      </xdr:nvSpPr>
      <xdr:spPr>
        <a:xfrm>
          <a:off x="14738350" y="6162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74930</xdr:rowOff>
    </xdr:from>
    <xdr:to>
      <xdr:col>85</xdr:col>
      <xdr:colOff>177800</xdr:colOff>
      <xdr:row>38</xdr:row>
      <xdr:rowOff>5080</xdr:rowOff>
    </xdr:to>
    <xdr:sp macro="" textlink="">
      <xdr:nvSpPr>
        <xdr:cNvPr id="428" name="フローチャート: 判断 427">
          <a:extLst>
            <a:ext uri="{FF2B5EF4-FFF2-40B4-BE49-F238E27FC236}">
              <a16:creationId xmlns:a16="http://schemas.microsoft.com/office/drawing/2014/main" id="{787FB4DB-4556-4357-82B8-DB9510E088C7}"/>
            </a:ext>
          </a:extLst>
        </xdr:cNvPr>
        <xdr:cNvSpPr/>
      </xdr:nvSpPr>
      <xdr:spPr>
        <a:xfrm>
          <a:off x="14649450" y="61836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33020</xdr:rowOff>
    </xdr:from>
    <xdr:to>
      <xdr:col>81</xdr:col>
      <xdr:colOff>101600</xdr:colOff>
      <xdr:row>37</xdr:row>
      <xdr:rowOff>134620</xdr:rowOff>
    </xdr:to>
    <xdr:sp macro="" textlink="">
      <xdr:nvSpPr>
        <xdr:cNvPr id="429" name="フローチャート: 判断 428">
          <a:extLst>
            <a:ext uri="{FF2B5EF4-FFF2-40B4-BE49-F238E27FC236}">
              <a16:creationId xmlns:a16="http://schemas.microsoft.com/office/drawing/2014/main" id="{8E5A3CAF-93BE-4A08-9469-DA45981D2BED}"/>
            </a:ext>
          </a:extLst>
        </xdr:cNvPr>
        <xdr:cNvSpPr/>
      </xdr:nvSpPr>
      <xdr:spPr>
        <a:xfrm>
          <a:off x="1388745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34925</xdr:rowOff>
    </xdr:from>
    <xdr:to>
      <xdr:col>76</xdr:col>
      <xdr:colOff>165100</xdr:colOff>
      <xdr:row>37</xdr:row>
      <xdr:rowOff>136525</xdr:rowOff>
    </xdr:to>
    <xdr:sp macro="" textlink="">
      <xdr:nvSpPr>
        <xdr:cNvPr id="430" name="フローチャート: 判断 429">
          <a:extLst>
            <a:ext uri="{FF2B5EF4-FFF2-40B4-BE49-F238E27FC236}">
              <a16:creationId xmlns:a16="http://schemas.microsoft.com/office/drawing/2014/main" id="{2024C8DA-00C5-42A0-8FC9-42A7148675CC}"/>
            </a:ext>
          </a:extLst>
        </xdr:cNvPr>
        <xdr:cNvSpPr/>
      </xdr:nvSpPr>
      <xdr:spPr>
        <a:xfrm>
          <a:off x="13093700" y="6143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74930</xdr:rowOff>
    </xdr:from>
    <xdr:to>
      <xdr:col>72</xdr:col>
      <xdr:colOff>38100</xdr:colOff>
      <xdr:row>38</xdr:row>
      <xdr:rowOff>5080</xdr:rowOff>
    </xdr:to>
    <xdr:sp macro="" textlink="">
      <xdr:nvSpPr>
        <xdr:cNvPr id="431" name="フローチャート: 判断 430">
          <a:extLst>
            <a:ext uri="{FF2B5EF4-FFF2-40B4-BE49-F238E27FC236}">
              <a16:creationId xmlns:a16="http://schemas.microsoft.com/office/drawing/2014/main" id="{B55E79D8-665A-408B-B827-F8A299E2CB1A}"/>
            </a:ext>
          </a:extLst>
        </xdr:cNvPr>
        <xdr:cNvSpPr/>
      </xdr:nvSpPr>
      <xdr:spPr>
        <a:xfrm>
          <a:off x="12299950" y="61836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53975</xdr:rowOff>
    </xdr:from>
    <xdr:to>
      <xdr:col>67</xdr:col>
      <xdr:colOff>101600</xdr:colOff>
      <xdr:row>37</xdr:row>
      <xdr:rowOff>155575</xdr:rowOff>
    </xdr:to>
    <xdr:sp macro="" textlink="">
      <xdr:nvSpPr>
        <xdr:cNvPr id="432" name="フローチャート: 判断 431">
          <a:extLst>
            <a:ext uri="{FF2B5EF4-FFF2-40B4-BE49-F238E27FC236}">
              <a16:creationId xmlns:a16="http://schemas.microsoft.com/office/drawing/2014/main" id="{7BFC9E41-27CC-492B-8541-36575031C385}"/>
            </a:ext>
          </a:extLst>
        </xdr:cNvPr>
        <xdr:cNvSpPr/>
      </xdr:nvSpPr>
      <xdr:spPr>
        <a:xfrm>
          <a:off x="11487150" y="616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AABDD729-7BD3-4771-A241-4EBD0A1A3130}"/>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BD66539-5CFF-4F9C-AE25-21FD55ECB9B9}"/>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8A6676D2-19E0-4716-BEE6-606E5B29C082}"/>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39CB88FF-70E0-43E7-B814-065D6F722413}"/>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624F06D9-FCEC-45DF-9A7B-B90918455C08}"/>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130175</xdr:rowOff>
    </xdr:from>
    <xdr:to>
      <xdr:col>85</xdr:col>
      <xdr:colOff>177800</xdr:colOff>
      <xdr:row>36</xdr:row>
      <xdr:rowOff>60325</xdr:rowOff>
    </xdr:to>
    <xdr:sp macro="" textlink="">
      <xdr:nvSpPr>
        <xdr:cNvPr id="438" name="楕円 437">
          <a:extLst>
            <a:ext uri="{FF2B5EF4-FFF2-40B4-BE49-F238E27FC236}">
              <a16:creationId xmlns:a16="http://schemas.microsoft.com/office/drawing/2014/main" id="{1875FC73-EB39-4C91-A16E-1E16856E4E1D}"/>
            </a:ext>
          </a:extLst>
        </xdr:cNvPr>
        <xdr:cNvSpPr/>
      </xdr:nvSpPr>
      <xdr:spPr>
        <a:xfrm>
          <a:off x="14649450" y="59086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153052</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A27F98DD-55FA-436F-8746-AF53B9C899E0}"/>
            </a:ext>
          </a:extLst>
        </xdr:cNvPr>
        <xdr:cNvSpPr txBox="1"/>
      </xdr:nvSpPr>
      <xdr:spPr>
        <a:xfrm>
          <a:off x="14738350" y="5766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44450</xdr:rowOff>
    </xdr:from>
    <xdr:to>
      <xdr:col>81</xdr:col>
      <xdr:colOff>101600</xdr:colOff>
      <xdr:row>35</xdr:row>
      <xdr:rowOff>146050</xdr:rowOff>
    </xdr:to>
    <xdr:sp macro="" textlink="">
      <xdr:nvSpPr>
        <xdr:cNvPr id="440" name="楕円 439">
          <a:extLst>
            <a:ext uri="{FF2B5EF4-FFF2-40B4-BE49-F238E27FC236}">
              <a16:creationId xmlns:a16="http://schemas.microsoft.com/office/drawing/2014/main" id="{A0BF7C61-A147-4AF0-AD09-43084F17DFA0}"/>
            </a:ext>
          </a:extLst>
        </xdr:cNvPr>
        <xdr:cNvSpPr/>
      </xdr:nvSpPr>
      <xdr:spPr>
        <a:xfrm>
          <a:off x="13887450" y="582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95250</xdr:rowOff>
    </xdr:from>
    <xdr:to>
      <xdr:col>85</xdr:col>
      <xdr:colOff>127000</xdr:colOff>
      <xdr:row>36</xdr:row>
      <xdr:rowOff>9525</xdr:rowOff>
    </xdr:to>
    <xdr:cxnSp macro="">
      <xdr:nvCxnSpPr>
        <xdr:cNvPr id="441" name="直線コネクタ 440">
          <a:extLst>
            <a:ext uri="{FF2B5EF4-FFF2-40B4-BE49-F238E27FC236}">
              <a16:creationId xmlns:a16="http://schemas.microsoft.com/office/drawing/2014/main" id="{946875EB-61A8-4457-89FC-0E62ABB10761}"/>
            </a:ext>
          </a:extLst>
        </xdr:cNvPr>
        <xdr:cNvCxnSpPr/>
      </xdr:nvCxnSpPr>
      <xdr:spPr>
        <a:xfrm>
          <a:off x="13938250" y="5873750"/>
          <a:ext cx="762000" cy="7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128270</xdr:rowOff>
    </xdr:from>
    <xdr:to>
      <xdr:col>76</xdr:col>
      <xdr:colOff>165100</xdr:colOff>
      <xdr:row>35</xdr:row>
      <xdr:rowOff>58420</xdr:rowOff>
    </xdr:to>
    <xdr:sp macro="" textlink="">
      <xdr:nvSpPr>
        <xdr:cNvPr id="442" name="楕円 441">
          <a:extLst>
            <a:ext uri="{FF2B5EF4-FFF2-40B4-BE49-F238E27FC236}">
              <a16:creationId xmlns:a16="http://schemas.microsoft.com/office/drawing/2014/main" id="{C55EB668-1DD2-4F9F-95D6-ABBF77093EB5}"/>
            </a:ext>
          </a:extLst>
        </xdr:cNvPr>
        <xdr:cNvSpPr/>
      </xdr:nvSpPr>
      <xdr:spPr>
        <a:xfrm>
          <a:off x="13093700" y="57416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7620</xdr:rowOff>
    </xdr:from>
    <xdr:to>
      <xdr:col>81</xdr:col>
      <xdr:colOff>50800</xdr:colOff>
      <xdr:row>35</xdr:row>
      <xdr:rowOff>95250</xdr:rowOff>
    </xdr:to>
    <xdr:cxnSp macro="">
      <xdr:nvCxnSpPr>
        <xdr:cNvPr id="443" name="直線コネクタ 442">
          <a:extLst>
            <a:ext uri="{FF2B5EF4-FFF2-40B4-BE49-F238E27FC236}">
              <a16:creationId xmlns:a16="http://schemas.microsoft.com/office/drawing/2014/main" id="{D0018ED5-4DAD-4373-8352-0571A47AB744}"/>
            </a:ext>
          </a:extLst>
        </xdr:cNvPr>
        <xdr:cNvCxnSpPr/>
      </xdr:nvCxnSpPr>
      <xdr:spPr>
        <a:xfrm>
          <a:off x="13144500" y="5786120"/>
          <a:ext cx="79375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42545</xdr:rowOff>
    </xdr:from>
    <xdr:to>
      <xdr:col>72</xdr:col>
      <xdr:colOff>38100</xdr:colOff>
      <xdr:row>34</xdr:row>
      <xdr:rowOff>144145</xdr:rowOff>
    </xdr:to>
    <xdr:sp macro="" textlink="">
      <xdr:nvSpPr>
        <xdr:cNvPr id="444" name="楕円 443">
          <a:extLst>
            <a:ext uri="{FF2B5EF4-FFF2-40B4-BE49-F238E27FC236}">
              <a16:creationId xmlns:a16="http://schemas.microsoft.com/office/drawing/2014/main" id="{9E8B891F-3D3B-4956-914C-D7692720FB0D}"/>
            </a:ext>
          </a:extLst>
        </xdr:cNvPr>
        <xdr:cNvSpPr/>
      </xdr:nvSpPr>
      <xdr:spPr>
        <a:xfrm>
          <a:off x="12299950" y="56559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93345</xdr:rowOff>
    </xdr:from>
    <xdr:to>
      <xdr:col>76</xdr:col>
      <xdr:colOff>114300</xdr:colOff>
      <xdr:row>35</xdr:row>
      <xdr:rowOff>7620</xdr:rowOff>
    </xdr:to>
    <xdr:cxnSp macro="">
      <xdr:nvCxnSpPr>
        <xdr:cNvPr id="445" name="直線コネクタ 444">
          <a:extLst>
            <a:ext uri="{FF2B5EF4-FFF2-40B4-BE49-F238E27FC236}">
              <a16:creationId xmlns:a16="http://schemas.microsoft.com/office/drawing/2014/main" id="{01DE8246-1175-43BD-9F07-6B99F28A63E3}"/>
            </a:ext>
          </a:extLst>
        </xdr:cNvPr>
        <xdr:cNvCxnSpPr/>
      </xdr:nvCxnSpPr>
      <xdr:spPr>
        <a:xfrm>
          <a:off x="12344400" y="5706745"/>
          <a:ext cx="800100" cy="7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126365</xdr:rowOff>
    </xdr:from>
    <xdr:to>
      <xdr:col>67</xdr:col>
      <xdr:colOff>101600</xdr:colOff>
      <xdr:row>34</xdr:row>
      <xdr:rowOff>56515</xdr:rowOff>
    </xdr:to>
    <xdr:sp macro="" textlink="">
      <xdr:nvSpPr>
        <xdr:cNvPr id="446" name="楕円 445">
          <a:extLst>
            <a:ext uri="{FF2B5EF4-FFF2-40B4-BE49-F238E27FC236}">
              <a16:creationId xmlns:a16="http://schemas.microsoft.com/office/drawing/2014/main" id="{2843C444-8389-49DC-89B4-EA6530A3A2AF}"/>
            </a:ext>
          </a:extLst>
        </xdr:cNvPr>
        <xdr:cNvSpPr/>
      </xdr:nvSpPr>
      <xdr:spPr>
        <a:xfrm>
          <a:off x="11487150" y="55746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5715</xdr:rowOff>
    </xdr:from>
    <xdr:to>
      <xdr:col>71</xdr:col>
      <xdr:colOff>177800</xdr:colOff>
      <xdr:row>34</xdr:row>
      <xdr:rowOff>93345</xdr:rowOff>
    </xdr:to>
    <xdr:cxnSp macro="">
      <xdr:nvCxnSpPr>
        <xdr:cNvPr id="447" name="直線コネクタ 446">
          <a:extLst>
            <a:ext uri="{FF2B5EF4-FFF2-40B4-BE49-F238E27FC236}">
              <a16:creationId xmlns:a16="http://schemas.microsoft.com/office/drawing/2014/main" id="{5FC85C7D-A26F-4A78-B717-D9EEC2622936}"/>
            </a:ext>
          </a:extLst>
        </xdr:cNvPr>
        <xdr:cNvCxnSpPr/>
      </xdr:nvCxnSpPr>
      <xdr:spPr>
        <a:xfrm>
          <a:off x="11537950" y="5619115"/>
          <a:ext cx="80645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125747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261D9AFB-E9D8-4C66-8C93-5EC019DF572F}"/>
            </a:ext>
          </a:extLst>
        </xdr:cNvPr>
        <xdr:cNvSpPr txBox="1"/>
      </xdr:nvSpPr>
      <xdr:spPr>
        <a:xfrm>
          <a:off x="13742044" y="6234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127652</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AFD9DC14-2DC6-4682-939E-347F47D19388}"/>
            </a:ext>
          </a:extLst>
        </xdr:cNvPr>
        <xdr:cNvSpPr txBox="1"/>
      </xdr:nvSpPr>
      <xdr:spPr>
        <a:xfrm>
          <a:off x="12960994" y="6236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167657</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D6A317ED-3784-4A6F-B77D-98591C414272}"/>
            </a:ext>
          </a:extLst>
        </xdr:cNvPr>
        <xdr:cNvSpPr txBox="1"/>
      </xdr:nvSpPr>
      <xdr:spPr>
        <a:xfrm>
          <a:off x="12167244" y="6276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146702</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526E9266-B237-4117-85F0-A8B300B733D7}"/>
            </a:ext>
          </a:extLst>
        </xdr:cNvPr>
        <xdr:cNvSpPr txBox="1"/>
      </xdr:nvSpPr>
      <xdr:spPr>
        <a:xfrm>
          <a:off x="11354444" y="625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162577</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DBDDF875-974D-48CA-A3CD-7FB1D6BCEB4B}"/>
            </a:ext>
          </a:extLst>
        </xdr:cNvPr>
        <xdr:cNvSpPr txBox="1"/>
      </xdr:nvSpPr>
      <xdr:spPr>
        <a:xfrm>
          <a:off x="13742044" y="561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74947</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D83111EF-8665-4D9A-A2E2-EC5FE44E66B0}"/>
            </a:ext>
          </a:extLst>
        </xdr:cNvPr>
        <xdr:cNvSpPr txBox="1"/>
      </xdr:nvSpPr>
      <xdr:spPr>
        <a:xfrm>
          <a:off x="12960994" y="55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160672</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79325A85-A0FD-4743-8D18-B53C21D1B111}"/>
            </a:ext>
          </a:extLst>
        </xdr:cNvPr>
        <xdr:cNvSpPr txBox="1"/>
      </xdr:nvSpPr>
      <xdr:spPr>
        <a:xfrm>
          <a:off x="12167244" y="5443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73042</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F38BD16E-6C08-4185-A12A-1F8F80D2F88D}"/>
            </a:ext>
          </a:extLst>
        </xdr:cNvPr>
        <xdr:cNvSpPr txBox="1"/>
      </xdr:nvSpPr>
      <xdr:spPr>
        <a:xfrm>
          <a:off x="11354444" y="5356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7DA8B91B-BDF3-48A4-8581-1C771457FEC8}"/>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BA50D8EB-2BA4-4086-81E4-186BE445EA91}"/>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800E448D-C9EC-42AD-A364-2641B2C1F5EF}"/>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5D155AA0-34F5-4C35-98CB-EFF25BF803C6}"/>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579740FA-7A20-4887-9079-AAB55ACA71C0}"/>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AC2937C1-94C2-412C-B2FC-91B51F9DB1CC}"/>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0CF3B046-44BF-44F6-B602-5E5C895FF17B}"/>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CFD21258-AAB1-42EB-B209-E8683273C430}"/>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22C2E087-9D79-4428-9465-3F63A2287F3C}"/>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A9AABADA-2B78-4FAB-B866-A88C3BAEC1C4}"/>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EBD9A7D2-4F3F-4434-B222-41D45357BD85}"/>
            </a:ext>
          </a:extLst>
        </xdr:cNvPr>
        <xdr:cNvCxnSpPr/>
      </xdr:nvCxnSpPr>
      <xdr:spPr>
        <a:xfrm>
          <a:off x="164592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F1A87523-9B33-4EC0-B98F-350AE3FBAD95}"/>
            </a:ext>
          </a:extLst>
        </xdr:cNvPr>
        <xdr:cNvSpPr txBox="1"/>
      </xdr:nvSpPr>
      <xdr:spPr>
        <a:xfrm>
          <a:off x="160491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29E32064-3B31-4D1A-8679-6D96CFAA2BEE}"/>
            </a:ext>
          </a:extLst>
        </xdr:cNvPr>
        <xdr:cNvCxnSpPr/>
      </xdr:nvCxnSpPr>
      <xdr:spPr>
        <a:xfrm>
          <a:off x="164592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C447499B-A8E0-4534-B5B6-CBBDA9CE3C18}"/>
            </a:ext>
          </a:extLst>
        </xdr:cNvPr>
        <xdr:cNvSpPr txBox="1"/>
      </xdr:nvSpPr>
      <xdr:spPr>
        <a:xfrm>
          <a:off x="1604917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B5E1EDC2-6383-414B-B0D3-AA5481909831}"/>
            </a:ext>
          </a:extLst>
        </xdr:cNvPr>
        <xdr:cNvCxnSpPr/>
      </xdr:nvCxnSpPr>
      <xdr:spPr>
        <a:xfrm>
          <a:off x="164592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5283208E-FC0F-4A86-A24A-42E5D0A45A08}"/>
            </a:ext>
          </a:extLst>
        </xdr:cNvPr>
        <xdr:cNvSpPr txBox="1"/>
      </xdr:nvSpPr>
      <xdr:spPr>
        <a:xfrm>
          <a:off x="1604917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17846D1C-4BA0-4003-BDBA-9EE145489723}"/>
            </a:ext>
          </a:extLst>
        </xdr:cNvPr>
        <xdr:cNvCxnSpPr/>
      </xdr:nvCxnSpPr>
      <xdr:spPr>
        <a:xfrm>
          <a:off x="164592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C40E64A2-C618-4768-9217-302A8763860F}"/>
            </a:ext>
          </a:extLst>
        </xdr:cNvPr>
        <xdr:cNvSpPr txBox="1"/>
      </xdr:nvSpPr>
      <xdr:spPr>
        <a:xfrm>
          <a:off x="16049171" y="5737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788F96D1-90A5-490C-AA0D-74E53FBAFCA8}"/>
            </a:ext>
          </a:extLst>
        </xdr:cNvPr>
        <xdr:cNvCxnSpPr/>
      </xdr:nvCxnSpPr>
      <xdr:spPr>
        <a:xfrm>
          <a:off x="164592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3FF6E0CF-38D2-40D1-823E-D6E5C00C9B11}"/>
            </a:ext>
          </a:extLst>
        </xdr:cNvPr>
        <xdr:cNvSpPr txBox="1"/>
      </xdr:nvSpPr>
      <xdr:spPr>
        <a:xfrm>
          <a:off x="16049171" y="536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61D1E62C-E42F-48A3-A681-87CBC31A6D12}"/>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9A5399FF-D179-43C0-817B-A208C3AB4BE0}"/>
            </a:ext>
          </a:extLst>
        </xdr:cNvPr>
        <xdr:cNvSpPr txBox="1"/>
      </xdr:nvSpPr>
      <xdr:spPr>
        <a:xfrm>
          <a:off x="1604917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BB1112DA-9863-407F-AC8C-25A8BB512007}"/>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57150</xdr:rowOff>
    </xdr:from>
    <xdr:to>
      <xdr:col>116</xdr:col>
      <xdr:colOff>62864</xdr:colOff>
      <xdr:row>41</xdr:row>
      <xdr:rowOff>154305</xdr:rowOff>
    </xdr:to>
    <xdr:cxnSp macro="">
      <xdr:nvCxnSpPr>
        <xdr:cNvPr id="479" name="直線コネクタ 478">
          <a:extLst>
            <a:ext uri="{FF2B5EF4-FFF2-40B4-BE49-F238E27FC236}">
              <a16:creationId xmlns:a16="http://schemas.microsoft.com/office/drawing/2014/main" id="{8E7B8C05-6C01-41B1-9356-3F98B3D5274C}"/>
            </a:ext>
          </a:extLst>
        </xdr:cNvPr>
        <xdr:cNvCxnSpPr/>
      </xdr:nvCxnSpPr>
      <xdr:spPr>
        <a:xfrm flipV="1">
          <a:off x="19951064" y="5670550"/>
          <a:ext cx="0" cy="125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158132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4DC7B998-A4B1-4E4D-B593-C5C70AA02725}"/>
            </a:ext>
          </a:extLst>
        </xdr:cNvPr>
        <xdr:cNvSpPr txBox="1"/>
      </xdr:nvSpPr>
      <xdr:spPr>
        <a:xfrm>
          <a:off x="19989800" y="6927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154305</xdr:rowOff>
    </xdr:from>
    <xdr:to>
      <xdr:col>116</xdr:col>
      <xdr:colOff>152400</xdr:colOff>
      <xdr:row>41</xdr:row>
      <xdr:rowOff>154305</xdr:rowOff>
    </xdr:to>
    <xdr:cxnSp macro="">
      <xdr:nvCxnSpPr>
        <xdr:cNvPr id="481" name="直線コネクタ 480">
          <a:extLst>
            <a:ext uri="{FF2B5EF4-FFF2-40B4-BE49-F238E27FC236}">
              <a16:creationId xmlns:a16="http://schemas.microsoft.com/office/drawing/2014/main" id="{A7E9D07A-98DE-4C54-8D4B-9D266687E60E}"/>
            </a:ext>
          </a:extLst>
        </xdr:cNvPr>
        <xdr:cNvCxnSpPr/>
      </xdr:nvCxnSpPr>
      <xdr:spPr>
        <a:xfrm>
          <a:off x="19881850" y="69234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3827</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42A1EB03-2037-4700-A683-5A48371B08DE}"/>
            </a:ext>
          </a:extLst>
        </xdr:cNvPr>
        <xdr:cNvSpPr txBox="1"/>
      </xdr:nvSpPr>
      <xdr:spPr>
        <a:xfrm>
          <a:off x="199898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57150</xdr:rowOff>
    </xdr:from>
    <xdr:to>
      <xdr:col>116</xdr:col>
      <xdr:colOff>152400</xdr:colOff>
      <xdr:row>34</xdr:row>
      <xdr:rowOff>57150</xdr:rowOff>
    </xdr:to>
    <xdr:cxnSp macro="">
      <xdr:nvCxnSpPr>
        <xdr:cNvPr id="483" name="直線コネクタ 482">
          <a:extLst>
            <a:ext uri="{FF2B5EF4-FFF2-40B4-BE49-F238E27FC236}">
              <a16:creationId xmlns:a16="http://schemas.microsoft.com/office/drawing/2014/main" id="{A1182C54-CFEC-48D5-9F0B-7DD37F2A6FD5}"/>
            </a:ext>
          </a:extLst>
        </xdr:cNvPr>
        <xdr:cNvCxnSpPr/>
      </xdr:nvCxnSpPr>
      <xdr:spPr>
        <a:xfrm>
          <a:off x="19881850" y="56705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122572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A2E26E2C-DD1B-4A8F-8B9F-AE6C06F4EE6C}"/>
            </a:ext>
          </a:extLst>
        </xdr:cNvPr>
        <xdr:cNvSpPr txBox="1"/>
      </xdr:nvSpPr>
      <xdr:spPr>
        <a:xfrm>
          <a:off x="19989800" y="62312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99695</xdr:rowOff>
    </xdr:from>
    <xdr:to>
      <xdr:col>116</xdr:col>
      <xdr:colOff>114300</xdr:colOff>
      <xdr:row>39</xdr:row>
      <xdr:rowOff>29845</xdr:rowOff>
    </xdr:to>
    <xdr:sp macro="" textlink="">
      <xdr:nvSpPr>
        <xdr:cNvPr id="485" name="フローチャート: 判断 484">
          <a:extLst>
            <a:ext uri="{FF2B5EF4-FFF2-40B4-BE49-F238E27FC236}">
              <a16:creationId xmlns:a16="http://schemas.microsoft.com/office/drawing/2014/main" id="{6A980D83-98F7-46C7-BF96-FDEFF8724E7D}"/>
            </a:ext>
          </a:extLst>
        </xdr:cNvPr>
        <xdr:cNvSpPr/>
      </xdr:nvSpPr>
      <xdr:spPr>
        <a:xfrm>
          <a:off x="19900900" y="63734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82550</xdr:rowOff>
    </xdr:from>
    <xdr:to>
      <xdr:col>112</xdr:col>
      <xdr:colOff>38100</xdr:colOff>
      <xdr:row>39</xdr:row>
      <xdr:rowOff>12700</xdr:rowOff>
    </xdr:to>
    <xdr:sp macro="" textlink="">
      <xdr:nvSpPr>
        <xdr:cNvPr id="486" name="フローチャート: 判断 485">
          <a:extLst>
            <a:ext uri="{FF2B5EF4-FFF2-40B4-BE49-F238E27FC236}">
              <a16:creationId xmlns:a16="http://schemas.microsoft.com/office/drawing/2014/main" id="{3AD8AE12-E344-4F83-9DBA-4B5255F916B5}"/>
            </a:ext>
          </a:extLst>
        </xdr:cNvPr>
        <xdr:cNvSpPr/>
      </xdr:nvSpPr>
      <xdr:spPr>
        <a:xfrm>
          <a:off x="19157950" y="63563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124460</xdr:rowOff>
    </xdr:from>
    <xdr:to>
      <xdr:col>107</xdr:col>
      <xdr:colOff>101600</xdr:colOff>
      <xdr:row>39</xdr:row>
      <xdr:rowOff>54610</xdr:rowOff>
    </xdr:to>
    <xdr:sp macro="" textlink="">
      <xdr:nvSpPr>
        <xdr:cNvPr id="487" name="フローチャート: 判断 486">
          <a:extLst>
            <a:ext uri="{FF2B5EF4-FFF2-40B4-BE49-F238E27FC236}">
              <a16:creationId xmlns:a16="http://schemas.microsoft.com/office/drawing/2014/main" id="{D47FE6F3-0858-4A25-9545-ACF9049FD74A}"/>
            </a:ext>
          </a:extLst>
        </xdr:cNvPr>
        <xdr:cNvSpPr/>
      </xdr:nvSpPr>
      <xdr:spPr>
        <a:xfrm>
          <a:off x="18345150" y="63982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153035</xdr:rowOff>
    </xdr:from>
    <xdr:to>
      <xdr:col>102</xdr:col>
      <xdr:colOff>165100</xdr:colOff>
      <xdr:row>39</xdr:row>
      <xdr:rowOff>83185</xdr:rowOff>
    </xdr:to>
    <xdr:sp macro="" textlink="">
      <xdr:nvSpPr>
        <xdr:cNvPr id="488" name="フローチャート: 判断 487">
          <a:extLst>
            <a:ext uri="{FF2B5EF4-FFF2-40B4-BE49-F238E27FC236}">
              <a16:creationId xmlns:a16="http://schemas.microsoft.com/office/drawing/2014/main" id="{B949B565-4943-4C96-BD95-9ED8C844DDC5}"/>
            </a:ext>
          </a:extLst>
        </xdr:cNvPr>
        <xdr:cNvSpPr/>
      </xdr:nvSpPr>
      <xdr:spPr>
        <a:xfrm>
          <a:off x="17551400" y="64268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12065</xdr:rowOff>
    </xdr:from>
    <xdr:to>
      <xdr:col>98</xdr:col>
      <xdr:colOff>38100</xdr:colOff>
      <xdr:row>39</xdr:row>
      <xdr:rowOff>113665</xdr:rowOff>
    </xdr:to>
    <xdr:sp macro="" textlink="">
      <xdr:nvSpPr>
        <xdr:cNvPr id="489" name="フローチャート: 判断 488">
          <a:extLst>
            <a:ext uri="{FF2B5EF4-FFF2-40B4-BE49-F238E27FC236}">
              <a16:creationId xmlns:a16="http://schemas.microsoft.com/office/drawing/2014/main" id="{DF9D3559-8D3A-491E-93C0-90C7BE822B6C}"/>
            </a:ext>
          </a:extLst>
        </xdr:cNvPr>
        <xdr:cNvSpPr/>
      </xdr:nvSpPr>
      <xdr:spPr>
        <a:xfrm>
          <a:off x="16757650" y="64509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2A2EBC8C-93F4-4656-9CF9-C91630824327}"/>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B39141B3-0CDC-441F-BC7F-B16EE40EE427}"/>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5C7228EC-7E40-4C22-81A5-21B160BEDB57}"/>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99DB737A-5860-4E06-9D2B-7F55301A1226}"/>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1E7FAA84-18A9-4BBC-B7B2-3555FD18850E}"/>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86360</xdr:rowOff>
    </xdr:from>
    <xdr:to>
      <xdr:col>116</xdr:col>
      <xdr:colOff>114300</xdr:colOff>
      <xdr:row>41</xdr:row>
      <xdr:rowOff>16510</xdr:rowOff>
    </xdr:to>
    <xdr:sp macro="" textlink="">
      <xdr:nvSpPr>
        <xdr:cNvPr id="495" name="楕円 494">
          <a:extLst>
            <a:ext uri="{FF2B5EF4-FFF2-40B4-BE49-F238E27FC236}">
              <a16:creationId xmlns:a16="http://schemas.microsoft.com/office/drawing/2014/main" id="{69529C73-81B5-4BE9-A0FC-D6ABBBA3A014}"/>
            </a:ext>
          </a:extLst>
        </xdr:cNvPr>
        <xdr:cNvSpPr/>
      </xdr:nvSpPr>
      <xdr:spPr>
        <a:xfrm>
          <a:off x="19900900" y="66903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64787</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7DF48903-158B-4603-B9C7-661070B3A459}"/>
            </a:ext>
          </a:extLst>
        </xdr:cNvPr>
        <xdr:cNvSpPr txBox="1"/>
      </xdr:nvSpPr>
      <xdr:spPr>
        <a:xfrm>
          <a:off x="19989800" y="6668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90170</xdr:rowOff>
    </xdr:from>
    <xdr:to>
      <xdr:col>112</xdr:col>
      <xdr:colOff>38100</xdr:colOff>
      <xdr:row>41</xdr:row>
      <xdr:rowOff>20320</xdr:rowOff>
    </xdr:to>
    <xdr:sp macro="" textlink="">
      <xdr:nvSpPr>
        <xdr:cNvPr id="497" name="楕円 496">
          <a:extLst>
            <a:ext uri="{FF2B5EF4-FFF2-40B4-BE49-F238E27FC236}">
              <a16:creationId xmlns:a16="http://schemas.microsoft.com/office/drawing/2014/main" id="{2C0A25A9-A289-4689-B817-A664B735C458}"/>
            </a:ext>
          </a:extLst>
        </xdr:cNvPr>
        <xdr:cNvSpPr/>
      </xdr:nvSpPr>
      <xdr:spPr>
        <a:xfrm>
          <a:off x="19157950" y="66941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137160</xdr:rowOff>
    </xdr:from>
    <xdr:to>
      <xdr:col>116</xdr:col>
      <xdr:colOff>63500</xdr:colOff>
      <xdr:row>40</xdr:row>
      <xdr:rowOff>140970</xdr:rowOff>
    </xdr:to>
    <xdr:cxnSp macro="">
      <xdr:nvCxnSpPr>
        <xdr:cNvPr id="498" name="直線コネクタ 497">
          <a:extLst>
            <a:ext uri="{FF2B5EF4-FFF2-40B4-BE49-F238E27FC236}">
              <a16:creationId xmlns:a16="http://schemas.microsoft.com/office/drawing/2014/main" id="{B55A5D60-F3B1-40AA-B5CE-09DAAEB571CC}"/>
            </a:ext>
          </a:extLst>
        </xdr:cNvPr>
        <xdr:cNvCxnSpPr/>
      </xdr:nvCxnSpPr>
      <xdr:spPr>
        <a:xfrm flipV="1">
          <a:off x="19202400" y="6741160"/>
          <a:ext cx="7493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95885</xdr:rowOff>
    </xdr:from>
    <xdr:to>
      <xdr:col>107</xdr:col>
      <xdr:colOff>101600</xdr:colOff>
      <xdr:row>41</xdr:row>
      <xdr:rowOff>26035</xdr:rowOff>
    </xdr:to>
    <xdr:sp macro="" textlink="">
      <xdr:nvSpPr>
        <xdr:cNvPr id="499" name="楕円 498">
          <a:extLst>
            <a:ext uri="{FF2B5EF4-FFF2-40B4-BE49-F238E27FC236}">
              <a16:creationId xmlns:a16="http://schemas.microsoft.com/office/drawing/2014/main" id="{731996E3-5BB3-404D-B5D4-EFC31263792D}"/>
            </a:ext>
          </a:extLst>
        </xdr:cNvPr>
        <xdr:cNvSpPr/>
      </xdr:nvSpPr>
      <xdr:spPr>
        <a:xfrm>
          <a:off x="18345150" y="66998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140970</xdr:rowOff>
    </xdr:from>
    <xdr:to>
      <xdr:col>111</xdr:col>
      <xdr:colOff>177800</xdr:colOff>
      <xdr:row>40</xdr:row>
      <xdr:rowOff>146685</xdr:rowOff>
    </xdr:to>
    <xdr:cxnSp macro="">
      <xdr:nvCxnSpPr>
        <xdr:cNvPr id="500" name="直線コネクタ 499">
          <a:extLst>
            <a:ext uri="{FF2B5EF4-FFF2-40B4-BE49-F238E27FC236}">
              <a16:creationId xmlns:a16="http://schemas.microsoft.com/office/drawing/2014/main" id="{5ED933DF-68B8-4D9F-A01B-A284F8B8C775}"/>
            </a:ext>
          </a:extLst>
        </xdr:cNvPr>
        <xdr:cNvCxnSpPr/>
      </xdr:nvCxnSpPr>
      <xdr:spPr>
        <a:xfrm flipV="1">
          <a:off x="18395950" y="6744970"/>
          <a:ext cx="8064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103505</xdr:rowOff>
    </xdr:from>
    <xdr:to>
      <xdr:col>102</xdr:col>
      <xdr:colOff>165100</xdr:colOff>
      <xdr:row>41</xdr:row>
      <xdr:rowOff>33655</xdr:rowOff>
    </xdr:to>
    <xdr:sp macro="" textlink="">
      <xdr:nvSpPr>
        <xdr:cNvPr id="501" name="楕円 500">
          <a:extLst>
            <a:ext uri="{FF2B5EF4-FFF2-40B4-BE49-F238E27FC236}">
              <a16:creationId xmlns:a16="http://schemas.microsoft.com/office/drawing/2014/main" id="{E3E39233-3E8E-42C0-B94F-4B2EBEE69377}"/>
            </a:ext>
          </a:extLst>
        </xdr:cNvPr>
        <xdr:cNvSpPr/>
      </xdr:nvSpPr>
      <xdr:spPr>
        <a:xfrm>
          <a:off x="17551400" y="67075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146685</xdr:rowOff>
    </xdr:from>
    <xdr:to>
      <xdr:col>107</xdr:col>
      <xdr:colOff>50800</xdr:colOff>
      <xdr:row>40</xdr:row>
      <xdr:rowOff>154305</xdr:rowOff>
    </xdr:to>
    <xdr:cxnSp macro="">
      <xdr:nvCxnSpPr>
        <xdr:cNvPr id="502" name="直線コネクタ 501">
          <a:extLst>
            <a:ext uri="{FF2B5EF4-FFF2-40B4-BE49-F238E27FC236}">
              <a16:creationId xmlns:a16="http://schemas.microsoft.com/office/drawing/2014/main" id="{7614CE0A-B149-4569-870D-8C9FE4534341}"/>
            </a:ext>
          </a:extLst>
        </xdr:cNvPr>
        <xdr:cNvCxnSpPr/>
      </xdr:nvCxnSpPr>
      <xdr:spPr>
        <a:xfrm flipV="1">
          <a:off x="17602200" y="6750685"/>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107315</xdr:rowOff>
    </xdr:from>
    <xdr:to>
      <xdr:col>98</xdr:col>
      <xdr:colOff>38100</xdr:colOff>
      <xdr:row>41</xdr:row>
      <xdr:rowOff>37465</xdr:rowOff>
    </xdr:to>
    <xdr:sp macro="" textlink="">
      <xdr:nvSpPr>
        <xdr:cNvPr id="503" name="楕円 502">
          <a:extLst>
            <a:ext uri="{FF2B5EF4-FFF2-40B4-BE49-F238E27FC236}">
              <a16:creationId xmlns:a16="http://schemas.microsoft.com/office/drawing/2014/main" id="{0607ABAC-E9FC-435B-AE32-9468CBC399AF}"/>
            </a:ext>
          </a:extLst>
        </xdr:cNvPr>
        <xdr:cNvSpPr/>
      </xdr:nvSpPr>
      <xdr:spPr>
        <a:xfrm>
          <a:off x="16757650" y="67113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154305</xdr:rowOff>
    </xdr:from>
    <xdr:to>
      <xdr:col>102</xdr:col>
      <xdr:colOff>114300</xdr:colOff>
      <xdr:row>40</xdr:row>
      <xdr:rowOff>158115</xdr:rowOff>
    </xdr:to>
    <xdr:cxnSp macro="">
      <xdr:nvCxnSpPr>
        <xdr:cNvPr id="504" name="直線コネクタ 503">
          <a:extLst>
            <a:ext uri="{FF2B5EF4-FFF2-40B4-BE49-F238E27FC236}">
              <a16:creationId xmlns:a16="http://schemas.microsoft.com/office/drawing/2014/main" id="{F32A43CE-32B4-419E-BCC9-390DCD35A383}"/>
            </a:ext>
          </a:extLst>
        </xdr:cNvPr>
        <xdr:cNvCxnSpPr/>
      </xdr:nvCxnSpPr>
      <xdr:spPr>
        <a:xfrm flipV="1">
          <a:off x="16802100" y="6758305"/>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29227</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60582A89-1940-4626-B704-CE39CFB73D64}"/>
            </a:ext>
          </a:extLst>
        </xdr:cNvPr>
        <xdr:cNvSpPr txBox="1"/>
      </xdr:nvSpPr>
      <xdr:spPr>
        <a:xfrm>
          <a:off x="18980227" y="613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71137</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C7DDF7D4-B8C7-43C4-B6C9-FDF6CE30037F}"/>
            </a:ext>
          </a:extLst>
        </xdr:cNvPr>
        <xdr:cNvSpPr txBox="1"/>
      </xdr:nvSpPr>
      <xdr:spPr>
        <a:xfrm>
          <a:off x="18180127" y="61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99712</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C663507E-C5DF-43D8-985E-940BC2F446D5}"/>
            </a:ext>
          </a:extLst>
        </xdr:cNvPr>
        <xdr:cNvSpPr txBox="1"/>
      </xdr:nvSpPr>
      <xdr:spPr>
        <a:xfrm>
          <a:off x="17386377" y="620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130192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08B5DC41-5747-4F51-8AF7-F188D29F86CB}"/>
            </a:ext>
          </a:extLst>
        </xdr:cNvPr>
        <xdr:cNvSpPr txBox="1"/>
      </xdr:nvSpPr>
      <xdr:spPr>
        <a:xfrm>
          <a:off x="16592627" y="6238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11447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36BE3D40-B18B-441E-AA67-2011C24A2DA5}"/>
            </a:ext>
          </a:extLst>
        </xdr:cNvPr>
        <xdr:cNvSpPr txBox="1"/>
      </xdr:nvSpPr>
      <xdr:spPr>
        <a:xfrm>
          <a:off x="18980227" y="678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17162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A6ED631A-20A6-4897-82C6-EAF329A24AF8}"/>
            </a:ext>
          </a:extLst>
        </xdr:cNvPr>
        <xdr:cNvSpPr txBox="1"/>
      </xdr:nvSpPr>
      <xdr:spPr>
        <a:xfrm>
          <a:off x="18180127" y="6786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24782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2EFC2632-B04A-4D59-BFE7-BBFE9DE22874}"/>
            </a:ext>
          </a:extLst>
        </xdr:cNvPr>
        <xdr:cNvSpPr txBox="1"/>
      </xdr:nvSpPr>
      <xdr:spPr>
        <a:xfrm>
          <a:off x="17386377" y="6793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28592</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D7DEC48B-5B8D-42F3-A6D6-9F5E273F1963}"/>
            </a:ext>
          </a:extLst>
        </xdr:cNvPr>
        <xdr:cNvSpPr txBox="1"/>
      </xdr:nvSpPr>
      <xdr:spPr>
        <a:xfrm>
          <a:off x="16592627" y="6797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41D7585A-5E51-48B0-AAAB-FE29D2F4891F}"/>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639A6544-1100-4211-8125-50C113EF605B}"/>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BCE09DAD-4F38-4C99-9694-EA810159F83D}"/>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BEFDC3CE-7526-4B1B-A328-198311DA5363}"/>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ADA21244-17D1-4D49-93AF-CA2765A5AAA7}"/>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4F72D9B6-F2CC-46C7-AB5B-4F3F1BA18EC6}"/>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ED02CFD6-AAA3-4A93-A4F2-97BA5A7FC5CA}"/>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E351707C-EF1B-4E49-92BC-008329B5C654}"/>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8C0D9FBD-167D-457B-9C89-B3084BB55F02}"/>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D16CBBBB-7A3C-41C8-9658-D7899F1FB995}"/>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FF0B55E4-7618-4153-9F81-89EEAD2FE358}"/>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4" name="直線コネクタ 523">
          <a:extLst>
            <a:ext uri="{FF2B5EF4-FFF2-40B4-BE49-F238E27FC236}">
              <a16:creationId xmlns:a16="http://schemas.microsoft.com/office/drawing/2014/main" id="{50968FB7-D3C7-45D7-BA4B-E09AF6C3FE9F}"/>
            </a:ext>
          </a:extLst>
        </xdr:cNvPr>
        <xdr:cNvCxnSpPr/>
      </xdr:nvCxnSpPr>
      <xdr:spPr>
        <a:xfrm>
          <a:off x="11207750" y="106970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5" name="テキスト ボックス 524">
          <a:extLst>
            <a:ext uri="{FF2B5EF4-FFF2-40B4-BE49-F238E27FC236}">
              <a16:creationId xmlns:a16="http://schemas.microsoft.com/office/drawing/2014/main" id="{BB666E14-D307-41C6-82F7-BACE7FB62686}"/>
            </a:ext>
          </a:extLst>
        </xdr:cNvPr>
        <xdr:cNvSpPr txBox="1"/>
      </xdr:nvSpPr>
      <xdr:spPr>
        <a:xfrm>
          <a:off x="10842791" y="10561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6" name="直線コネクタ 525">
          <a:extLst>
            <a:ext uri="{FF2B5EF4-FFF2-40B4-BE49-F238E27FC236}">
              <a16:creationId xmlns:a16="http://schemas.microsoft.com/office/drawing/2014/main" id="{F7167607-344F-4016-AAD7-1A23430FCC28}"/>
            </a:ext>
          </a:extLst>
        </xdr:cNvPr>
        <xdr:cNvCxnSpPr/>
      </xdr:nvCxnSpPr>
      <xdr:spPr>
        <a:xfrm>
          <a:off x="11207750" y="103831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7" name="テキスト ボックス 526">
          <a:extLst>
            <a:ext uri="{FF2B5EF4-FFF2-40B4-BE49-F238E27FC236}">
              <a16:creationId xmlns:a16="http://schemas.microsoft.com/office/drawing/2014/main" id="{E0158CEF-C5F6-45F2-BEC4-3CA28E123E97}"/>
            </a:ext>
          </a:extLst>
        </xdr:cNvPr>
        <xdr:cNvSpPr txBox="1"/>
      </xdr:nvSpPr>
      <xdr:spPr>
        <a:xfrm>
          <a:off x="108427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8" name="直線コネクタ 527">
          <a:extLst>
            <a:ext uri="{FF2B5EF4-FFF2-40B4-BE49-F238E27FC236}">
              <a16:creationId xmlns:a16="http://schemas.microsoft.com/office/drawing/2014/main" id="{24A02D69-6968-47F5-B584-AD96B58EBCDC}"/>
            </a:ext>
          </a:extLst>
        </xdr:cNvPr>
        <xdr:cNvCxnSpPr/>
      </xdr:nvCxnSpPr>
      <xdr:spPr>
        <a:xfrm>
          <a:off x="11207750" y="100692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9" name="テキスト ボックス 528">
          <a:extLst>
            <a:ext uri="{FF2B5EF4-FFF2-40B4-BE49-F238E27FC236}">
              <a16:creationId xmlns:a16="http://schemas.microsoft.com/office/drawing/2014/main" id="{570F79B9-973F-4F10-BAF2-A24810AF8EAC}"/>
            </a:ext>
          </a:extLst>
        </xdr:cNvPr>
        <xdr:cNvSpPr txBox="1"/>
      </xdr:nvSpPr>
      <xdr:spPr>
        <a:xfrm>
          <a:off x="108427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0" name="直線コネクタ 529">
          <a:extLst>
            <a:ext uri="{FF2B5EF4-FFF2-40B4-BE49-F238E27FC236}">
              <a16:creationId xmlns:a16="http://schemas.microsoft.com/office/drawing/2014/main" id="{841F919E-6B16-440A-8CBF-FF353A5C659A}"/>
            </a:ext>
          </a:extLst>
        </xdr:cNvPr>
        <xdr:cNvCxnSpPr/>
      </xdr:nvCxnSpPr>
      <xdr:spPr>
        <a:xfrm>
          <a:off x="11207750" y="974906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1" name="テキスト ボックス 530">
          <a:extLst>
            <a:ext uri="{FF2B5EF4-FFF2-40B4-BE49-F238E27FC236}">
              <a16:creationId xmlns:a16="http://schemas.microsoft.com/office/drawing/2014/main" id="{E127E28F-0EC5-4827-BFCE-A5BFA004AAF8}"/>
            </a:ext>
          </a:extLst>
        </xdr:cNvPr>
        <xdr:cNvSpPr txBox="1"/>
      </xdr:nvSpPr>
      <xdr:spPr>
        <a:xfrm>
          <a:off x="108427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2" name="直線コネクタ 531">
          <a:extLst>
            <a:ext uri="{FF2B5EF4-FFF2-40B4-BE49-F238E27FC236}">
              <a16:creationId xmlns:a16="http://schemas.microsoft.com/office/drawing/2014/main" id="{A45C5D2D-049A-424F-B2D1-CD7739A23907}"/>
            </a:ext>
          </a:extLst>
        </xdr:cNvPr>
        <xdr:cNvCxnSpPr/>
      </xdr:nvCxnSpPr>
      <xdr:spPr>
        <a:xfrm>
          <a:off x="11207750" y="94351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3" name="テキスト ボックス 532">
          <a:extLst>
            <a:ext uri="{FF2B5EF4-FFF2-40B4-BE49-F238E27FC236}">
              <a16:creationId xmlns:a16="http://schemas.microsoft.com/office/drawing/2014/main" id="{07A84ABA-B444-4853-AAEA-28D4BF052AB9}"/>
            </a:ext>
          </a:extLst>
        </xdr:cNvPr>
        <xdr:cNvSpPr txBox="1"/>
      </xdr:nvSpPr>
      <xdr:spPr>
        <a:xfrm>
          <a:off x="108427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4" name="直線コネクタ 533">
          <a:extLst>
            <a:ext uri="{FF2B5EF4-FFF2-40B4-BE49-F238E27FC236}">
              <a16:creationId xmlns:a16="http://schemas.microsoft.com/office/drawing/2014/main" id="{FB7F7276-F1ED-49BE-845B-65191E922005}"/>
            </a:ext>
          </a:extLst>
        </xdr:cNvPr>
        <xdr:cNvCxnSpPr/>
      </xdr:nvCxnSpPr>
      <xdr:spPr>
        <a:xfrm>
          <a:off x="11207750" y="91213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5" name="テキスト ボックス 534">
          <a:extLst>
            <a:ext uri="{FF2B5EF4-FFF2-40B4-BE49-F238E27FC236}">
              <a16:creationId xmlns:a16="http://schemas.microsoft.com/office/drawing/2014/main" id="{FF6C60E9-7AF9-4F4B-86BF-F133329B61BB}"/>
            </a:ext>
          </a:extLst>
        </xdr:cNvPr>
        <xdr:cNvSpPr txBox="1"/>
      </xdr:nvSpPr>
      <xdr:spPr>
        <a:xfrm>
          <a:off x="10842791" y="89854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F04ACDBC-D081-4866-A3CA-813E4D6D166F}"/>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7" name="テキスト ボックス 536">
          <a:extLst>
            <a:ext uri="{FF2B5EF4-FFF2-40B4-BE49-F238E27FC236}">
              <a16:creationId xmlns:a16="http://schemas.microsoft.com/office/drawing/2014/main" id="{C3648E9B-CDDD-4141-AAC5-5276F4FFDB20}"/>
            </a:ext>
          </a:extLst>
        </xdr:cNvPr>
        <xdr:cNvSpPr txBox="1"/>
      </xdr:nvSpPr>
      <xdr:spPr>
        <a:xfrm>
          <a:off x="10842791" y="867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A7093241-C5A8-4412-83FE-26D913C52220}"/>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64</xdr:row>
      <xdr:rowOff>111034</xdr:rowOff>
    </xdr:to>
    <xdr:cxnSp macro="">
      <xdr:nvCxnSpPr>
        <xdr:cNvPr id="539" name="直線コネクタ 538">
          <a:extLst>
            <a:ext uri="{FF2B5EF4-FFF2-40B4-BE49-F238E27FC236}">
              <a16:creationId xmlns:a16="http://schemas.microsoft.com/office/drawing/2014/main" id="{A9DE87DD-065C-45D7-86AF-69534FA77BA9}"/>
            </a:ext>
          </a:extLst>
        </xdr:cNvPr>
        <xdr:cNvCxnSpPr/>
      </xdr:nvCxnSpPr>
      <xdr:spPr>
        <a:xfrm flipV="1">
          <a:off x="14699614" y="9271726"/>
          <a:ext cx="0" cy="1405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114861</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6EFF3C29-4FED-4B59-A131-A4ED56B7282A}"/>
            </a:ext>
          </a:extLst>
        </xdr:cNvPr>
        <xdr:cNvSpPr txBox="1"/>
      </xdr:nvSpPr>
      <xdr:spPr>
        <a:xfrm>
          <a:off x="14738350" y="10681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111034</xdr:rowOff>
    </xdr:from>
    <xdr:to>
      <xdr:col>86</xdr:col>
      <xdr:colOff>25400</xdr:colOff>
      <xdr:row>64</xdr:row>
      <xdr:rowOff>111034</xdr:rowOff>
    </xdr:to>
    <xdr:cxnSp macro="">
      <xdr:nvCxnSpPr>
        <xdr:cNvPr id="541" name="直線コネクタ 540">
          <a:extLst>
            <a:ext uri="{FF2B5EF4-FFF2-40B4-BE49-F238E27FC236}">
              <a16:creationId xmlns:a16="http://schemas.microsoft.com/office/drawing/2014/main" id="{E3A844EF-7C4B-48C5-A28B-CB3977526726}"/>
            </a:ext>
          </a:extLst>
        </xdr:cNvPr>
        <xdr:cNvCxnSpPr/>
      </xdr:nvCxnSpPr>
      <xdr:spPr>
        <a:xfrm>
          <a:off x="14611350" y="106774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E59993F2-DF82-46D1-83F2-CEA0026A53AE}"/>
            </a:ext>
          </a:extLst>
        </xdr:cNvPr>
        <xdr:cNvSpPr txBox="1"/>
      </xdr:nvSpPr>
      <xdr:spPr>
        <a:xfrm>
          <a:off x="14738350" y="9059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543" name="直線コネクタ 542">
          <a:extLst>
            <a:ext uri="{FF2B5EF4-FFF2-40B4-BE49-F238E27FC236}">
              <a16:creationId xmlns:a16="http://schemas.microsoft.com/office/drawing/2014/main" id="{9F52F5D8-D780-4D4C-B0BF-F854AAE18624}"/>
            </a:ext>
          </a:extLst>
        </xdr:cNvPr>
        <xdr:cNvCxnSpPr/>
      </xdr:nvCxnSpPr>
      <xdr:spPr>
        <a:xfrm>
          <a:off x="14611350" y="92717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22333</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515857BD-876B-41FF-9DCD-53DDC85E9FBA}"/>
            </a:ext>
          </a:extLst>
        </xdr:cNvPr>
        <xdr:cNvSpPr txBox="1"/>
      </xdr:nvSpPr>
      <xdr:spPr>
        <a:xfrm>
          <a:off x="14738350" y="99283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43906</xdr:rowOff>
    </xdr:from>
    <xdr:to>
      <xdr:col>85</xdr:col>
      <xdr:colOff>177800</xdr:colOff>
      <xdr:row>60</xdr:row>
      <xdr:rowOff>145506</xdr:rowOff>
    </xdr:to>
    <xdr:sp macro="" textlink="">
      <xdr:nvSpPr>
        <xdr:cNvPr id="545" name="フローチャート: 判断 544">
          <a:extLst>
            <a:ext uri="{FF2B5EF4-FFF2-40B4-BE49-F238E27FC236}">
              <a16:creationId xmlns:a16="http://schemas.microsoft.com/office/drawing/2014/main" id="{BF0252BF-4450-4FFC-B14F-C341C231DE99}"/>
            </a:ext>
          </a:extLst>
        </xdr:cNvPr>
        <xdr:cNvSpPr/>
      </xdr:nvSpPr>
      <xdr:spPr>
        <a:xfrm>
          <a:off x="14649450" y="994990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79828</xdr:rowOff>
    </xdr:from>
    <xdr:to>
      <xdr:col>81</xdr:col>
      <xdr:colOff>101600</xdr:colOff>
      <xdr:row>61</xdr:row>
      <xdr:rowOff>9978</xdr:rowOff>
    </xdr:to>
    <xdr:sp macro="" textlink="">
      <xdr:nvSpPr>
        <xdr:cNvPr id="546" name="フローチャート: 判断 545">
          <a:extLst>
            <a:ext uri="{FF2B5EF4-FFF2-40B4-BE49-F238E27FC236}">
              <a16:creationId xmlns:a16="http://schemas.microsoft.com/office/drawing/2014/main" id="{B4592316-D9F4-45D1-B225-D89D8F050E29}"/>
            </a:ext>
          </a:extLst>
        </xdr:cNvPr>
        <xdr:cNvSpPr/>
      </xdr:nvSpPr>
      <xdr:spPr>
        <a:xfrm>
          <a:off x="13887450" y="99858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50437</xdr:rowOff>
    </xdr:from>
    <xdr:to>
      <xdr:col>76</xdr:col>
      <xdr:colOff>165100</xdr:colOff>
      <xdr:row>60</xdr:row>
      <xdr:rowOff>152037</xdr:rowOff>
    </xdr:to>
    <xdr:sp macro="" textlink="">
      <xdr:nvSpPr>
        <xdr:cNvPr id="547" name="フローチャート: 判断 546">
          <a:extLst>
            <a:ext uri="{FF2B5EF4-FFF2-40B4-BE49-F238E27FC236}">
              <a16:creationId xmlns:a16="http://schemas.microsoft.com/office/drawing/2014/main" id="{C20E9C74-C62A-467C-A730-00EF9A4FB4D3}"/>
            </a:ext>
          </a:extLst>
        </xdr:cNvPr>
        <xdr:cNvSpPr/>
      </xdr:nvSpPr>
      <xdr:spPr>
        <a:xfrm>
          <a:off x="13093700" y="995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169635</xdr:rowOff>
    </xdr:from>
    <xdr:to>
      <xdr:col>72</xdr:col>
      <xdr:colOff>38100</xdr:colOff>
      <xdr:row>60</xdr:row>
      <xdr:rowOff>99785</xdr:rowOff>
    </xdr:to>
    <xdr:sp macro="" textlink="">
      <xdr:nvSpPr>
        <xdr:cNvPr id="548" name="フローチャート: 判断 547">
          <a:extLst>
            <a:ext uri="{FF2B5EF4-FFF2-40B4-BE49-F238E27FC236}">
              <a16:creationId xmlns:a16="http://schemas.microsoft.com/office/drawing/2014/main" id="{98EC9C3C-1E36-4F34-A13E-E0DEDAF81D1A}"/>
            </a:ext>
          </a:extLst>
        </xdr:cNvPr>
        <xdr:cNvSpPr/>
      </xdr:nvSpPr>
      <xdr:spPr>
        <a:xfrm>
          <a:off x="12299950" y="99041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9" name="フローチャート: 判断 548">
          <a:extLst>
            <a:ext uri="{FF2B5EF4-FFF2-40B4-BE49-F238E27FC236}">
              <a16:creationId xmlns:a16="http://schemas.microsoft.com/office/drawing/2014/main" id="{43340794-B4E7-48B7-BAF0-67ED0459D3DA}"/>
            </a:ext>
          </a:extLst>
        </xdr:cNvPr>
        <xdr:cNvSpPr/>
      </xdr:nvSpPr>
      <xdr:spPr>
        <a:xfrm>
          <a:off x="11487150" y="990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10CCC980-4D2D-4EDB-B797-7FEBD08D4A7B}"/>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CC198DE7-F028-4DE1-9619-2E60C071614C}"/>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68272D75-E492-495D-95E8-47EDC0C4B1BB}"/>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EFFE7AE3-B721-4CAF-A19E-AD8F20886494}"/>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C923E0BC-9332-4C51-B889-19FD193D4672}"/>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96157</xdr:rowOff>
    </xdr:from>
    <xdr:to>
      <xdr:col>85</xdr:col>
      <xdr:colOff>177800</xdr:colOff>
      <xdr:row>59</xdr:row>
      <xdr:rowOff>26307</xdr:rowOff>
    </xdr:to>
    <xdr:sp macro="" textlink="">
      <xdr:nvSpPr>
        <xdr:cNvPr id="555" name="楕円 554">
          <a:extLst>
            <a:ext uri="{FF2B5EF4-FFF2-40B4-BE49-F238E27FC236}">
              <a16:creationId xmlns:a16="http://schemas.microsoft.com/office/drawing/2014/main" id="{728D1ADD-F776-4D3D-81D9-58FFFDBD34FE}"/>
            </a:ext>
          </a:extLst>
        </xdr:cNvPr>
        <xdr:cNvSpPr/>
      </xdr:nvSpPr>
      <xdr:spPr>
        <a:xfrm>
          <a:off x="14649450" y="967195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119034</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3B2C1443-D333-4A9B-A0C6-40CD4606F4A9}"/>
            </a:ext>
          </a:extLst>
        </xdr:cNvPr>
        <xdr:cNvSpPr txBox="1"/>
      </xdr:nvSpPr>
      <xdr:spPr>
        <a:xfrm>
          <a:off x="14738350" y="9529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27577</xdr:rowOff>
    </xdr:from>
    <xdr:to>
      <xdr:col>81</xdr:col>
      <xdr:colOff>101600</xdr:colOff>
      <xdr:row>58</xdr:row>
      <xdr:rowOff>129177</xdr:rowOff>
    </xdr:to>
    <xdr:sp macro="" textlink="">
      <xdr:nvSpPr>
        <xdr:cNvPr id="557" name="楕円 556">
          <a:extLst>
            <a:ext uri="{FF2B5EF4-FFF2-40B4-BE49-F238E27FC236}">
              <a16:creationId xmlns:a16="http://schemas.microsoft.com/office/drawing/2014/main" id="{DC25488E-CCD6-456A-A81C-2676BD02E78F}"/>
            </a:ext>
          </a:extLst>
        </xdr:cNvPr>
        <xdr:cNvSpPr/>
      </xdr:nvSpPr>
      <xdr:spPr>
        <a:xfrm>
          <a:off x="13887450" y="960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78377</xdr:rowOff>
    </xdr:from>
    <xdr:to>
      <xdr:col>85</xdr:col>
      <xdr:colOff>127000</xdr:colOff>
      <xdr:row>58</xdr:row>
      <xdr:rowOff>146957</xdr:rowOff>
    </xdr:to>
    <xdr:cxnSp macro="">
      <xdr:nvCxnSpPr>
        <xdr:cNvPr id="558" name="直線コネクタ 557">
          <a:extLst>
            <a:ext uri="{FF2B5EF4-FFF2-40B4-BE49-F238E27FC236}">
              <a16:creationId xmlns:a16="http://schemas.microsoft.com/office/drawing/2014/main" id="{22B1FD7E-B7BE-4CD2-8C22-9571A40EBB25}"/>
            </a:ext>
          </a:extLst>
        </xdr:cNvPr>
        <xdr:cNvCxnSpPr/>
      </xdr:nvCxnSpPr>
      <xdr:spPr>
        <a:xfrm>
          <a:off x="13938250" y="9654177"/>
          <a:ext cx="762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130447</xdr:rowOff>
    </xdr:from>
    <xdr:to>
      <xdr:col>76</xdr:col>
      <xdr:colOff>165100</xdr:colOff>
      <xdr:row>58</xdr:row>
      <xdr:rowOff>60597</xdr:rowOff>
    </xdr:to>
    <xdr:sp macro="" textlink="">
      <xdr:nvSpPr>
        <xdr:cNvPr id="559" name="楕円 558">
          <a:extLst>
            <a:ext uri="{FF2B5EF4-FFF2-40B4-BE49-F238E27FC236}">
              <a16:creationId xmlns:a16="http://schemas.microsoft.com/office/drawing/2014/main" id="{79C221B9-9B1F-441B-935A-64289CA82049}"/>
            </a:ext>
          </a:extLst>
        </xdr:cNvPr>
        <xdr:cNvSpPr/>
      </xdr:nvSpPr>
      <xdr:spPr>
        <a:xfrm>
          <a:off x="13093700" y="95411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9797</xdr:rowOff>
    </xdr:from>
    <xdr:to>
      <xdr:col>81</xdr:col>
      <xdr:colOff>50800</xdr:colOff>
      <xdr:row>58</xdr:row>
      <xdr:rowOff>78377</xdr:rowOff>
    </xdr:to>
    <xdr:cxnSp macro="">
      <xdr:nvCxnSpPr>
        <xdr:cNvPr id="560" name="直線コネクタ 559">
          <a:extLst>
            <a:ext uri="{FF2B5EF4-FFF2-40B4-BE49-F238E27FC236}">
              <a16:creationId xmlns:a16="http://schemas.microsoft.com/office/drawing/2014/main" id="{020A10BE-6147-4A31-9244-547D25019535}"/>
            </a:ext>
          </a:extLst>
        </xdr:cNvPr>
        <xdr:cNvCxnSpPr/>
      </xdr:nvCxnSpPr>
      <xdr:spPr>
        <a:xfrm>
          <a:off x="13144500" y="9585597"/>
          <a:ext cx="79375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61867</xdr:rowOff>
    </xdr:from>
    <xdr:to>
      <xdr:col>72</xdr:col>
      <xdr:colOff>38100</xdr:colOff>
      <xdr:row>57</xdr:row>
      <xdr:rowOff>163467</xdr:rowOff>
    </xdr:to>
    <xdr:sp macro="" textlink="">
      <xdr:nvSpPr>
        <xdr:cNvPr id="561" name="楕円 560">
          <a:extLst>
            <a:ext uri="{FF2B5EF4-FFF2-40B4-BE49-F238E27FC236}">
              <a16:creationId xmlns:a16="http://schemas.microsoft.com/office/drawing/2014/main" id="{AD1B0B4C-0623-4CCF-8212-4698889F54C5}"/>
            </a:ext>
          </a:extLst>
        </xdr:cNvPr>
        <xdr:cNvSpPr/>
      </xdr:nvSpPr>
      <xdr:spPr>
        <a:xfrm>
          <a:off x="12299950" y="947256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112667</xdr:rowOff>
    </xdr:from>
    <xdr:to>
      <xdr:col>76</xdr:col>
      <xdr:colOff>114300</xdr:colOff>
      <xdr:row>58</xdr:row>
      <xdr:rowOff>9797</xdr:rowOff>
    </xdr:to>
    <xdr:cxnSp macro="">
      <xdr:nvCxnSpPr>
        <xdr:cNvPr id="562" name="直線コネクタ 561">
          <a:extLst>
            <a:ext uri="{FF2B5EF4-FFF2-40B4-BE49-F238E27FC236}">
              <a16:creationId xmlns:a16="http://schemas.microsoft.com/office/drawing/2014/main" id="{CFCDDB82-72BF-4D36-8F56-62547E000217}"/>
            </a:ext>
          </a:extLst>
        </xdr:cNvPr>
        <xdr:cNvCxnSpPr/>
      </xdr:nvCxnSpPr>
      <xdr:spPr>
        <a:xfrm>
          <a:off x="12344400" y="9523367"/>
          <a:ext cx="800100"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158206</xdr:rowOff>
    </xdr:from>
    <xdr:to>
      <xdr:col>67</xdr:col>
      <xdr:colOff>101600</xdr:colOff>
      <xdr:row>57</xdr:row>
      <xdr:rowOff>88356</xdr:rowOff>
    </xdr:to>
    <xdr:sp macro="" textlink="">
      <xdr:nvSpPr>
        <xdr:cNvPr id="563" name="楕円 562">
          <a:extLst>
            <a:ext uri="{FF2B5EF4-FFF2-40B4-BE49-F238E27FC236}">
              <a16:creationId xmlns:a16="http://schemas.microsoft.com/office/drawing/2014/main" id="{10B3DEF2-6EEC-4170-B7DD-7FC12C3BE818}"/>
            </a:ext>
          </a:extLst>
        </xdr:cNvPr>
        <xdr:cNvSpPr/>
      </xdr:nvSpPr>
      <xdr:spPr>
        <a:xfrm>
          <a:off x="11487150" y="94038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37556</xdr:rowOff>
    </xdr:from>
    <xdr:to>
      <xdr:col>71</xdr:col>
      <xdr:colOff>177800</xdr:colOff>
      <xdr:row>57</xdr:row>
      <xdr:rowOff>112667</xdr:rowOff>
    </xdr:to>
    <xdr:cxnSp macro="">
      <xdr:nvCxnSpPr>
        <xdr:cNvPr id="564" name="直線コネクタ 563">
          <a:extLst>
            <a:ext uri="{FF2B5EF4-FFF2-40B4-BE49-F238E27FC236}">
              <a16:creationId xmlns:a16="http://schemas.microsoft.com/office/drawing/2014/main" id="{8E989EAB-F99C-433B-BFB1-4F8FD22196FE}"/>
            </a:ext>
          </a:extLst>
        </xdr:cNvPr>
        <xdr:cNvCxnSpPr/>
      </xdr:nvCxnSpPr>
      <xdr:spPr>
        <a:xfrm>
          <a:off x="11537950" y="9448256"/>
          <a:ext cx="80645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1105</xdr:rowOff>
    </xdr:from>
    <xdr:ext cx="405111" cy="259045"/>
    <xdr:sp macro="" textlink="">
      <xdr:nvSpPr>
        <xdr:cNvPr id="565" name="n_1aveValue【学校施設】&#10;有形固定資産減価償却率">
          <a:extLst>
            <a:ext uri="{FF2B5EF4-FFF2-40B4-BE49-F238E27FC236}">
              <a16:creationId xmlns:a16="http://schemas.microsoft.com/office/drawing/2014/main" id="{263C50A1-CE40-486B-9355-4D5CE3DAF302}"/>
            </a:ext>
          </a:extLst>
        </xdr:cNvPr>
        <xdr:cNvSpPr txBox="1"/>
      </xdr:nvSpPr>
      <xdr:spPr>
        <a:xfrm>
          <a:off x="13742044" y="10072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143164</xdr:rowOff>
    </xdr:from>
    <xdr:ext cx="405111" cy="259045"/>
    <xdr:sp macro="" textlink="">
      <xdr:nvSpPr>
        <xdr:cNvPr id="566" name="n_2aveValue【学校施設】&#10;有形固定資産減価償却率">
          <a:extLst>
            <a:ext uri="{FF2B5EF4-FFF2-40B4-BE49-F238E27FC236}">
              <a16:creationId xmlns:a16="http://schemas.microsoft.com/office/drawing/2014/main" id="{64871418-1C81-418D-B1B8-4444239116EC}"/>
            </a:ext>
          </a:extLst>
        </xdr:cNvPr>
        <xdr:cNvSpPr txBox="1"/>
      </xdr:nvSpPr>
      <xdr:spPr>
        <a:xfrm>
          <a:off x="12960994" y="10049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90912</xdr:rowOff>
    </xdr:from>
    <xdr:ext cx="405111" cy="259045"/>
    <xdr:sp macro="" textlink="">
      <xdr:nvSpPr>
        <xdr:cNvPr id="567" name="n_3aveValue【学校施設】&#10;有形固定資産減価償却率">
          <a:extLst>
            <a:ext uri="{FF2B5EF4-FFF2-40B4-BE49-F238E27FC236}">
              <a16:creationId xmlns:a16="http://schemas.microsoft.com/office/drawing/2014/main" id="{A1D61052-4471-4254-A8D7-08D1D163F5D3}"/>
            </a:ext>
          </a:extLst>
        </xdr:cNvPr>
        <xdr:cNvSpPr txBox="1"/>
      </xdr:nvSpPr>
      <xdr:spPr>
        <a:xfrm>
          <a:off x="12167244" y="9996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568" name="n_4aveValue【学校施設】&#10;有形固定資産減価償却率">
          <a:extLst>
            <a:ext uri="{FF2B5EF4-FFF2-40B4-BE49-F238E27FC236}">
              <a16:creationId xmlns:a16="http://schemas.microsoft.com/office/drawing/2014/main" id="{107DE0D0-F6BC-47AC-8489-5CFF44A8473B}"/>
            </a:ext>
          </a:extLst>
        </xdr:cNvPr>
        <xdr:cNvSpPr txBox="1"/>
      </xdr:nvSpPr>
      <xdr:spPr>
        <a:xfrm>
          <a:off x="11354444" y="9996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145704</xdr:rowOff>
    </xdr:from>
    <xdr:ext cx="405111" cy="259045"/>
    <xdr:sp macro="" textlink="">
      <xdr:nvSpPr>
        <xdr:cNvPr id="569" name="n_1mainValue【学校施設】&#10;有形固定資産減価償却率">
          <a:extLst>
            <a:ext uri="{FF2B5EF4-FFF2-40B4-BE49-F238E27FC236}">
              <a16:creationId xmlns:a16="http://schemas.microsoft.com/office/drawing/2014/main" id="{31078379-9CB8-4A62-9FD9-3E054173C07E}"/>
            </a:ext>
          </a:extLst>
        </xdr:cNvPr>
        <xdr:cNvSpPr txBox="1"/>
      </xdr:nvSpPr>
      <xdr:spPr>
        <a:xfrm>
          <a:off x="13742044" y="9391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77124</xdr:rowOff>
    </xdr:from>
    <xdr:ext cx="405111" cy="259045"/>
    <xdr:sp macro="" textlink="">
      <xdr:nvSpPr>
        <xdr:cNvPr id="570" name="n_2mainValue【学校施設】&#10;有形固定資産減価償却率">
          <a:extLst>
            <a:ext uri="{FF2B5EF4-FFF2-40B4-BE49-F238E27FC236}">
              <a16:creationId xmlns:a16="http://schemas.microsoft.com/office/drawing/2014/main" id="{C15CF94F-BEE4-4EA8-91E5-032DFB382329}"/>
            </a:ext>
          </a:extLst>
        </xdr:cNvPr>
        <xdr:cNvSpPr txBox="1"/>
      </xdr:nvSpPr>
      <xdr:spPr>
        <a:xfrm>
          <a:off x="12960994" y="9322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8544</xdr:rowOff>
    </xdr:from>
    <xdr:ext cx="405111" cy="259045"/>
    <xdr:sp macro="" textlink="">
      <xdr:nvSpPr>
        <xdr:cNvPr id="571" name="n_3mainValue【学校施設】&#10;有形固定資産減価償却率">
          <a:extLst>
            <a:ext uri="{FF2B5EF4-FFF2-40B4-BE49-F238E27FC236}">
              <a16:creationId xmlns:a16="http://schemas.microsoft.com/office/drawing/2014/main" id="{8D50EFDA-886B-49B0-9C61-51E790CE8D04}"/>
            </a:ext>
          </a:extLst>
        </xdr:cNvPr>
        <xdr:cNvSpPr txBox="1"/>
      </xdr:nvSpPr>
      <xdr:spPr>
        <a:xfrm>
          <a:off x="12167244" y="9254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104883</xdr:rowOff>
    </xdr:from>
    <xdr:ext cx="405111" cy="259045"/>
    <xdr:sp macro="" textlink="">
      <xdr:nvSpPr>
        <xdr:cNvPr id="572" name="n_4mainValue【学校施設】&#10;有形固定資産減価償却率">
          <a:extLst>
            <a:ext uri="{FF2B5EF4-FFF2-40B4-BE49-F238E27FC236}">
              <a16:creationId xmlns:a16="http://schemas.microsoft.com/office/drawing/2014/main" id="{5019DFC9-86C4-4037-8637-89BD2933299B}"/>
            </a:ext>
          </a:extLst>
        </xdr:cNvPr>
        <xdr:cNvSpPr txBox="1"/>
      </xdr:nvSpPr>
      <xdr:spPr>
        <a:xfrm>
          <a:off x="11354444" y="9185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65D88038-44BD-4AD3-A57F-C00F5B4BD690}"/>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6E942DEE-C9C3-4557-93D5-ACC03E41DBE5}"/>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0EB6F01D-3D66-4B28-BCC3-0213FD100BCF}"/>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F43697F8-7F92-42A2-9DA5-4350EAF529A8}"/>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E300E6AB-288F-4742-8CB5-2A8F21AA571E}"/>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2F4993C3-AF29-49DF-9522-FAD304938452}"/>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0E397AAE-9BAC-4135-847F-7FAD9C23B37A}"/>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4BAEAEF8-C908-4EB2-9706-AF707C2CD60E}"/>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02F89FF1-E847-4969-8C98-9B4DB9CE1477}"/>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6AF637F3-93F5-4C8F-9F65-C2E99DC88547}"/>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4752CA3B-5195-4262-867A-BA267629DD26}"/>
            </a:ext>
          </a:extLst>
        </xdr:cNvPr>
        <xdr:cNvSpPr txBox="1"/>
      </xdr:nvSpPr>
      <xdr:spPr>
        <a:xfrm>
          <a:off x="160491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84" name="直線コネクタ 583">
          <a:extLst>
            <a:ext uri="{FF2B5EF4-FFF2-40B4-BE49-F238E27FC236}">
              <a16:creationId xmlns:a16="http://schemas.microsoft.com/office/drawing/2014/main" id="{FB6051C6-0830-4C8D-8EE2-233EFAF0B20A}"/>
            </a:ext>
          </a:extLst>
        </xdr:cNvPr>
        <xdr:cNvCxnSpPr/>
      </xdr:nvCxnSpPr>
      <xdr:spPr>
        <a:xfrm>
          <a:off x="164592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5" name="テキスト ボックス 584">
          <a:extLst>
            <a:ext uri="{FF2B5EF4-FFF2-40B4-BE49-F238E27FC236}">
              <a16:creationId xmlns:a16="http://schemas.microsoft.com/office/drawing/2014/main" id="{02851F58-C80B-4949-BA8A-F3625EE1F061}"/>
            </a:ext>
          </a:extLst>
        </xdr:cNvPr>
        <xdr:cNvSpPr txBox="1"/>
      </xdr:nvSpPr>
      <xdr:spPr>
        <a:xfrm>
          <a:off x="160491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6" name="直線コネクタ 585">
          <a:extLst>
            <a:ext uri="{FF2B5EF4-FFF2-40B4-BE49-F238E27FC236}">
              <a16:creationId xmlns:a16="http://schemas.microsoft.com/office/drawing/2014/main" id="{F7A942D2-B820-4CFE-9896-946334438A4C}"/>
            </a:ext>
          </a:extLst>
        </xdr:cNvPr>
        <xdr:cNvCxnSpPr/>
      </xdr:nvCxnSpPr>
      <xdr:spPr>
        <a:xfrm>
          <a:off x="164592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7" name="テキスト ボックス 586">
          <a:extLst>
            <a:ext uri="{FF2B5EF4-FFF2-40B4-BE49-F238E27FC236}">
              <a16:creationId xmlns:a16="http://schemas.microsoft.com/office/drawing/2014/main" id="{2BABE4FE-A29E-46A8-866B-B2FD31258660}"/>
            </a:ext>
          </a:extLst>
        </xdr:cNvPr>
        <xdr:cNvSpPr txBox="1"/>
      </xdr:nvSpPr>
      <xdr:spPr>
        <a:xfrm>
          <a:off x="16049171" y="102409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8" name="直線コネクタ 587">
          <a:extLst>
            <a:ext uri="{FF2B5EF4-FFF2-40B4-BE49-F238E27FC236}">
              <a16:creationId xmlns:a16="http://schemas.microsoft.com/office/drawing/2014/main" id="{3347513B-1B26-48A9-A05D-EBA0A38FBE58}"/>
            </a:ext>
          </a:extLst>
        </xdr:cNvPr>
        <xdr:cNvCxnSpPr/>
      </xdr:nvCxnSpPr>
      <xdr:spPr>
        <a:xfrm>
          <a:off x="164592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9" name="テキスト ボックス 588">
          <a:extLst>
            <a:ext uri="{FF2B5EF4-FFF2-40B4-BE49-F238E27FC236}">
              <a16:creationId xmlns:a16="http://schemas.microsoft.com/office/drawing/2014/main" id="{BDF9FF60-3AF9-4017-A8BA-A79769187997}"/>
            </a:ext>
          </a:extLst>
        </xdr:cNvPr>
        <xdr:cNvSpPr txBox="1"/>
      </xdr:nvSpPr>
      <xdr:spPr>
        <a:xfrm>
          <a:off x="16049171" y="9927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90" name="直線コネクタ 589">
          <a:extLst>
            <a:ext uri="{FF2B5EF4-FFF2-40B4-BE49-F238E27FC236}">
              <a16:creationId xmlns:a16="http://schemas.microsoft.com/office/drawing/2014/main" id="{7732793F-01A0-4278-9800-F681AD3A1224}"/>
            </a:ext>
          </a:extLst>
        </xdr:cNvPr>
        <xdr:cNvCxnSpPr/>
      </xdr:nvCxnSpPr>
      <xdr:spPr>
        <a:xfrm>
          <a:off x="164592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1" name="テキスト ボックス 590">
          <a:extLst>
            <a:ext uri="{FF2B5EF4-FFF2-40B4-BE49-F238E27FC236}">
              <a16:creationId xmlns:a16="http://schemas.microsoft.com/office/drawing/2014/main" id="{938F49C2-E238-4EB8-8D18-89E7E2C92646}"/>
            </a:ext>
          </a:extLst>
        </xdr:cNvPr>
        <xdr:cNvSpPr txBox="1"/>
      </xdr:nvSpPr>
      <xdr:spPr>
        <a:xfrm>
          <a:off x="16049171" y="96131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2" name="直線コネクタ 591">
          <a:extLst>
            <a:ext uri="{FF2B5EF4-FFF2-40B4-BE49-F238E27FC236}">
              <a16:creationId xmlns:a16="http://schemas.microsoft.com/office/drawing/2014/main" id="{DDADBF90-663E-4478-9435-0AE2B677E4BF}"/>
            </a:ext>
          </a:extLst>
        </xdr:cNvPr>
        <xdr:cNvCxnSpPr/>
      </xdr:nvCxnSpPr>
      <xdr:spPr>
        <a:xfrm>
          <a:off x="164592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3" name="テキスト ボックス 592">
          <a:extLst>
            <a:ext uri="{FF2B5EF4-FFF2-40B4-BE49-F238E27FC236}">
              <a16:creationId xmlns:a16="http://schemas.microsoft.com/office/drawing/2014/main" id="{9A598461-5130-4985-BA3B-3A96394EF023}"/>
            </a:ext>
          </a:extLst>
        </xdr:cNvPr>
        <xdr:cNvSpPr txBox="1"/>
      </xdr:nvSpPr>
      <xdr:spPr>
        <a:xfrm>
          <a:off x="16049171" y="9299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4" name="直線コネクタ 593">
          <a:extLst>
            <a:ext uri="{FF2B5EF4-FFF2-40B4-BE49-F238E27FC236}">
              <a16:creationId xmlns:a16="http://schemas.microsoft.com/office/drawing/2014/main" id="{BBE34912-0DDB-4E55-B60A-900A6ECC100C}"/>
            </a:ext>
          </a:extLst>
        </xdr:cNvPr>
        <xdr:cNvCxnSpPr/>
      </xdr:nvCxnSpPr>
      <xdr:spPr>
        <a:xfrm>
          <a:off x="164592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5" name="テキスト ボックス 594">
          <a:extLst>
            <a:ext uri="{FF2B5EF4-FFF2-40B4-BE49-F238E27FC236}">
              <a16:creationId xmlns:a16="http://schemas.microsoft.com/office/drawing/2014/main" id="{1A8A62E8-4E5A-4A76-9EAC-EABB2E7FAB91}"/>
            </a:ext>
          </a:extLst>
        </xdr:cNvPr>
        <xdr:cNvSpPr txBox="1"/>
      </xdr:nvSpPr>
      <xdr:spPr>
        <a:xfrm>
          <a:off x="16049171" y="89854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6" name="直線コネクタ 595">
          <a:extLst>
            <a:ext uri="{FF2B5EF4-FFF2-40B4-BE49-F238E27FC236}">
              <a16:creationId xmlns:a16="http://schemas.microsoft.com/office/drawing/2014/main" id="{5654D9C5-1989-4559-914E-DE6643555EF9}"/>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7" name="テキスト ボックス 596">
          <a:extLst>
            <a:ext uri="{FF2B5EF4-FFF2-40B4-BE49-F238E27FC236}">
              <a16:creationId xmlns:a16="http://schemas.microsoft.com/office/drawing/2014/main" id="{D8A9DA27-EB74-4554-B792-D0867FFF0B1D}"/>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8" name="【学校施設】&#10;一人当たり面積グラフ枠">
          <a:extLst>
            <a:ext uri="{FF2B5EF4-FFF2-40B4-BE49-F238E27FC236}">
              <a16:creationId xmlns:a16="http://schemas.microsoft.com/office/drawing/2014/main" id="{F8E91888-4ABC-4BF6-88B8-5CD8B3C8FFA2}"/>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85889</xdr:rowOff>
    </xdr:from>
    <xdr:to>
      <xdr:col>116</xdr:col>
      <xdr:colOff>62864</xdr:colOff>
      <xdr:row>64</xdr:row>
      <xdr:rowOff>94706</xdr:rowOff>
    </xdr:to>
    <xdr:cxnSp macro="">
      <xdr:nvCxnSpPr>
        <xdr:cNvPr id="599" name="直線コネクタ 598">
          <a:extLst>
            <a:ext uri="{FF2B5EF4-FFF2-40B4-BE49-F238E27FC236}">
              <a16:creationId xmlns:a16="http://schemas.microsoft.com/office/drawing/2014/main" id="{E9703596-5B85-4260-A119-0EF1ACA3A546}"/>
            </a:ext>
          </a:extLst>
        </xdr:cNvPr>
        <xdr:cNvCxnSpPr/>
      </xdr:nvCxnSpPr>
      <xdr:spPr>
        <a:xfrm flipV="1">
          <a:off x="19951064" y="9166389"/>
          <a:ext cx="0" cy="1494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98533</xdr:rowOff>
    </xdr:from>
    <xdr:ext cx="469744" cy="259045"/>
    <xdr:sp macro="" textlink="">
      <xdr:nvSpPr>
        <xdr:cNvPr id="600" name="【学校施設】&#10;一人当たり面積最小値テキスト">
          <a:extLst>
            <a:ext uri="{FF2B5EF4-FFF2-40B4-BE49-F238E27FC236}">
              <a16:creationId xmlns:a16="http://schemas.microsoft.com/office/drawing/2014/main" id="{22813BB0-1806-4FFD-B37B-AA1A36FA89E3}"/>
            </a:ext>
          </a:extLst>
        </xdr:cNvPr>
        <xdr:cNvSpPr txBox="1"/>
      </xdr:nvSpPr>
      <xdr:spPr>
        <a:xfrm>
          <a:off x="19989800" y="10664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94706</xdr:rowOff>
    </xdr:from>
    <xdr:to>
      <xdr:col>116</xdr:col>
      <xdr:colOff>152400</xdr:colOff>
      <xdr:row>64</xdr:row>
      <xdr:rowOff>94706</xdr:rowOff>
    </xdr:to>
    <xdr:cxnSp macro="">
      <xdr:nvCxnSpPr>
        <xdr:cNvPr id="601" name="直線コネクタ 600">
          <a:extLst>
            <a:ext uri="{FF2B5EF4-FFF2-40B4-BE49-F238E27FC236}">
              <a16:creationId xmlns:a16="http://schemas.microsoft.com/office/drawing/2014/main" id="{C8ECC0D2-4B99-434C-867A-BA7B7445539E}"/>
            </a:ext>
          </a:extLst>
        </xdr:cNvPr>
        <xdr:cNvCxnSpPr/>
      </xdr:nvCxnSpPr>
      <xdr:spPr>
        <a:xfrm>
          <a:off x="19881850" y="106611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32566</xdr:rowOff>
    </xdr:from>
    <xdr:ext cx="469744" cy="259045"/>
    <xdr:sp macro="" textlink="">
      <xdr:nvSpPr>
        <xdr:cNvPr id="602" name="【学校施設】&#10;一人当たり面積最大値テキスト">
          <a:extLst>
            <a:ext uri="{FF2B5EF4-FFF2-40B4-BE49-F238E27FC236}">
              <a16:creationId xmlns:a16="http://schemas.microsoft.com/office/drawing/2014/main" id="{BB1F80FB-8DDD-46AF-A0CC-D9B593F9CA49}"/>
            </a:ext>
          </a:extLst>
        </xdr:cNvPr>
        <xdr:cNvSpPr txBox="1"/>
      </xdr:nvSpPr>
      <xdr:spPr>
        <a:xfrm>
          <a:off x="19989800" y="8947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85889</xdr:rowOff>
    </xdr:from>
    <xdr:to>
      <xdr:col>116</xdr:col>
      <xdr:colOff>152400</xdr:colOff>
      <xdr:row>55</xdr:row>
      <xdr:rowOff>85889</xdr:rowOff>
    </xdr:to>
    <xdr:cxnSp macro="">
      <xdr:nvCxnSpPr>
        <xdr:cNvPr id="603" name="直線コネクタ 602">
          <a:extLst>
            <a:ext uri="{FF2B5EF4-FFF2-40B4-BE49-F238E27FC236}">
              <a16:creationId xmlns:a16="http://schemas.microsoft.com/office/drawing/2014/main" id="{30D40B1B-755F-404F-B76B-C9C8A0D0213C}"/>
            </a:ext>
          </a:extLst>
        </xdr:cNvPr>
        <xdr:cNvCxnSpPr/>
      </xdr:nvCxnSpPr>
      <xdr:spPr>
        <a:xfrm>
          <a:off x="19881850" y="91663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51434</xdr:rowOff>
    </xdr:from>
    <xdr:ext cx="469744" cy="259045"/>
    <xdr:sp macro="" textlink="">
      <xdr:nvSpPr>
        <xdr:cNvPr id="604" name="【学校施設】&#10;一人当たり面積平均値テキスト">
          <a:extLst>
            <a:ext uri="{FF2B5EF4-FFF2-40B4-BE49-F238E27FC236}">
              <a16:creationId xmlns:a16="http://schemas.microsoft.com/office/drawing/2014/main" id="{8CA1F07F-E86D-4677-A4D3-9DC723FFAF8B}"/>
            </a:ext>
          </a:extLst>
        </xdr:cNvPr>
        <xdr:cNvSpPr txBox="1"/>
      </xdr:nvSpPr>
      <xdr:spPr>
        <a:xfrm>
          <a:off x="19989800" y="99574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28557</xdr:rowOff>
    </xdr:from>
    <xdr:to>
      <xdr:col>116</xdr:col>
      <xdr:colOff>114300</xdr:colOff>
      <xdr:row>61</xdr:row>
      <xdr:rowOff>130157</xdr:rowOff>
    </xdr:to>
    <xdr:sp macro="" textlink="">
      <xdr:nvSpPr>
        <xdr:cNvPr id="605" name="フローチャート: 判断 604">
          <a:extLst>
            <a:ext uri="{FF2B5EF4-FFF2-40B4-BE49-F238E27FC236}">
              <a16:creationId xmlns:a16="http://schemas.microsoft.com/office/drawing/2014/main" id="{A1990A2D-FC41-40BB-8260-6624622BE504}"/>
            </a:ext>
          </a:extLst>
        </xdr:cNvPr>
        <xdr:cNvSpPr/>
      </xdr:nvSpPr>
      <xdr:spPr>
        <a:xfrm>
          <a:off x="19900900" y="10099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36068</xdr:rowOff>
    </xdr:from>
    <xdr:to>
      <xdr:col>112</xdr:col>
      <xdr:colOff>38100</xdr:colOff>
      <xdr:row>61</xdr:row>
      <xdr:rowOff>137668</xdr:rowOff>
    </xdr:to>
    <xdr:sp macro="" textlink="">
      <xdr:nvSpPr>
        <xdr:cNvPr id="606" name="フローチャート: 判断 605">
          <a:extLst>
            <a:ext uri="{FF2B5EF4-FFF2-40B4-BE49-F238E27FC236}">
              <a16:creationId xmlns:a16="http://schemas.microsoft.com/office/drawing/2014/main" id="{80308AFD-44BF-49DC-8C2C-D54406DF8B83}"/>
            </a:ext>
          </a:extLst>
        </xdr:cNvPr>
        <xdr:cNvSpPr/>
      </xdr:nvSpPr>
      <xdr:spPr>
        <a:xfrm>
          <a:off x="19157950" y="1010716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34761</xdr:rowOff>
    </xdr:from>
    <xdr:to>
      <xdr:col>107</xdr:col>
      <xdr:colOff>101600</xdr:colOff>
      <xdr:row>61</xdr:row>
      <xdr:rowOff>136361</xdr:rowOff>
    </xdr:to>
    <xdr:sp macro="" textlink="">
      <xdr:nvSpPr>
        <xdr:cNvPr id="607" name="フローチャート: 判断 606">
          <a:extLst>
            <a:ext uri="{FF2B5EF4-FFF2-40B4-BE49-F238E27FC236}">
              <a16:creationId xmlns:a16="http://schemas.microsoft.com/office/drawing/2014/main" id="{4D4086C5-30FA-4B81-B9BE-A11E35832843}"/>
            </a:ext>
          </a:extLst>
        </xdr:cNvPr>
        <xdr:cNvSpPr/>
      </xdr:nvSpPr>
      <xdr:spPr>
        <a:xfrm>
          <a:off x="18345150" y="10105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55009</xdr:rowOff>
    </xdr:from>
    <xdr:to>
      <xdr:col>102</xdr:col>
      <xdr:colOff>165100</xdr:colOff>
      <xdr:row>61</xdr:row>
      <xdr:rowOff>156609</xdr:rowOff>
    </xdr:to>
    <xdr:sp macro="" textlink="">
      <xdr:nvSpPr>
        <xdr:cNvPr id="608" name="フローチャート: 判断 607">
          <a:extLst>
            <a:ext uri="{FF2B5EF4-FFF2-40B4-BE49-F238E27FC236}">
              <a16:creationId xmlns:a16="http://schemas.microsoft.com/office/drawing/2014/main" id="{18E3723E-6ACD-422D-934E-903E8990D6D6}"/>
            </a:ext>
          </a:extLst>
        </xdr:cNvPr>
        <xdr:cNvSpPr/>
      </xdr:nvSpPr>
      <xdr:spPr>
        <a:xfrm>
          <a:off x="17551400" y="10126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7656</xdr:rowOff>
    </xdr:from>
    <xdr:to>
      <xdr:col>98</xdr:col>
      <xdr:colOff>38100</xdr:colOff>
      <xdr:row>61</xdr:row>
      <xdr:rowOff>109256</xdr:rowOff>
    </xdr:to>
    <xdr:sp macro="" textlink="">
      <xdr:nvSpPr>
        <xdr:cNvPr id="609" name="フローチャート: 判断 608">
          <a:extLst>
            <a:ext uri="{FF2B5EF4-FFF2-40B4-BE49-F238E27FC236}">
              <a16:creationId xmlns:a16="http://schemas.microsoft.com/office/drawing/2014/main" id="{5582E83A-AA1B-488B-B1C3-BFD88D8DC90B}"/>
            </a:ext>
          </a:extLst>
        </xdr:cNvPr>
        <xdr:cNvSpPr/>
      </xdr:nvSpPr>
      <xdr:spPr>
        <a:xfrm>
          <a:off x="16757650" y="100787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3C5AF5E5-75FC-47EA-931D-25129509A95F}"/>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2FF7A264-DFD9-4D31-B669-C5F2FC6C5EF8}"/>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46E9CA0B-1EAE-4402-A6EE-908EB59AC005}"/>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1C0ECF73-24A8-4642-A345-56A141CAF1C6}"/>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138BD234-373D-4667-91A8-CA62CF360933}"/>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110853</xdr:rowOff>
    </xdr:from>
    <xdr:to>
      <xdr:col>116</xdr:col>
      <xdr:colOff>114300</xdr:colOff>
      <xdr:row>62</xdr:row>
      <xdr:rowOff>41003</xdr:rowOff>
    </xdr:to>
    <xdr:sp macro="" textlink="">
      <xdr:nvSpPr>
        <xdr:cNvPr id="615" name="楕円 614">
          <a:extLst>
            <a:ext uri="{FF2B5EF4-FFF2-40B4-BE49-F238E27FC236}">
              <a16:creationId xmlns:a16="http://schemas.microsoft.com/office/drawing/2014/main" id="{59490466-E7E4-4D24-81F6-C02BCD5798AD}"/>
            </a:ext>
          </a:extLst>
        </xdr:cNvPr>
        <xdr:cNvSpPr/>
      </xdr:nvSpPr>
      <xdr:spPr>
        <a:xfrm>
          <a:off x="19900900" y="1018195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89280</xdr:rowOff>
    </xdr:from>
    <xdr:ext cx="469744" cy="259045"/>
    <xdr:sp macro="" textlink="">
      <xdr:nvSpPr>
        <xdr:cNvPr id="616" name="【学校施設】&#10;一人当たり面積該当値テキスト">
          <a:extLst>
            <a:ext uri="{FF2B5EF4-FFF2-40B4-BE49-F238E27FC236}">
              <a16:creationId xmlns:a16="http://schemas.microsoft.com/office/drawing/2014/main" id="{A820E204-5759-478A-87C4-9DCE5216E1F3}"/>
            </a:ext>
          </a:extLst>
        </xdr:cNvPr>
        <xdr:cNvSpPr txBox="1"/>
      </xdr:nvSpPr>
      <xdr:spPr>
        <a:xfrm>
          <a:off x="19989800" y="10160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128161</xdr:rowOff>
    </xdr:from>
    <xdr:to>
      <xdr:col>112</xdr:col>
      <xdr:colOff>38100</xdr:colOff>
      <xdr:row>62</xdr:row>
      <xdr:rowOff>58311</xdr:rowOff>
    </xdr:to>
    <xdr:sp macro="" textlink="">
      <xdr:nvSpPr>
        <xdr:cNvPr id="617" name="楕円 616">
          <a:extLst>
            <a:ext uri="{FF2B5EF4-FFF2-40B4-BE49-F238E27FC236}">
              <a16:creationId xmlns:a16="http://schemas.microsoft.com/office/drawing/2014/main" id="{3900CA30-E12B-450D-A66B-724E512490AC}"/>
            </a:ext>
          </a:extLst>
        </xdr:cNvPr>
        <xdr:cNvSpPr/>
      </xdr:nvSpPr>
      <xdr:spPr>
        <a:xfrm>
          <a:off x="19157950" y="101992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161653</xdr:rowOff>
    </xdr:from>
    <xdr:to>
      <xdr:col>116</xdr:col>
      <xdr:colOff>63500</xdr:colOff>
      <xdr:row>62</xdr:row>
      <xdr:rowOff>7511</xdr:rowOff>
    </xdr:to>
    <xdr:cxnSp macro="">
      <xdr:nvCxnSpPr>
        <xdr:cNvPr id="618" name="直線コネクタ 617">
          <a:extLst>
            <a:ext uri="{FF2B5EF4-FFF2-40B4-BE49-F238E27FC236}">
              <a16:creationId xmlns:a16="http://schemas.microsoft.com/office/drawing/2014/main" id="{636E6401-C7ED-4F15-8063-B8E0175AE137}"/>
            </a:ext>
          </a:extLst>
        </xdr:cNvPr>
        <xdr:cNvCxnSpPr/>
      </xdr:nvCxnSpPr>
      <xdr:spPr>
        <a:xfrm flipV="1">
          <a:off x="19202400" y="10232753"/>
          <a:ext cx="749300" cy="10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148409</xdr:rowOff>
    </xdr:from>
    <xdr:to>
      <xdr:col>107</xdr:col>
      <xdr:colOff>101600</xdr:colOff>
      <xdr:row>62</xdr:row>
      <xdr:rowOff>78559</xdr:rowOff>
    </xdr:to>
    <xdr:sp macro="" textlink="">
      <xdr:nvSpPr>
        <xdr:cNvPr id="619" name="楕円 618">
          <a:extLst>
            <a:ext uri="{FF2B5EF4-FFF2-40B4-BE49-F238E27FC236}">
              <a16:creationId xmlns:a16="http://schemas.microsoft.com/office/drawing/2014/main" id="{7EF8C55D-E47D-408E-B595-6A497235CDE0}"/>
            </a:ext>
          </a:extLst>
        </xdr:cNvPr>
        <xdr:cNvSpPr/>
      </xdr:nvSpPr>
      <xdr:spPr>
        <a:xfrm>
          <a:off x="18345150" y="1021950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7511</xdr:rowOff>
    </xdr:from>
    <xdr:to>
      <xdr:col>111</xdr:col>
      <xdr:colOff>177800</xdr:colOff>
      <xdr:row>62</xdr:row>
      <xdr:rowOff>27759</xdr:rowOff>
    </xdr:to>
    <xdr:cxnSp macro="">
      <xdr:nvCxnSpPr>
        <xdr:cNvPr id="620" name="直線コネクタ 619">
          <a:extLst>
            <a:ext uri="{FF2B5EF4-FFF2-40B4-BE49-F238E27FC236}">
              <a16:creationId xmlns:a16="http://schemas.microsoft.com/office/drawing/2014/main" id="{C94351ED-09B6-4046-AD9A-F6501ECF8566}"/>
            </a:ext>
          </a:extLst>
        </xdr:cNvPr>
        <xdr:cNvCxnSpPr/>
      </xdr:nvCxnSpPr>
      <xdr:spPr>
        <a:xfrm flipV="1">
          <a:off x="18395950" y="10243711"/>
          <a:ext cx="806450" cy="20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169962</xdr:rowOff>
    </xdr:from>
    <xdr:to>
      <xdr:col>102</xdr:col>
      <xdr:colOff>165100</xdr:colOff>
      <xdr:row>62</xdr:row>
      <xdr:rowOff>100112</xdr:rowOff>
    </xdr:to>
    <xdr:sp macro="" textlink="">
      <xdr:nvSpPr>
        <xdr:cNvPr id="621" name="楕円 620">
          <a:extLst>
            <a:ext uri="{FF2B5EF4-FFF2-40B4-BE49-F238E27FC236}">
              <a16:creationId xmlns:a16="http://schemas.microsoft.com/office/drawing/2014/main" id="{24388D5C-AB3D-44AB-96E9-1DF803CABE12}"/>
            </a:ext>
          </a:extLst>
        </xdr:cNvPr>
        <xdr:cNvSpPr/>
      </xdr:nvSpPr>
      <xdr:spPr>
        <a:xfrm>
          <a:off x="17551400" y="1023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27759</xdr:rowOff>
    </xdr:from>
    <xdr:to>
      <xdr:col>107</xdr:col>
      <xdr:colOff>50800</xdr:colOff>
      <xdr:row>62</xdr:row>
      <xdr:rowOff>49312</xdr:rowOff>
    </xdr:to>
    <xdr:cxnSp macro="">
      <xdr:nvCxnSpPr>
        <xdr:cNvPr id="622" name="直線コネクタ 621">
          <a:extLst>
            <a:ext uri="{FF2B5EF4-FFF2-40B4-BE49-F238E27FC236}">
              <a16:creationId xmlns:a16="http://schemas.microsoft.com/office/drawing/2014/main" id="{701B865F-F0A6-419B-949F-FBAF57A818E2}"/>
            </a:ext>
          </a:extLst>
        </xdr:cNvPr>
        <xdr:cNvCxnSpPr/>
      </xdr:nvCxnSpPr>
      <xdr:spPr>
        <a:xfrm flipV="1">
          <a:off x="17602200" y="10263959"/>
          <a:ext cx="793750" cy="2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12555</xdr:rowOff>
    </xdr:from>
    <xdr:to>
      <xdr:col>98</xdr:col>
      <xdr:colOff>38100</xdr:colOff>
      <xdr:row>62</xdr:row>
      <xdr:rowOff>114155</xdr:rowOff>
    </xdr:to>
    <xdr:sp macro="" textlink="">
      <xdr:nvSpPr>
        <xdr:cNvPr id="623" name="楕円 622">
          <a:extLst>
            <a:ext uri="{FF2B5EF4-FFF2-40B4-BE49-F238E27FC236}">
              <a16:creationId xmlns:a16="http://schemas.microsoft.com/office/drawing/2014/main" id="{FBEABFD3-BD3C-4232-815D-0D9D2B605340}"/>
            </a:ext>
          </a:extLst>
        </xdr:cNvPr>
        <xdr:cNvSpPr/>
      </xdr:nvSpPr>
      <xdr:spPr>
        <a:xfrm>
          <a:off x="16757650" y="102487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49312</xdr:rowOff>
    </xdr:from>
    <xdr:to>
      <xdr:col>102</xdr:col>
      <xdr:colOff>114300</xdr:colOff>
      <xdr:row>62</xdr:row>
      <xdr:rowOff>63355</xdr:rowOff>
    </xdr:to>
    <xdr:cxnSp macro="">
      <xdr:nvCxnSpPr>
        <xdr:cNvPr id="624" name="直線コネクタ 623">
          <a:extLst>
            <a:ext uri="{FF2B5EF4-FFF2-40B4-BE49-F238E27FC236}">
              <a16:creationId xmlns:a16="http://schemas.microsoft.com/office/drawing/2014/main" id="{A08E3747-9542-4583-A664-B11EAC75BCAD}"/>
            </a:ext>
          </a:extLst>
        </xdr:cNvPr>
        <xdr:cNvCxnSpPr/>
      </xdr:nvCxnSpPr>
      <xdr:spPr>
        <a:xfrm flipV="1">
          <a:off x="16802100" y="10285512"/>
          <a:ext cx="800100" cy="1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154195</xdr:rowOff>
    </xdr:from>
    <xdr:ext cx="469744" cy="259045"/>
    <xdr:sp macro="" textlink="">
      <xdr:nvSpPr>
        <xdr:cNvPr id="625" name="n_1aveValue【学校施設】&#10;一人当たり面積">
          <a:extLst>
            <a:ext uri="{FF2B5EF4-FFF2-40B4-BE49-F238E27FC236}">
              <a16:creationId xmlns:a16="http://schemas.microsoft.com/office/drawing/2014/main" id="{A5A8AC5C-A916-4808-80AC-0347F28DBA5A}"/>
            </a:ext>
          </a:extLst>
        </xdr:cNvPr>
        <xdr:cNvSpPr txBox="1"/>
      </xdr:nvSpPr>
      <xdr:spPr>
        <a:xfrm>
          <a:off x="18980227" y="9895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152888</xdr:rowOff>
    </xdr:from>
    <xdr:ext cx="469744" cy="259045"/>
    <xdr:sp macro="" textlink="">
      <xdr:nvSpPr>
        <xdr:cNvPr id="626" name="n_2aveValue【学校施設】&#10;一人当たり面積">
          <a:extLst>
            <a:ext uri="{FF2B5EF4-FFF2-40B4-BE49-F238E27FC236}">
              <a16:creationId xmlns:a16="http://schemas.microsoft.com/office/drawing/2014/main" id="{42421856-AAEE-4D7A-8131-7BC30C56D677}"/>
            </a:ext>
          </a:extLst>
        </xdr:cNvPr>
        <xdr:cNvSpPr txBox="1"/>
      </xdr:nvSpPr>
      <xdr:spPr>
        <a:xfrm>
          <a:off x="18180127" y="9893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1686</xdr:rowOff>
    </xdr:from>
    <xdr:ext cx="469744" cy="259045"/>
    <xdr:sp macro="" textlink="">
      <xdr:nvSpPr>
        <xdr:cNvPr id="627" name="n_3aveValue【学校施設】&#10;一人当たり面積">
          <a:extLst>
            <a:ext uri="{FF2B5EF4-FFF2-40B4-BE49-F238E27FC236}">
              <a16:creationId xmlns:a16="http://schemas.microsoft.com/office/drawing/2014/main" id="{EFC848A0-53C9-4118-9E9B-F885E09CF42B}"/>
            </a:ext>
          </a:extLst>
        </xdr:cNvPr>
        <xdr:cNvSpPr txBox="1"/>
      </xdr:nvSpPr>
      <xdr:spPr>
        <a:xfrm>
          <a:off x="17386377" y="9907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125783</xdr:rowOff>
    </xdr:from>
    <xdr:ext cx="469744" cy="259045"/>
    <xdr:sp macro="" textlink="">
      <xdr:nvSpPr>
        <xdr:cNvPr id="628" name="n_4aveValue【学校施設】&#10;一人当たり面積">
          <a:extLst>
            <a:ext uri="{FF2B5EF4-FFF2-40B4-BE49-F238E27FC236}">
              <a16:creationId xmlns:a16="http://schemas.microsoft.com/office/drawing/2014/main" id="{7DE06B05-CF7A-4129-AF10-6C8DF7964463}"/>
            </a:ext>
          </a:extLst>
        </xdr:cNvPr>
        <xdr:cNvSpPr txBox="1"/>
      </xdr:nvSpPr>
      <xdr:spPr>
        <a:xfrm>
          <a:off x="16592627" y="986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49438</xdr:rowOff>
    </xdr:from>
    <xdr:ext cx="469744" cy="259045"/>
    <xdr:sp macro="" textlink="">
      <xdr:nvSpPr>
        <xdr:cNvPr id="629" name="n_1mainValue【学校施設】&#10;一人当たり面積">
          <a:extLst>
            <a:ext uri="{FF2B5EF4-FFF2-40B4-BE49-F238E27FC236}">
              <a16:creationId xmlns:a16="http://schemas.microsoft.com/office/drawing/2014/main" id="{87DAA563-8D4B-4549-84B6-3EE47DD685D2}"/>
            </a:ext>
          </a:extLst>
        </xdr:cNvPr>
        <xdr:cNvSpPr txBox="1"/>
      </xdr:nvSpPr>
      <xdr:spPr>
        <a:xfrm>
          <a:off x="18980227" y="1028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69686</xdr:rowOff>
    </xdr:from>
    <xdr:ext cx="469744" cy="259045"/>
    <xdr:sp macro="" textlink="">
      <xdr:nvSpPr>
        <xdr:cNvPr id="630" name="n_2mainValue【学校施設】&#10;一人当たり面積">
          <a:extLst>
            <a:ext uri="{FF2B5EF4-FFF2-40B4-BE49-F238E27FC236}">
              <a16:creationId xmlns:a16="http://schemas.microsoft.com/office/drawing/2014/main" id="{ACB07B1A-B48E-42B4-A73A-422D05739A33}"/>
            </a:ext>
          </a:extLst>
        </xdr:cNvPr>
        <xdr:cNvSpPr txBox="1"/>
      </xdr:nvSpPr>
      <xdr:spPr>
        <a:xfrm>
          <a:off x="18180127" y="10305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91239</xdr:rowOff>
    </xdr:from>
    <xdr:ext cx="469744" cy="259045"/>
    <xdr:sp macro="" textlink="">
      <xdr:nvSpPr>
        <xdr:cNvPr id="631" name="n_3mainValue【学校施設】&#10;一人当たり面積">
          <a:extLst>
            <a:ext uri="{FF2B5EF4-FFF2-40B4-BE49-F238E27FC236}">
              <a16:creationId xmlns:a16="http://schemas.microsoft.com/office/drawing/2014/main" id="{153CC07D-05D3-4966-AA7E-1D7B40D51F04}"/>
            </a:ext>
          </a:extLst>
        </xdr:cNvPr>
        <xdr:cNvSpPr txBox="1"/>
      </xdr:nvSpPr>
      <xdr:spPr>
        <a:xfrm>
          <a:off x="17386377" y="10327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105282</xdr:rowOff>
    </xdr:from>
    <xdr:ext cx="469744" cy="259045"/>
    <xdr:sp macro="" textlink="">
      <xdr:nvSpPr>
        <xdr:cNvPr id="632" name="n_4mainValue【学校施設】&#10;一人当たり面積">
          <a:extLst>
            <a:ext uri="{FF2B5EF4-FFF2-40B4-BE49-F238E27FC236}">
              <a16:creationId xmlns:a16="http://schemas.microsoft.com/office/drawing/2014/main" id="{6ACF2E2F-C102-440A-96F3-AF3E3A9950FC}"/>
            </a:ext>
          </a:extLst>
        </xdr:cNvPr>
        <xdr:cNvSpPr txBox="1"/>
      </xdr:nvSpPr>
      <xdr:spPr>
        <a:xfrm>
          <a:off x="16592627" y="1034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a:extLst>
            <a:ext uri="{FF2B5EF4-FFF2-40B4-BE49-F238E27FC236}">
              <a16:creationId xmlns:a16="http://schemas.microsoft.com/office/drawing/2014/main" id="{5C5CF3C4-DD07-4B43-9B68-5A07DBDC4313}"/>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a:extLst>
            <a:ext uri="{FF2B5EF4-FFF2-40B4-BE49-F238E27FC236}">
              <a16:creationId xmlns:a16="http://schemas.microsoft.com/office/drawing/2014/main" id="{265347A8-3EDC-4F95-970C-B0D7F0FCDF46}"/>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a:extLst>
            <a:ext uri="{FF2B5EF4-FFF2-40B4-BE49-F238E27FC236}">
              <a16:creationId xmlns:a16="http://schemas.microsoft.com/office/drawing/2014/main" id="{83D8F895-D60F-4685-8EA2-94780E3192E1}"/>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a:extLst>
            <a:ext uri="{FF2B5EF4-FFF2-40B4-BE49-F238E27FC236}">
              <a16:creationId xmlns:a16="http://schemas.microsoft.com/office/drawing/2014/main" id="{13F7EB1F-3172-44C4-BCC6-67BC0AA4EB56}"/>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a:extLst>
            <a:ext uri="{FF2B5EF4-FFF2-40B4-BE49-F238E27FC236}">
              <a16:creationId xmlns:a16="http://schemas.microsoft.com/office/drawing/2014/main" id="{E0AC930A-738C-426F-A048-C983706C3996}"/>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a:extLst>
            <a:ext uri="{FF2B5EF4-FFF2-40B4-BE49-F238E27FC236}">
              <a16:creationId xmlns:a16="http://schemas.microsoft.com/office/drawing/2014/main" id="{653FAC80-D921-4CEE-9ED1-E55D577C3B53}"/>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a:extLst>
            <a:ext uri="{FF2B5EF4-FFF2-40B4-BE49-F238E27FC236}">
              <a16:creationId xmlns:a16="http://schemas.microsoft.com/office/drawing/2014/main" id="{EF6B8396-4B76-41B0-BB6E-15B1A4EAEB1A}"/>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a:extLst>
            <a:ext uri="{FF2B5EF4-FFF2-40B4-BE49-F238E27FC236}">
              <a16:creationId xmlns:a16="http://schemas.microsoft.com/office/drawing/2014/main" id="{0176D915-2300-454E-9969-79EC86A39E0F}"/>
            </a:ext>
          </a:extLst>
        </xdr:cNvPr>
        <xdr:cNvSpPr/>
      </xdr:nvSpPr>
      <xdr:spPr>
        <a:xfrm>
          <a:off x="11207750" y="124777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1" name="正方形/長方形 640">
          <a:extLst>
            <a:ext uri="{FF2B5EF4-FFF2-40B4-BE49-F238E27FC236}">
              <a16:creationId xmlns:a16="http://schemas.microsoft.com/office/drawing/2014/main" id="{B76698DB-96EE-48A5-A14C-FF4F40CA28B4}"/>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2" name="正方形/長方形 641">
          <a:extLst>
            <a:ext uri="{FF2B5EF4-FFF2-40B4-BE49-F238E27FC236}">
              <a16:creationId xmlns:a16="http://schemas.microsoft.com/office/drawing/2014/main" id="{71DE2B59-FB32-43B6-84BC-0587CF1290A5}"/>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3" name="正方形/長方形 642">
          <a:extLst>
            <a:ext uri="{FF2B5EF4-FFF2-40B4-BE49-F238E27FC236}">
              <a16:creationId xmlns:a16="http://schemas.microsoft.com/office/drawing/2014/main" id="{25D0AA55-34D2-4C91-8D4C-4F85EE1B691F}"/>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4" name="正方形/長方形 643">
          <a:extLst>
            <a:ext uri="{FF2B5EF4-FFF2-40B4-BE49-F238E27FC236}">
              <a16:creationId xmlns:a16="http://schemas.microsoft.com/office/drawing/2014/main" id="{DB04DFEE-BF5A-4EA5-9860-57E0CC01B342}"/>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5" name="正方形/長方形 644">
          <a:extLst>
            <a:ext uri="{FF2B5EF4-FFF2-40B4-BE49-F238E27FC236}">
              <a16:creationId xmlns:a16="http://schemas.microsoft.com/office/drawing/2014/main" id="{E53FDE98-C409-4199-B646-57F27FA65852}"/>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6" name="正方形/長方形 645">
          <a:extLst>
            <a:ext uri="{FF2B5EF4-FFF2-40B4-BE49-F238E27FC236}">
              <a16:creationId xmlns:a16="http://schemas.microsoft.com/office/drawing/2014/main" id="{69586F77-377A-4949-82D3-1D2D4C4F2244}"/>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7" name="正方形/長方形 646">
          <a:extLst>
            <a:ext uri="{FF2B5EF4-FFF2-40B4-BE49-F238E27FC236}">
              <a16:creationId xmlns:a16="http://schemas.microsoft.com/office/drawing/2014/main" id="{376D9583-2FB1-4AB1-81CF-429C9A9F5B04}"/>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8" name="正方形/長方形 647">
          <a:extLst>
            <a:ext uri="{FF2B5EF4-FFF2-40B4-BE49-F238E27FC236}">
              <a16:creationId xmlns:a16="http://schemas.microsoft.com/office/drawing/2014/main" id="{E56E19D7-BA7A-486B-8BFE-E4026E49681B}"/>
            </a:ext>
          </a:extLst>
        </xdr:cNvPr>
        <xdr:cNvSpPr/>
      </xdr:nvSpPr>
      <xdr:spPr>
        <a:xfrm>
          <a:off x="16459200" y="124777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9" name="正方形/長方形 648">
          <a:extLst>
            <a:ext uri="{FF2B5EF4-FFF2-40B4-BE49-F238E27FC236}">
              <a16:creationId xmlns:a16="http://schemas.microsoft.com/office/drawing/2014/main" id="{08566E77-9AEC-467B-ABDB-1706B9D06CD7}"/>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0" name="正方形/長方形 649">
          <a:extLst>
            <a:ext uri="{FF2B5EF4-FFF2-40B4-BE49-F238E27FC236}">
              <a16:creationId xmlns:a16="http://schemas.microsoft.com/office/drawing/2014/main" id="{D3869872-F40A-4368-AEDE-4A18A5073963}"/>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1" name="正方形/長方形 650">
          <a:extLst>
            <a:ext uri="{FF2B5EF4-FFF2-40B4-BE49-F238E27FC236}">
              <a16:creationId xmlns:a16="http://schemas.microsoft.com/office/drawing/2014/main" id="{4C307DB4-C8DE-4E6B-A000-BD514CF83957}"/>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2" name="正方形/長方形 651">
          <a:extLst>
            <a:ext uri="{FF2B5EF4-FFF2-40B4-BE49-F238E27FC236}">
              <a16:creationId xmlns:a16="http://schemas.microsoft.com/office/drawing/2014/main" id="{709091BB-3835-40DC-9FE4-9B0E55638E30}"/>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3" name="正方形/長方形 652">
          <a:extLst>
            <a:ext uri="{FF2B5EF4-FFF2-40B4-BE49-F238E27FC236}">
              <a16:creationId xmlns:a16="http://schemas.microsoft.com/office/drawing/2014/main" id="{0F730C45-BC30-4EE9-9612-2126FD8F8E13}"/>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4" name="正方形/長方形 653">
          <a:extLst>
            <a:ext uri="{FF2B5EF4-FFF2-40B4-BE49-F238E27FC236}">
              <a16:creationId xmlns:a16="http://schemas.microsoft.com/office/drawing/2014/main" id="{E1D05FB8-0D28-4C3B-B510-95304767B68E}"/>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5" name="正方形/長方形 654">
          <a:extLst>
            <a:ext uri="{FF2B5EF4-FFF2-40B4-BE49-F238E27FC236}">
              <a16:creationId xmlns:a16="http://schemas.microsoft.com/office/drawing/2014/main" id="{14C59E98-C05F-4A23-8279-1346C12E99DE}"/>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正方形/長方形 655">
          <a:extLst>
            <a:ext uri="{FF2B5EF4-FFF2-40B4-BE49-F238E27FC236}">
              <a16:creationId xmlns:a16="http://schemas.microsoft.com/office/drawing/2014/main" id="{33B1B538-5071-4EE3-B0C4-891FFE0CA12D}"/>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7" name="テキスト ボックス 656">
          <a:extLst>
            <a:ext uri="{FF2B5EF4-FFF2-40B4-BE49-F238E27FC236}">
              <a16:creationId xmlns:a16="http://schemas.microsoft.com/office/drawing/2014/main" id="{07213537-7DF2-4B2A-89A5-228BB40E3E7D}"/>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8" name="直線コネクタ 657">
          <a:extLst>
            <a:ext uri="{FF2B5EF4-FFF2-40B4-BE49-F238E27FC236}">
              <a16:creationId xmlns:a16="http://schemas.microsoft.com/office/drawing/2014/main" id="{1156619B-78F4-41EE-857F-1F3E78A84FA2}"/>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9" name="テキスト ボックス 658">
          <a:extLst>
            <a:ext uri="{FF2B5EF4-FFF2-40B4-BE49-F238E27FC236}">
              <a16:creationId xmlns:a16="http://schemas.microsoft.com/office/drawing/2014/main" id="{ECF1B968-6F04-4758-B431-19A9710E8107}"/>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60" name="直線コネクタ 659">
          <a:extLst>
            <a:ext uri="{FF2B5EF4-FFF2-40B4-BE49-F238E27FC236}">
              <a16:creationId xmlns:a16="http://schemas.microsoft.com/office/drawing/2014/main" id="{71D68AFF-B2B0-43EA-B0D1-2E8E0160A838}"/>
            </a:ext>
          </a:extLst>
        </xdr:cNvPr>
        <xdr:cNvCxnSpPr/>
      </xdr:nvCxnSpPr>
      <xdr:spPr>
        <a:xfrm>
          <a:off x="11207750" y="17983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61" name="テキスト ボックス 660">
          <a:extLst>
            <a:ext uri="{FF2B5EF4-FFF2-40B4-BE49-F238E27FC236}">
              <a16:creationId xmlns:a16="http://schemas.microsoft.com/office/drawing/2014/main" id="{9CA67252-5CCB-42B9-A43D-CD4AD61DC753}"/>
            </a:ext>
          </a:extLst>
        </xdr:cNvPr>
        <xdr:cNvSpPr txBox="1"/>
      </xdr:nvSpPr>
      <xdr:spPr>
        <a:xfrm>
          <a:off x="107977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62" name="直線コネクタ 661">
          <a:extLst>
            <a:ext uri="{FF2B5EF4-FFF2-40B4-BE49-F238E27FC236}">
              <a16:creationId xmlns:a16="http://schemas.microsoft.com/office/drawing/2014/main" id="{97EE2D75-0467-455C-B254-BB48E986295A}"/>
            </a:ext>
          </a:extLst>
        </xdr:cNvPr>
        <xdr:cNvCxnSpPr/>
      </xdr:nvCxnSpPr>
      <xdr:spPr>
        <a:xfrm>
          <a:off x="11207750" y="1761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63" name="テキスト ボックス 662">
          <a:extLst>
            <a:ext uri="{FF2B5EF4-FFF2-40B4-BE49-F238E27FC236}">
              <a16:creationId xmlns:a16="http://schemas.microsoft.com/office/drawing/2014/main" id="{EF52C465-8AD1-47DC-9170-AD94C89D64F0}"/>
            </a:ext>
          </a:extLst>
        </xdr:cNvPr>
        <xdr:cNvSpPr txBox="1"/>
      </xdr:nvSpPr>
      <xdr:spPr>
        <a:xfrm>
          <a:off x="10842791" y="1747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4" name="直線コネクタ 663">
          <a:extLst>
            <a:ext uri="{FF2B5EF4-FFF2-40B4-BE49-F238E27FC236}">
              <a16:creationId xmlns:a16="http://schemas.microsoft.com/office/drawing/2014/main" id="{475979AD-981A-4551-B922-ED9D570DD8A2}"/>
            </a:ext>
          </a:extLst>
        </xdr:cNvPr>
        <xdr:cNvCxnSpPr/>
      </xdr:nvCxnSpPr>
      <xdr:spPr>
        <a:xfrm>
          <a:off x="11207750" y="17246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5" name="テキスト ボックス 664">
          <a:extLst>
            <a:ext uri="{FF2B5EF4-FFF2-40B4-BE49-F238E27FC236}">
              <a16:creationId xmlns:a16="http://schemas.microsoft.com/office/drawing/2014/main" id="{02118CE7-BA31-4F6B-B877-FC5DEA8B685E}"/>
            </a:ext>
          </a:extLst>
        </xdr:cNvPr>
        <xdr:cNvSpPr txBox="1"/>
      </xdr:nvSpPr>
      <xdr:spPr>
        <a:xfrm>
          <a:off x="10842791" y="17110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6" name="直線コネクタ 665">
          <a:extLst>
            <a:ext uri="{FF2B5EF4-FFF2-40B4-BE49-F238E27FC236}">
              <a16:creationId xmlns:a16="http://schemas.microsoft.com/office/drawing/2014/main" id="{CD7EDF86-7235-47A3-AE72-2C9331232F83}"/>
            </a:ext>
          </a:extLst>
        </xdr:cNvPr>
        <xdr:cNvCxnSpPr/>
      </xdr:nvCxnSpPr>
      <xdr:spPr>
        <a:xfrm>
          <a:off x="11207750" y="16878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7" name="テキスト ボックス 666">
          <a:extLst>
            <a:ext uri="{FF2B5EF4-FFF2-40B4-BE49-F238E27FC236}">
              <a16:creationId xmlns:a16="http://schemas.microsoft.com/office/drawing/2014/main" id="{357BAF72-5527-4D51-9DA0-986386EB66DE}"/>
            </a:ext>
          </a:extLst>
        </xdr:cNvPr>
        <xdr:cNvSpPr txBox="1"/>
      </xdr:nvSpPr>
      <xdr:spPr>
        <a:xfrm>
          <a:off x="10842791" y="16742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8" name="直線コネクタ 667">
          <a:extLst>
            <a:ext uri="{FF2B5EF4-FFF2-40B4-BE49-F238E27FC236}">
              <a16:creationId xmlns:a16="http://schemas.microsoft.com/office/drawing/2014/main" id="{E03943F2-8FB2-479A-B5A6-DB73CA9C1AE4}"/>
            </a:ext>
          </a:extLst>
        </xdr:cNvPr>
        <xdr:cNvCxnSpPr/>
      </xdr:nvCxnSpPr>
      <xdr:spPr>
        <a:xfrm>
          <a:off x="11207750" y="1651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9" name="テキスト ボックス 668">
          <a:extLst>
            <a:ext uri="{FF2B5EF4-FFF2-40B4-BE49-F238E27FC236}">
              <a16:creationId xmlns:a16="http://schemas.microsoft.com/office/drawing/2014/main" id="{A4AD689B-12D8-47A3-8C4D-E036ECE0C8D7}"/>
            </a:ext>
          </a:extLst>
        </xdr:cNvPr>
        <xdr:cNvSpPr txBox="1"/>
      </xdr:nvSpPr>
      <xdr:spPr>
        <a:xfrm>
          <a:off x="10842791" y="16374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0" name="直線コネクタ 669">
          <a:extLst>
            <a:ext uri="{FF2B5EF4-FFF2-40B4-BE49-F238E27FC236}">
              <a16:creationId xmlns:a16="http://schemas.microsoft.com/office/drawing/2014/main" id="{1C685CB3-EF02-43FE-B5DB-9AD2DF595737}"/>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71" name="テキスト ボックス 670">
          <a:extLst>
            <a:ext uri="{FF2B5EF4-FFF2-40B4-BE49-F238E27FC236}">
              <a16:creationId xmlns:a16="http://schemas.microsoft.com/office/drawing/2014/main" id="{4FA5B6BE-9733-4FD7-B5A3-927AA23FB5C2}"/>
            </a:ext>
          </a:extLst>
        </xdr:cNvPr>
        <xdr:cNvSpPr txBox="1"/>
      </xdr:nvSpPr>
      <xdr:spPr>
        <a:xfrm>
          <a:off x="1090691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397A1788-E07A-4163-96AB-3714E0548DA1}"/>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74295</xdr:rowOff>
    </xdr:from>
    <xdr:to>
      <xdr:col>85</xdr:col>
      <xdr:colOff>126364</xdr:colOff>
      <xdr:row>108</xdr:row>
      <xdr:rowOff>121920</xdr:rowOff>
    </xdr:to>
    <xdr:cxnSp macro="">
      <xdr:nvCxnSpPr>
        <xdr:cNvPr id="673" name="直線コネクタ 672">
          <a:extLst>
            <a:ext uri="{FF2B5EF4-FFF2-40B4-BE49-F238E27FC236}">
              <a16:creationId xmlns:a16="http://schemas.microsoft.com/office/drawing/2014/main" id="{3813A922-9443-457C-911A-0D6C1C6C76E7}"/>
            </a:ext>
          </a:extLst>
        </xdr:cNvPr>
        <xdr:cNvCxnSpPr/>
      </xdr:nvCxnSpPr>
      <xdr:spPr>
        <a:xfrm flipV="1">
          <a:off x="14699614" y="16584295"/>
          <a:ext cx="0" cy="1368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125747</xdr:rowOff>
    </xdr:from>
    <xdr:ext cx="405111" cy="259045"/>
    <xdr:sp macro="" textlink="">
      <xdr:nvSpPr>
        <xdr:cNvPr id="674" name="【公民館】&#10;有形固定資産減価償却率最小値テキスト">
          <a:extLst>
            <a:ext uri="{FF2B5EF4-FFF2-40B4-BE49-F238E27FC236}">
              <a16:creationId xmlns:a16="http://schemas.microsoft.com/office/drawing/2014/main" id="{083A9B93-FBC4-46BC-B014-BF7E9E1D4E01}"/>
            </a:ext>
          </a:extLst>
        </xdr:cNvPr>
        <xdr:cNvSpPr txBox="1"/>
      </xdr:nvSpPr>
      <xdr:spPr>
        <a:xfrm>
          <a:off x="14738350" y="1795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121920</xdr:rowOff>
    </xdr:from>
    <xdr:to>
      <xdr:col>86</xdr:col>
      <xdr:colOff>25400</xdr:colOff>
      <xdr:row>108</xdr:row>
      <xdr:rowOff>121920</xdr:rowOff>
    </xdr:to>
    <xdr:cxnSp macro="">
      <xdr:nvCxnSpPr>
        <xdr:cNvPr id="675" name="直線コネクタ 674">
          <a:extLst>
            <a:ext uri="{FF2B5EF4-FFF2-40B4-BE49-F238E27FC236}">
              <a16:creationId xmlns:a16="http://schemas.microsoft.com/office/drawing/2014/main" id="{899BCDE2-A148-452E-8CAC-28B907714556}"/>
            </a:ext>
          </a:extLst>
        </xdr:cNvPr>
        <xdr:cNvCxnSpPr/>
      </xdr:nvCxnSpPr>
      <xdr:spPr>
        <a:xfrm>
          <a:off x="14611350" y="179527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20972</xdr:rowOff>
    </xdr:from>
    <xdr:ext cx="405111" cy="259045"/>
    <xdr:sp macro="" textlink="">
      <xdr:nvSpPr>
        <xdr:cNvPr id="676" name="【公民館】&#10;有形固定資産減価償却率最大値テキスト">
          <a:extLst>
            <a:ext uri="{FF2B5EF4-FFF2-40B4-BE49-F238E27FC236}">
              <a16:creationId xmlns:a16="http://schemas.microsoft.com/office/drawing/2014/main" id="{17FD68FC-19AB-46DE-8F3C-3C8563D3C5D8}"/>
            </a:ext>
          </a:extLst>
        </xdr:cNvPr>
        <xdr:cNvSpPr txBox="1"/>
      </xdr:nvSpPr>
      <xdr:spPr>
        <a:xfrm>
          <a:off x="14738350" y="16365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74295</xdr:rowOff>
    </xdr:from>
    <xdr:to>
      <xdr:col>86</xdr:col>
      <xdr:colOff>25400</xdr:colOff>
      <xdr:row>100</xdr:row>
      <xdr:rowOff>74295</xdr:rowOff>
    </xdr:to>
    <xdr:cxnSp macro="">
      <xdr:nvCxnSpPr>
        <xdr:cNvPr id="677" name="直線コネクタ 676">
          <a:extLst>
            <a:ext uri="{FF2B5EF4-FFF2-40B4-BE49-F238E27FC236}">
              <a16:creationId xmlns:a16="http://schemas.microsoft.com/office/drawing/2014/main" id="{AA8C6508-A711-4A61-8303-BAB7B3492BEB}"/>
            </a:ext>
          </a:extLst>
        </xdr:cNvPr>
        <xdr:cNvCxnSpPr/>
      </xdr:nvCxnSpPr>
      <xdr:spPr>
        <a:xfrm>
          <a:off x="14611350" y="165842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678" name="【公民館】&#10;有形固定資産減価償却率平均値テキスト">
          <a:extLst>
            <a:ext uri="{FF2B5EF4-FFF2-40B4-BE49-F238E27FC236}">
              <a16:creationId xmlns:a16="http://schemas.microsoft.com/office/drawing/2014/main" id="{B4BDA0BE-4D02-4E6B-ACC7-B17BE7875B26}"/>
            </a:ext>
          </a:extLst>
        </xdr:cNvPr>
        <xdr:cNvSpPr txBox="1"/>
      </xdr:nvSpPr>
      <xdr:spPr>
        <a:xfrm>
          <a:off x="14738350" y="17228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79" name="フローチャート: 判断 678">
          <a:extLst>
            <a:ext uri="{FF2B5EF4-FFF2-40B4-BE49-F238E27FC236}">
              <a16:creationId xmlns:a16="http://schemas.microsoft.com/office/drawing/2014/main" id="{B9149E9F-4212-4652-BA09-EE1DA7EC7674}"/>
            </a:ext>
          </a:extLst>
        </xdr:cNvPr>
        <xdr:cNvSpPr/>
      </xdr:nvSpPr>
      <xdr:spPr>
        <a:xfrm>
          <a:off x="14649450" y="173704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680" name="フローチャート: 判断 679">
          <a:extLst>
            <a:ext uri="{FF2B5EF4-FFF2-40B4-BE49-F238E27FC236}">
              <a16:creationId xmlns:a16="http://schemas.microsoft.com/office/drawing/2014/main" id="{92DAB54C-7982-40BB-8055-B150F5686029}"/>
            </a:ext>
          </a:extLst>
        </xdr:cNvPr>
        <xdr:cNvSpPr/>
      </xdr:nvSpPr>
      <xdr:spPr>
        <a:xfrm>
          <a:off x="13887450" y="173348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81" name="フローチャート: 判断 680">
          <a:extLst>
            <a:ext uri="{FF2B5EF4-FFF2-40B4-BE49-F238E27FC236}">
              <a16:creationId xmlns:a16="http://schemas.microsoft.com/office/drawing/2014/main" id="{6E4BDB2F-F7A9-4B1B-A6A8-7E58D018E225}"/>
            </a:ext>
          </a:extLst>
        </xdr:cNvPr>
        <xdr:cNvSpPr/>
      </xdr:nvSpPr>
      <xdr:spPr>
        <a:xfrm>
          <a:off x="13093700" y="17279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99695</xdr:rowOff>
    </xdr:from>
    <xdr:to>
      <xdr:col>72</xdr:col>
      <xdr:colOff>38100</xdr:colOff>
      <xdr:row>106</xdr:row>
      <xdr:rowOff>29845</xdr:rowOff>
    </xdr:to>
    <xdr:sp macro="" textlink="">
      <xdr:nvSpPr>
        <xdr:cNvPr id="682" name="フローチャート: 判断 681">
          <a:extLst>
            <a:ext uri="{FF2B5EF4-FFF2-40B4-BE49-F238E27FC236}">
              <a16:creationId xmlns:a16="http://schemas.microsoft.com/office/drawing/2014/main" id="{0D0BBE74-E2C7-43E9-8210-C7B75F2F8804}"/>
            </a:ext>
          </a:extLst>
        </xdr:cNvPr>
        <xdr:cNvSpPr/>
      </xdr:nvSpPr>
      <xdr:spPr>
        <a:xfrm>
          <a:off x="12299950" y="174351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40639</xdr:rowOff>
    </xdr:from>
    <xdr:to>
      <xdr:col>67</xdr:col>
      <xdr:colOff>101600</xdr:colOff>
      <xdr:row>105</xdr:row>
      <xdr:rowOff>142239</xdr:rowOff>
    </xdr:to>
    <xdr:sp macro="" textlink="">
      <xdr:nvSpPr>
        <xdr:cNvPr id="683" name="フローチャート: 判断 682">
          <a:extLst>
            <a:ext uri="{FF2B5EF4-FFF2-40B4-BE49-F238E27FC236}">
              <a16:creationId xmlns:a16="http://schemas.microsoft.com/office/drawing/2014/main" id="{2EBE417E-495C-4554-AABE-6C19A324D563}"/>
            </a:ext>
          </a:extLst>
        </xdr:cNvPr>
        <xdr:cNvSpPr/>
      </xdr:nvSpPr>
      <xdr:spPr>
        <a:xfrm>
          <a:off x="11487150" y="1737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11C75C95-A6F8-4996-B621-9BA0FFED4C56}"/>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814BBFDB-CE7D-4EC0-9680-3767DAA5F38A}"/>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F518F500-AFD6-498C-AB52-F01928435107}"/>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F263C897-405D-4305-A309-6B73550CFEC8}"/>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5CEB52ED-BEE4-42CA-9919-56F997783D81}"/>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92075</xdr:rowOff>
    </xdr:from>
    <xdr:to>
      <xdr:col>85</xdr:col>
      <xdr:colOff>177800</xdr:colOff>
      <xdr:row>108</xdr:row>
      <xdr:rowOff>22225</xdr:rowOff>
    </xdr:to>
    <xdr:sp macro="" textlink="">
      <xdr:nvSpPr>
        <xdr:cNvPr id="689" name="楕円 688">
          <a:extLst>
            <a:ext uri="{FF2B5EF4-FFF2-40B4-BE49-F238E27FC236}">
              <a16:creationId xmlns:a16="http://schemas.microsoft.com/office/drawing/2014/main" id="{078BF3B7-2C1D-4554-BE15-7A8869DE30C9}"/>
            </a:ext>
          </a:extLst>
        </xdr:cNvPr>
        <xdr:cNvSpPr/>
      </xdr:nvSpPr>
      <xdr:spPr>
        <a:xfrm>
          <a:off x="14649450" y="177577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70502</xdr:rowOff>
    </xdr:from>
    <xdr:ext cx="405111" cy="259045"/>
    <xdr:sp macro="" textlink="">
      <xdr:nvSpPr>
        <xdr:cNvPr id="690" name="【公民館】&#10;有形固定資産減価償却率該当値テキスト">
          <a:extLst>
            <a:ext uri="{FF2B5EF4-FFF2-40B4-BE49-F238E27FC236}">
              <a16:creationId xmlns:a16="http://schemas.microsoft.com/office/drawing/2014/main" id="{EFF80315-C23D-4282-9E20-832B1F3EE900}"/>
            </a:ext>
          </a:extLst>
        </xdr:cNvPr>
        <xdr:cNvSpPr txBox="1"/>
      </xdr:nvSpPr>
      <xdr:spPr>
        <a:xfrm>
          <a:off x="14738350" y="1773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23495</xdr:rowOff>
    </xdr:from>
    <xdr:to>
      <xdr:col>81</xdr:col>
      <xdr:colOff>101600</xdr:colOff>
      <xdr:row>108</xdr:row>
      <xdr:rowOff>125095</xdr:rowOff>
    </xdr:to>
    <xdr:sp macro="" textlink="">
      <xdr:nvSpPr>
        <xdr:cNvPr id="691" name="楕円 690">
          <a:extLst>
            <a:ext uri="{FF2B5EF4-FFF2-40B4-BE49-F238E27FC236}">
              <a16:creationId xmlns:a16="http://schemas.microsoft.com/office/drawing/2014/main" id="{8ADB453A-EBB5-4E55-8FEE-CEF99CEE227E}"/>
            </a:ext>
          </a:extLst>
        </xdr:cNvPr>
        <xdr:cNvSpPr/>
      </xdr:nvSpPr>
      <xdr:spPr>
        <a:xfrm>
          <a:off x="13887450" y="1785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142875</xdr:rowOff>
    </xdr:from>
    <xdr:to>
      <xdr:col>85</xdr:col>
      <xdr:colOff>127000</xdr:colOff>
      <xdr:row>108</xdr:row>
      <xdr:rowOff>74295</xdr:rowOff>
    </xdr:to>
    <xdr:cxnSp macro="">
      <xdr:nvCxnSpPr>
        <xdr:cNvPr id="692" name="直線コネクタ 691">
          <a:extLst>
            <a:ext uri="{FF2B5EF4-FFF2-40B4-BE49-F238E27FC236}">
              <a16:creationId xmlns:a16="http://schemas.microsoft.com/office/drawing/2014/main" id="{890BEAC7-B824-4F4B-BB1D-FB77CB588E45}"/>
            </a:ext>
          </a:extLst>
        </xdr:cNvPr>
        <xdr:cNvCxnSpPr/>
      </xdr:nvCxnSpPr>
      <xdr:spPr>
        <a:xfrm flipV="1">
          <a:off x="13938250" y="17808575"/>
          <a:ext cx="762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17780</xdr:rowOff>
    </xdr:from>
    <xdr:to>
      <xdr:col>76</xdr:col>
      <xdr:colOff>165100</xdr:colOff>
      <xdr:row>108</xdr:row>
      <xdr:rowOff>119380</xdr:rowOff>
    </xdr:to>
    <xdr:sp macro="" textlink="">
      <xdr:nvSpPr>
        <xdr:cNvPr id="693" name="楕円 692">
          <a:extLst>
            <a:ext uri="{FF2B5EF4-FFF2-40B4-BE49-F238E27FC236}">
              <a16:creationId xmlns:a16="http://schemas.microsoft.com/office/drawing/2014/main" id="{D78D8342-DBE7-424E-9D70-542D18DBFB41}"/>
            </a:ext>
          </a:extLst>
        </xdr:cNvPr>
        <xdr:cNvSpPr/>
      </xdr:nvSpPr>
      <xdr:spPr>
        <a:xfrm>
          <a:off x="13093700"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68580</xdr:rowOff>
    </xdr:from>
    <xdr:to>
      <xdr:col>81</xdr:col>
      <xdr:colOff>50800</xdr:colOff>
      <xdr:row>108</xdr:row>
      <xdr:rowOff>74295</xdr:rowOff>
    </xdr:to>
    <xdr:cxnSp macro="">
      <xdr:nvCxnSpPr>
        <xdr:cNvPr id="694" name="直線コネクタ 693">
          <a:extLst>
            <a:ext uri="{FF2B5EF4-FFF2-40B4-BE49-F238E27FC236}">
              <a16:creationId xmlns:a16="http://schemas.microsoft.com/office/drawing/2014/main" id="{F0062BBB-DF63-47A2-AE71-8C81D132536F}"/>
            </a:ext>
          </a:extLst>
        </xdr:cNvPr>
        <xdr:cNvCxnSpPr/>
      </xdr:nvCxnSpPr>
      <xdr:spPr>
        <a:xfrm>
          <a:off x="13144500" y="17899380"/>
          <a:ext cx="7937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17780</xdr:rowOff>
    </xdr:from>
    <xdr:to>
      <xdr:col>72</xdr:col>
      <xdr:colOff>38100</xdr:colOff>
      <xdr:row>108</xdr:row>
      <xdr:rowOff>119380</xdr:rowOff>
    </xdr:to>
    <xdr:sp macro="" textlink="">
      <xdr:nvSpPr>
        <xdr:cNvPr id="695" name="楕円 694">
          <a:extLst>
            <a:ext uri="{FF2B5EF4-FFF2-40B4-BE49-F238E27FC236}">
              <a16:creationId xmlns:a16="http://schemas.microsoft.com/office/drawing/2014/main" id="{2834F697-2F52-4ED4-BBE8-6FF0F0AF4E86}"/>
            </a:ext>
          </a:extLst>
        </xdr:cNvPr>
        <xdr:cNvSpPr/>
      </xdr:nvSpPr>
      <xdr:spPr>
        <a:xfrm>
          <a:off x="12299950" y="178485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68580</xdr:rowOff>
    </xdr:from>
    <xdr:to>
      <xdr:col>76</xdr:col>
      <xdr:colOff>114300</xdr:colOff>
      <xdr:row>108</xdr:row>
      <xdr:rowOff>68580</xdr:rowOff>
    </xdr:to>
    <xdr:cxnSp macro="">
      <xdr:nvCxnSpPr>
        <xdr:cNvPr id="696" name="直線コネクタ 695">
          <a:extLst>
            <a:ext uri="{FF2B5EF4-FFF2-40B4-BE49-F238E27FC236}">
              <a16:creationId xmlns:a16="http://schemas.microsoft.com/office/drawing/2014/main" id="{E1D1E1A1-F8AC-40EB-8638-0CB05C874E84}"/>
            </a:ext>
          </a:extLst>
        </xdr:cNvPr>
        <xdr:cNvCxnSpPr/>
      </xdr:nvCxnSpPr>
      <xdr:spPr>
        <a:xfrm>
          <a:off x="12344400" y="1789938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4445</xdr:rowOff>
    </xdr:from>
    <xdr:to>
      <xdr:col>67</xdr:col>
      <xdr:colOff>101600</xdr:colOff>
      <xdr:row>108</xdr:row>
      <xdr:rowOff>106045</xdr:rowOff>
    </xdr:to>
    <xdr:sp macro="" textlink="">
      <xdr:nvSpPr>
        <xdr:cNvPr id="697" name="楕円 696">
          <a:extLst>
            <a:ext uri="{FF2B5EF4-FFF2-40B4-BE49-F238E27FC236}">
              <a16:creationId xmlns:a16="http://schemas.microsoft.com/office/drawing/2014/main" id="{2EC952E6-4A4A-4788-AC18-A504E6071C0C}"/>
            </a:ext>
          </a:extLst>
        </xdr:cNvPr>
        <xdr:cNvSpPr/>
      </xdr:nvSpPr>
      <xdr:spPr>
        <a:xfrm>
          <a:off x="11487150" y="1783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55245</xdr:rowOff>
    </xdr:from>
    <xdr:to>
      <xdr:col>71</xdr:col>
      <xdr:colOff>177800</xdr:colOff>
      <xdr:row>108</xdr:row>
      <xdr:rowOff>68580</xdr:rowOff>
    </xdr:to>
    <xdr:cxnSp macro="">
      <xdr:nvCxnSpPr>
        <xdr:cNvPr id="698" name="直線コネクタ 697">
          <a:extLst>
            <a:ext uri="{FF2B5EF4-FFF2-40B4-BE49-F238E27FC236}">
              <a16:creationId xmlns:a16="http://schemas.microsoft.com/office/drawing/2014/main" id="{ADC70615-2974-47CD-B229-E211CBFC9CCB}"/>
            </a:ext>
          </a:extLst>
        </xdr:cNvPr>
        <xdr:cNvCxnSpPr/>
      </xdr:nvCxnSpPr>
      <xdr:spPr>
        <a:xfrm>
          <a:off x="11537950" y="17886045"/>
          <a:ext cx="8064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699" name="n_1aveValue【公民館】&#10;有形固定資産減価償却率">
          <a:extLst>
            <a:ext uri="{FF2B5EF4-FFF2-40B4-BE49-F238E27FC236}">
              <a16:creationId xmlns:a16="http://schemas.microsoft.com/office/drawing/2014/main" id="{2F26F3A6-D0DC-417A-81B6-223D85D6B24B}"/>
            </a:ext>
          </a:extLst>
        </xdr:cNvPr>
        <xdr:cNvSpPr txBox="1"/>
      </xdr:nvSpPr>
      <xdr:spPr>
        <a:xfrm>
          <a:off x="13742044" y="17116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00" name="n_2aveValue【公民館】&#10;有形固定資産減価償却率">
          <a:extLst>
            <a:ext uri="{FF2B5EF4-FFF2-40B4-BE49-F238E27FC236}">
              <a16:creationId xmlns:a16="http://schemas.microsoft.com/office/drawing/2014/main" id="{FF3A15C5-3666-44CE-9D35-4C9F95F8C3AD}"/>
            </a:ext>
          </a:extLst>
        </xdr:cNvPr>
        <xdr:cNvSpPr txBox="1"/>
      </xdr:nvSpPr>
      <xdr:spPr>
        <a:xfrm>
          <a:off x="12960994" y="1706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46372</xdr:rowOff>
    </xdr:from>
    <xdr:ext cx="405111" cy="259045"/>
    <xdr:sp macro="" textlink="">
      <xdr:nvSpPr>
        <xdr:cNvPr id="701" name="n_3aveValue【公民館】&#10;有形固定資産減価償却率">
          <a:extLst>
            <a:ext uri="{FF2B5EF4-FFF2-40B4-BE49-F238E27FC236}">
              <a16:creationId xmlns:a16="http://schemas.microsoft.com/office/drawing/2014/main" id="{1BB063F0-35FA-4D69-898E-326AE2B3435C}"/>
            </a:ext>
          </a:extLst>
        </xdr:cNvPr>
        <xdr:cNvSpPr txBox="1"/>
      </xdr:nvSpPr>
      <xdr:spPr>
        <a:xfrm>
          <a:off x="12167244" y="17216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158766</xdr:rowOff>
    </xdr:from>
    <xdr:ext cx="405111" cy="259045"/>
    <xdr:sp macro="" textlink="">
      <xdr:nvSpPr>
        <xdr:cNvPr id="702" name="n_4aveValue【公民館】&#10;有形固定資産減価償却率">
          <a:extLst>
            <a:ext uri="{FF2B5EF4-FFF2-40B4-BE49-F238E27FC236}">
              <a16:creationId xmlns:a16="http://schemas.microsoft.com/office/drawing/2014/main" id="{547CCEA4-D044-4AC7-8CD1-1DB48A4C21B5}"/>
            </a:ext>
          </a:extLst>
        </xdr:cNvPr>
        <xdr:cNvSpPr txBox="1"/>
      </xdr:nvSpPr>
      <xdr:spPr>
        <a:xfrm>
          <a:off x="11354444" y="17164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116222</xdr:rowOff>
    </xdr:from>
    <xdr:ext cx="405111" cy="259045"/>
    <xdr:sp macro="" textlink="">
      <xdr:nvSpPr>
        <xdr:cNvPr id="703" name="n_1mainValue【公民館】&#10;有形固定資産減価償却率">
          <a:extLst>
            <a:ext uri="{FF2B5EF4-FFF2-40B4-BE49-F238E27FC236}">
              <a16:creationId xmlns:a16="http://schemas.microsoft.com/office/drawing/2014/main" id="{C5861459-C32B-429A-A608-3A31D67543DC}"/>
            </a:ext>
          </a:extLst>
        </xdr:cNvPr>
        <xdr:cNvSpPr txBox="1"/>
      </xdr:nvSpPr>
      <xdr:spPr>
        <a:xfrm>
          <a:off x="13742044" y="1794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110507</xdr:rowOff>
    </xdr:from>
    <xdr:ext cx="405111" cy="259045"/>
    <xdr:sp macro="" textlink="">
      <xdr:nvSpPr>
        <xdr:cNvPr id="704" name="n_2mainValue【公民館】&#10;有形固定資産減価償却率">
          <a:extLst>
            <a:ext uri="{FF2B5EF4-FFF2-40B4-BE49-F238E27FC236}">
              <a16:creationId xmlns:a16="http://schemas.microsoft.com/office/drawing/2014/main" id="{CBE9041F-45A5-488B-A645-2279959ADD39}"/>
            </a:ext>
          </a:extLst>
        </xdr:cNvPr>
        <xdr:cNvSpPr txBox="1"/>
      </xdr:nvSpPr>
      <xdr:spPr>
        <a:xfrm>
          <a:off x="12960994" y="1794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110507</xdr:rowOff>
    </xdr:from>
    <xdr:ext cx="405111" cy="259045"/>
    <xdr:sp macro="" textlink="">
      <xdr:nvSpPr>
        <xdr:cNvPr id="705" name="n_3mainValue【公民館】&#10;有形固定資産減価償却率">
          <a:extLst>
            <a:ext uri="{FF2B5EF4-FFF2-40B4-BE49-F238E27FC236}">
              <a16:creationId xmlns:a16="http://schemas.microsoft.com/office/drawing/2014/main" id="{9F37500A-F320-4E72-8DB6-D0C79869CAC1}"/>
            </a:ext>
          </a:extLst>
        </xdr:cNvPr>
        <xdr:cNvSpPr txBox="1"/>
      </xdr:nvSpPr>
      <xdr:spPr>
        <a:xfrm>
          <a:off x="12167244" y="1794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97172</xdr:rowOff>
    </xdr:from>
    <xdr:ext cx="405111" cy="259045"/>
    <xdr:sp macro="" textlink="">
      <xdr:nvSpPr>
        <xdr:cNvPr id="706" name="n_4mainValue【公民館】&#10;有形固定資産減価償却率">
          <a:extLst>
            <a:ext uri="{FF2B5EF4-FFF2-40B4-BE49-F238E27FC236}">
              <a16:creationId xmlns:a16="http://schemas.microsoft.com/office/drawing/2014/main" id="{588C96D1-2E32-4D60-B2D0-4635D75BAD0F}"/>
            </a:ext>
          </a:extLst>
        </xdr:cNvPr>
        <xdr:cNvSpPr txBox="1"/>
      </xdr:nvSpPr>
      <xdr:spPr>
        <a:xfrm>
          <a:off x="11354444" y="1792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2019FD09-CEB8-47F3-B865-76F9B3434DB6}"/>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5711D49E-CE71-4E1F-BC08-CF128C705718}"/>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F5A497E7-AC44-40B5-A4AE-A1C8C8219958}"/>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24332D3A-EE1B-4936-A8FC-EE293D025D3C}"/>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55DD7618-FF0D-414D-B6C4-9469E57B798D}"/>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BF5D2AB7-D5E1-478B-A5EB-D9D3CB02C6B8}"/>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55A70F40-56E8-4887-9AAC-CEFF8839F833}"/>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795DEA82-DB52-4388-9220-8A37D10AF669}"/>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16D6EA94-8FE7-4FFE-94E7-505E049CE813}"/>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5AE2DDF9-ABF3-4386-8447-1E39E98099AC}"/>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7" name="直線コネクタ 716">
          <a:extLst>
            <a:ext uri="{FF2B5EF4-FFF2-40B4-BE49-F238E27FC236}">
              <a16:creationId xmlns:a16="http://schemas.microsoft.com/office/drawing/2014/main" id="{3ABB6CE1-C7F0-4C0C-9F61-F8DE9C2AECEA}"/>
            </a:ext>
          </a:extLst>
        </xdr:cNvPr>
        <xdr:cNvCxnSpPr/>
      </xdr:nvCxnSpPr>
      <xdr:spPr>
        <a:xfrm>
          <a:off x="16459200" y="17983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8" name="テキスト ボックス 717">
          <a:extLst>
            <a:ext uri="{FF2B5EF4-FFF2-40B4-BE49-F238E27FC236}">
              <a16:creationId xmlns:a16="http://schemas.microsoft.com/office/drawing/2014/main" id="{15FA057D-9C64-417A-AC17-93A665DB6842}"/>
            </a:ext>
          </a:extLst>
        </xdr:cNvPr>
        <xdr:cNvSpPr txBox="1"/>
      </xdr:nvSpPr>
      <xdr:spPr>
        <a:xfrm>
          <a:off x="1604917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9" name="直線コネクタ 718">
          <a:extLst>
            <a:ext uri="{FF2B5EF4-FFF2-40B4-BE49-F238E27FC236}">
              <a16:creationId xmlns:a16="http://schemas.microsoft.com/office/drawing/2014/main" id="{8DD5DB88-356C-4EE0-BE9B-B4721C815EEA}"/>
            </a:ext>
          </a:extLst>
        </xdr:cNvPr>
        <xdr:cNvCxnSpPr/>
      </xdr:nvCxnSpPr>
      <xdr:spPr>
        <a:xfrm>
          <a:off x="16459200" y="1761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20" name="テキスト ボックス 719">
          <a:extLst>
            <a:ext uri="{FF2B5EF4-FFF2-40B4-BE49-F238E27FC236}">
              <a16:creationId xmlns:a16="http://schemas.microsoft.com/office/drawing/2014/main" id="{FB4CAC9F-1636-4041-9857-2AC489E8B6AC}"/>
            </a:ext>
          </a:extLst>
        </xdr:cNvPr>
        <xdr:cNvSpPr txBox="1"/>
      </xdr:nvSpPr>
      <xdr:spPr>
        <a:xfrm>
          <a:off x="1604917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21" name="直線コネクタ 720">
          <a:extLst>
            <a:ext uri="{FF2B5EF4-FFF2-40B4-BE49-F238E27FC236}">
              <a16:creationId xmlns:a16="http://schemas.microsoft.com/office/drawing/2014/main" id="{4BB80370-80B0-4970-805F-4C063BAEDCBF}"/>
            </a:ext>
          </a:extLst>
        </xdr:cNvPr>
        <xdr:cNvCxnSpPr/>
      </xdr:nvCxnSpPr>
      <xdr:spPr>
        <a:xfrm>
          <a:off x="16459200" y="17246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2" name="テキスト ボックス 721">
          <a:extLst>
            <a:ext uri="{FF2B5EF4-FFF2-40B4-BE49-F238E27FC236}">
              <a16:creationId xmlns:a16="http://schemas.microsoft.com/office/drawing/2014/main" id="{AE26C8D3-16B2-405B-9788-794DB17097BE}"/>
            </a:ext>
          </a:extLst>
        </xdr:cNvPr>
        <xdr:cNvSpPr txBox="1"/>
      </xdr:nvSpPr>
      <xdr:spPr>
        <a:xfrm>
          <a:off x="16049171" y="17110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3" name="直線コネクタ 722">
          <a:extLst>
            <a:ext uri="{FF2B5EF4-FFF2-40B4-BE49-F238E27FC236}">
              <a16:creationId xmlns:a16="http://schemas.microsoft.com/office/drawing/2014/main" id="{E15AB545-6B9F-4EE6-AF93-63E461E11EDD}"/>
            </a:ext>
          </a:extLst>
        </xdr:cNvPr>
        <xdr:cNvCxnSpPr/>
      </xdr:nvCxnSpPr>
      <xdr:spPr>
        <a:xfrm>
          <a:off x="16459200" y="16878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4" name="テキスト ボックス 723">
          <a:extLst>
            <a:ext uri="{FF2B5EF4-FFF2-40B4-BE49-F238E27FC236}">
              <a16:creationId xmlns:a16="http://schemas.microsoft.com/office/drawing/2014/main" id="{809AC8C6-A42C-4A33-AF24-5F28185A1391}"/>
            </a:ext>
          </a:extLst>
        </xdr:cNvPr>
        <xdr:cNvSpPr txBox="1"/>
      </xdr:nvSpPr>
      <xdr:spPr>
        <a:xfrm>
          <a:off x="16049171" y="16742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5" name="直線コネクタ 724">
          <a:extLst>
            <a:ext uri="{FF2B5EF4-FFF2-40B4-BE49-F238E27FC236}">
              <a16:creationId xmlns:a16="http://schemas.microsoft.com/office/drawing/2014/main" id="{2805268C-2139-4D44-B66D-DE2419A0EA77}"/>
            </a:ext>
          </a:extLst>
        </xdr:cNvPr>
        <xdr:cNvCxnSpPr/>
      </xdr:nvCxnSpPr>
      <xdr:spPr>
        <a:xfrm>
          <a:off x="16459200" y="1651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6" name="テキスト ボックス 725">
          <a:extLst>
            <a:ext uri="{FF2B5EF4-FFF2-40B4-BE49-F238E27FC236}">
              <a16:creationId xmlns:a16="http://schemas.microsoft.com/office/drawing/2014/main" id="{F81C981F-057B-4EA5-9DDF-8D4FB8265A76}"/>
            </a:ext>
          </a:extLst>
        </xdr:cNvPr>
        <xdr:cNvSpPr txBox="1"/>
      </xdr:nvSpPr>
      <xdr:spPr>
        <a:xfrm>
          <a:off x="16049171" y="16374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7" name="直線コネクタ 726">
          <a:extLst>
            <a:ext uri="{FF2B5EF4-FFF2-40B4-BE49-F238E27FC236}">
              <a16:creationId xmlns:a16="http://schemas.microsoft.com/office/drawing/2014/main" id="{1341E8F2-C845-43A4-923E-2874804E7348}"/>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8" name="テキスト ボックス 727">
          <a:extLst>
            <a:ext uri="{FF2B5EF4-FFF2-40B4-BE49-F238E27FC236}">
              <a16:creationId xmlns:a16="http://schemas.microsoft.com/office/drawing/2014/main" id="{C9E800A8-9B24-4835-A194-AD6E9B876CAA}"/>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9" name="【公民館】&#10;一人当たり面積グラフ枠">
          <a:extLst>
            <a:ext uri="{FF2B5EF4-FFF2-40B4-BE49-F238E27FC236}">
              <a16:creationId xmlns:a16="http://schemas.microsoft.com/office/drawing/2014/main" id="{88DADBBB-72AC-452A-919F-DA8DE102AE0A}"/>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102870</xdr:rowOff>
    </xdr:from>
    <xdr:to>
      <xdr:col>116</xdr:col>
      <xdr:colOff>62864</xdr:colOff>
      <xdr:row>108</xdr:row>
      <xdr:rowOff>75437</xdr:rowOff>
    </xdr:to>
    <xdr:cxnSp macro="">
      <xdr:nvCxnSpPr>
        <xdr:cNvPr id="730" name="直線コネクタ 729">
          <a:extLst>
            <a:ext uri="{FF2B5EF4-FFF2-40B4-BE49-F238E27FC236}">
              <a16:creationId xmlns:a16="http://schemas.microsoft.com/office/drawing/2014/main" id="{1FCA589A-A3D5-4FBE-8F52-313E6F7657C6}"/>
            </a:ext>
          </a:extLst>
        </xdr:cNvPr>
        <xdr:cNvCxnSpPr/>
      </xdr:nvCxnSpPr>
      <xdr:spPr>
        <a:xfrm flipV="1">
          <a:off x="19951064" y="16612870"/>
          <a:ext cx="0" cy="1293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79264</xdr:rowOff>
    </xdr:from>
    <xdr:ext cx="469744" cy="259045"/>
    <xdr:sp macro="" textlink="">
      <xdr:nvSpPr>
        <xdr:cNvPr id="731" name="【公民館】&#10;一人当たり面積最小値テキスト">
          <a:extLst>
            <a:ext uri="{FF2B5EF4-FFF2-40B4-BE49-F238E27FC236}">
              <a16:creationId xmlns:a16="http://schemas.microsoft.com/office/drawing/2014/main" id="{98D4BCB0-402D-4666-9185-082F99BAF26F}"/>
            </a:ext>
          </a:extLst>
        </xdr:cNvPr>
        <xdr:cNvSpPr txBox="1"/>
      </xdr:nvSpPr>
      <xdr:spPr>
        <a:xfrm>
          <a:off x="19989800" y="17910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75437</xdr:rowOff>
    </xdr:from>
    <xdr:to>
      <xdr:col>116</xdr:col>
      <xdr:colOff>152400</xdr:colOff>
      <xdr:row>108</xdr:row>
      <xdr:rowOff>75437</xdr:rowOff>
    </xdr:to>
    <xdr:cxnSp macro="">
      <xdr:nvCxnSpPr>
        <xdr:cNvPr id="732" name="直線コネクタ 731">
          <a:extLst>
            <a:ext uri="{FF2B5EF4-FFF2-40B4-BE49-F238E27FC236}">
              <a16:creationId xmlns:a16="http://schemas.microsoft.com/office/drawing/2014/main" id="{1117E995-7437-465C-9233-41C4183C32B1}"/>
            </a:ext>
          </a:extLst>
        </xdr:cNvPr>
        <xdr:cNvCxnSpPr/>
      </xdr:nvCxnSpPr>
      <xdr:spPr>
        <a:xfrm>
          <a:off x="19881850" y="179062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49547</xdr:rowOff>
    </xdr:from>
    <xdr:ext cx="469744" cy="259045"/>
    <xdr:sp macro="" textlink="">
      <xdr:nvSpPr>
        <xdr:cNvPr id="733" name="【公民館】&#10;一人当たり面積最大値テキスト">
          <a:extLst>
            <a:ext uri="{FF2B5EF4-FFF2-40B4-BE49-F238E27FC236}">
              <a16:creationId xmlns:a16="http://schemas.microsoft.com/office/drawing/2014/main" id="{8CF4A1E1-7A48-4C65-83A0-0A9D6736F913}"/>
            </a:ext>
          </a:extLst>
        </xdr:cNvPr>
        <xdr:cNvSpPr txBox="1"/>
      </xdr:nvSpPr>
      <xdr:spPr>
        <a:xfrm>
          <a:off x="19989800" y="16394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102870</xdr:rowOff>
    </xdr:from>
    <xdr:to>
      <xdr:col>116</xdr:col>
      <xdr:colOff>152400</xdr:colOff>
      <xdr:row>100</xdr:row>
      <xdr:rowOff>102870</xdr:rowOff>
    </xdr:to>
    <xdr:cxnSp macro="">
      <xdr:nvCxnSpPr>
        <xdr:cNvPr id="734" name="直線コネクタ 733">
          <a:extLst>
            <a:ext uri="{FF2B5EF4-FFF2-40B4-BE49-F238E27FC236}">
              <a16:creationId xmlns:a16="http://schemas.microsoft.com/office/drawing/2014/main" id="{04953547-F0CC-43CD-ACC8-D432FDA0A02A}"/>
            </a:ext>
          </a:extLst>
        </xdr:cNvPr>
        <xdr:cNvCxnSpPr/>
      </xdr:nvCxnSpPr>
      <xdr:spPr>
        <a:xfrm>
          <a:off x="19881850" y="166128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148099</xdr:rowOff>
    </xdr:from>
    <xdr:ext cx="469744" cy="259045"/>
    <xdr:sp macro="" textlink="">
      <xdr:nvSpPr>
        <xdr:cNvPr id="735" name="【公民館】&#10;一人当たり面積平均値テキスト">
          <a:extLst>
            <a:ext uri="{FF2B5EF4-FFF2-40B4-BE49-F238E27FC236}">
              <a16:creationId xmlns:a16="http://schemas.microsoft.com/office/drawing/2014/main" id="{AFF88417-A934-427F-B100-660980DE96A3}"/>
            </a:ext>
          </a:extLst>
        </xdr:cNvPr>
        <xdr:cNvSpPr txBox="1"/>
      </xdr:nvSpPr>
      <xdr:spPr>
        <a:xfrm>
          <a:off x="19989800" y="174835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125222</xdr:rowOff>
    </xdr:from>
    <xdr:to>
      <xdr:col>116</xdr:col>
      <xdr:colOff>114300</xdr:colOff>
      <xdr:row>107</xdr:row>
      <xdr:rowOff>55372</xdr:rowOff>
    </xdr:to>
    <xdr:sp macro="" textlink="">
      <xdr:nvSpPr>
        <xdr:cNvPr id="736" name="フローチャート: 判断 735">
          <a:extLst>
            <a:ext uri="{FF2B5EF4-FFF2-40B4-BE49-F238E27FC236}">
              <a16:creationId xmlns:a16="http://schemas.microsoft.com/office/drawing/2014/main" id="{6DC63A2C-EBAC-4381-AB4E-8CB152934D1E}"/>
            </a:ext>
          </a:extLst>
        </xdr:cNvPr>
        <xdr:cNvSpPr/>
      </xdr:nvSpPr>
      <xdr:spPr>
        <a:xfrm>
          <a:off x="19900900" y="176258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137413</xdr:rowOff>
    </xdr:from>
    <xdr:to>
      <xdr:col>112</xdr:col>
      <xdr:colOff>38100</xdr:colOff>
      <xdr:row>107</xdr:row>
      <xdr:rowOff>67563</xdr:rowOff>
    </xdr:to>
    <xdr:sp macro="" textlink="">
      <xdr:nvSpPr>
        <xdr:cNvPr id="737" name="フローチャート: 判断 736">
          <a:extLst>
            <a:ext uri="{FF2B5EF4-FFF2-40B4-BE49-F238E27FC236}">
              <a16:creationId xmlns:a16="http://schemas.microsoft.com/office/drawing/2014/main" id="{46EC0E4F-7BDB-45EE-A9B7-24D87C7FB470}"/>
            </a:ext>
          </a:extLst>
        </xdr:cNvPr>
        <xdr:cNvSpPr/>
      </xdr:nvSpPr>
      <xdr:spPr>
        <a:xfrm>
          <a:off x="19157950" y="1763801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169418</xdr:rowOff>
    </xdr:from>
    <xdr:to>
      <xdr:col>107</xdr:col>
      <xdr:colOff>101600</xdr:colOff>
      <xdr:row>107</xdr:row>
      <xdr:rowOff>99568</xdr:rowOff>
    </xdr:to>
    <xdr:sp macro="" textlink="">
      <xdr:nvSpPr>
        <xdr:cNvPr id="738" name="フローチャート: 判断 737">
          <a:extLst>
            <a:ext uri="{FF2B5EF4-FFF2-40B4-BE49-F238E27FC236}">
              <a16:creationId xmlns:a16="http://schemas.microsoft.com/office/drawing/2014/main" id="{C330827A-A403-49EB-8057-A41219C911F6}"/>
            </a:ext>
          </a:extLst>
        </xdr:cNvPr>
        <xdr:cNvSpPr/>
      </xdr:nvSpPr>
      <xdr:spPr>
        <a:xfrm>
          <a:off x="18345150" y="1766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7874</xdr:rowOff>
    </xdr:from>
    <xdr:to>
      <xdr:col>102</xdr:col>
      <xdr:colOff>165100</xdr:colOff>
      <xdr:row>107</xdr:row>
      <xdr:rowOff>109474</xdr:rowOff>
    </xdr:to>
    <xdr:sp macro="" textlink="">
      <xdr:nvSpPr>
        <xdr:cNvPr id="739" name="フローチャート: 判断 738">
          <a:extLst>
            <a:ext uri="{FF2B5EF4-FFF2-40B4-BE49-F238E27FC236}">
              <a16:creationId xmlns:a16="http://schemas.microsoft.com/office/drawing/2014/main" id="{F9FC6FAE-3A7B-44CF-AA73-363D2CA2B276}"/>
            </a:ext>
          </a:extLst>
        </xdr:cNvPr>
        <xdr:cNvSpPr/>
      </xdr:nvSpPr>
      <xdr:spPr>
        <a:xfrm>
          <a:off x="17551400" y="17673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9398</xdr:rowOff>
    </xdr:from>
    <xdr:to>
      <xdr:col>98</xdr:col>
      <xdr:colOff>38100</xdr:colOff>
      <xdr:row>107</xdr:row>
      <xdr:rowOff>110998</xdr:rowOff>
    </xdr:to>
    <xdr:sp macro="" textlink="">
      <xdr:nvSpPr>
        <xdr:cNvPr id="740" name="フローチャート: 判断 739">
          <a:extLst>
            <a:ext uri="{FF2B5EF4-FFF2-40B4-BE49-F238E27FC236}">
              <a16:creationId xmlns:a16="http://schemas.microsoft.com/office/drawing/2014/main" id="{C5231276-3D11-438D-8603-B67EB468790B}"/>
            </a:ext>
          </a:extLst>
        </xdr:cNvPr>
        <xdr:cNvSpPr/>
      </xdr:nvSpPr>
      <xdr:spPr>
        <a:xfrm>
          <a:off x="16757650" y="1767509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37695583-4299-4549-B073-55D57F73A6CB}"/>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A69CF776-4266-4953-8C06-CA051CB18282}"/>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7642303C-EAAB-4E3F-8F53-B3D9AF3DA85B}"/>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9C31034F-FDC6-454B-8136-8CA97D2DD3B3}"/>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1144E380-3C10-4B24-A3BB-F7EFE7F4AC88}"/>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155702</xdr:rowOff>
    </xdr:from>
    <xdr:to>
      <xdr:col>116</xdr:col>
      <xdr:colOff>114300</xdr:colOff>
      <xdr:row>108</xdr:row>
      <xdr:rowOff>85852</xdr:rowOff>
    </xdr:to>
    <xdr:sp macro="" textlink="">
      <xdr:nvSpPr>
        <xdr:cNvPr id="746" name="楕円 745">
          <a:extLst>
            <a:ext uri="{FF2B5EF4-FFF2-40B4-BE49-F238E27FC236}">
              <a16:creationId xmlns:a16="http://schemas.microsoft.com/office/drawing/2014/main" id="{ED6C966A-6BD2-4855-82AE-A55B9E4CAE9B}"/>
            </a:ext>
          </a:extLst>
        </xdr:cNvPr>
        <xdr:cNvSpPr/>
      </xdr:nvSpPr>
      <xdr:spPr>
        <a:xfrm>
          <a:off x="19900900" y="1782140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70629</xdr:rowOff>
    </xdr:from>
    <xdr:ext cx="469744" cy="259045"/>
    <xdr:sp macro="" textlink="">
      <xdr:nvSpPr>
        <xdr:cNvPr id="747" name="【公民館】&#10;一人当たり面積該当値テキスト">
          <a:extLst>
            <a:ext uri="{FF2B5EF4-FFF2-40B4-BE49-F238E27FC236}">
              <a16:creationId xmlns:a16="http://schemas.microsoft.com/office/drawing/2014/main" id="{4DD10C8F-9825-4E3D-A039-68D424A578C2}"/>
            </a:ext>
          </a:extLst>
        </xdr:cNvPr>
        <xdr:cNvSpPr txBox="1"/>
      </xdr:nvSpPr>
      <xdr:spPr>
        <a:xfrm>
          <a:off x="19989800" y="177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158750</xdr:rowOff>
    </xdr:from>
    <xdr:to>
      <xdr:col>112</xdr:col>
      <xdr:colOff>38100</xdr:colOff>
      <xdr:row>108</xdr:row>
      <xdr:rowOff>88900</xdr:rowOff>
    </xdr:to>
    <xdr:sp macro="" textlink="">
      <xdr:nvSpPr>
        <xdr:cNvPr id="748" name="楕円 747">
          <a:extLst>
            <a:ext uri="{FF2B5EF4-FFF2-40B4-BE49-F238E27FC236}">
              <a16:creationId xmlns:a16="http://schemas.microsoft.com/office/drawing/2014/main" id="{ADCF5AF4-C9AA-4814-B430-0B898D9F3787}"/>
            </a:ext>
          </a:extLst>
        </xdr:cNvPr>
        <xdr:cNvSpPr/>
      </xdr:nvSpPr>
      <xdr:spPr>
        <a:xfrm>
          <a:off x="19157950" y="178244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35052</xdr:rowOff>
    </xdr:from>
    <xdr:to>
      <xdr:col>116</xdr:col>
      <xdr:colOff>63500</xdr:colOff>
      <xdr:row>108</xdr:row>
      <xdr:rowOff>38100</xdr:rowOff>
    </xdr:to>
    <xdr:cxnSp macro="">
      <xdr:nvCxnSpPr>
        <xdr:cNvPr id="749" name="直線コネクタ 748">
          <a:extLst>
            <a:ext uri="{FF2B5EF4-FFF2-40B4-BE49-F238E27FC236}">
              <a16:creationId xmlns:a16="http://schemas.microsoft.com/office/drawing/2014/main" id="{C381BC47-C1CA-479F-B0DA-456279CEB986}"/>
            </a:ext>
          </a:extLst>
        </xdr:cNvPr>
        <xdr:cNvCxnSpPr/>
      </xdr:nvCxnSpPr>
      <xdr:spPr>
        <a:xfrm flipV="1">
          <a:off x="19202400" y="17865852"/>
          <a:ext cx="7493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161037</xdr:rowOff>
    </xdr:from>
    <xdr:to>
      <xdr:col>107</xdr:col>
      <xdr:colOff>101600</xdr:colOff>
      <xdr:row>108</xdr:row>
      <xdr:rowOff>91187</xdr:rowOff>
    </xdr:to>
    <xdr:sp macro="" textlink="">
      <xdr:nvSpPr>
        <xdr:cNvPr id="750" name="楕円 749">
          <a:extLst>
            <a:ext uri="{FF2B5EF4-FFF2-40B4-BE49-F238E27FC236}">
              <a16:creationId xmlns:a16="http://schemas.microsoft.com/office/drawing/2014/main" id="{AF2A84D7-3F87-422D-A67E-96E2342C8B76}"/>
            </a:ext>
          </a:extLst>
        </xdr:cNvPr>
        <xdr:cNvSpPr/>
      </xdr:nvSpPr>
      <xdr:spPr>
        <a:xfrm>
          <a:off x="18345150" y="178267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38100</xdr:rowOff>
    </xdr:from>
    <xdr:to>
      <xdr:col>111</xdr:col>
      <xdr:colOff>177800</xdr:colOff>
      <xdr:row>108</xdr:row>
      <xdr:rowOff>40387</xdr:rowOff>
    </xdr:to>
    <xdr:cxnSp macro="">
      <xdr:nvCxnSpPr>
        <xdr:cNvPr id="751" name="直線コネクタ 750">
          <a:extLst>
            <a:ext uri="{FF2B5EF4-FFF2-40B4-BE49-F238E27FC236}">
              <a16:creationId xmlns:a16="http://schemas.microsoft.com/office/drawing/2014/main" id="{B0FDEE20-DC1A-4FD6-9847-B6B5DA9631FB}"/>
            </a:ext>
          </a:extLst>
        </xdr:cNvPr>
        <xdr:cNvCxnSpPr/>
      </xdr:nvCxnSpPr>
      <xdr:spPr>
        <a:xfrm flipV="1">
          <a:off x="18395950" y="17868900"/>
          <a:ext cx="80645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164846</xdr:rowOff>
    </xdr:from>
    <xdr:to>
      <xdr:col>102</xdr:col>
      <xdr:colOff>165100</xdr:colOff>
      <xdr:row>108</xdr:row>
      <xdr:rowOff>94996</xdr:rowOff>
    </xdr:to>
    <xdr:sp macro="" textlink="">
      <xdr:nvSpPr>
        <xdr:cNvPr id="752" name="楕円 751">
          <a:extLst>
            <a:ext uri="{FF2B5EF4-FFF2-40B4-BE49-F238E27FC236}">
              <a16:creationId xmlns:a16="http://schemas.microsoft.com/office/drawing/2014/main" id="{56D97E27-4E48-438C-9427-7D59FC05297F}"/>
            </a:ext>
          </a:extLst>
        </xdr:cNvPr>
        <xdr:cNvSpPr/>
      </xdr:nvSpPr>
      <xdr:spPr>
        <a:xfrm>
          <a:off x="17551400" y="178305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40387</xdr:rowOff>
    </xdr:from>
    <xdr:to>
      <xdr:col>107</xdr:col>
      <xdr:colOff>50800</xdr:colOff>
      <xdr:row>108</xdr:row>
      <xdr:rowOff>44196</xdr:rowOff>
    </xdr:to>
    <xdr:cxnSp macro="">
      <xdr:nvCxnSpPr>
        <xdr:cNvPr id="753" name="直線コネクタ 752">
          <a:extLst>
            <a:ext uri="{FF2B5EF4-FFF2-40B4-BE49-F238E27FC236}">
              <a16:creationId xmlns:a16="http://schemas.microsoft.com/office/drawing/2014/main" id="{F4208CA5-AF3B-42B3-9682-8BED711E0374}"/>
            </a:ext>
          </a:extLst>
        </xdr:cNvPr>
        <xdr:cNvCxnSpPr/>
      </xdr:nvCxnSpPr>
      <xdr:spPr>
        <a:xfrm flipV="1">
          <a:off x="17602200" y="17871187"/>
          <a:ext cx="7937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166370</xdr:rowOff>
    </xdr:from>
    <xdr:to>
      <xdr:col>98</xdr:col>
      <xdr:colOff>38100</xdr:colOff>
      <xdr:row>108</xdr:row>
      <xdr:rowOff>96520</xdr:rowOff>
    </xdr:to>
    <xdr:sp macro="" textlink="">
      <xdr:nvSpPr>
        <xdr:cNvPr id="754" name="楕円 753">
          <a:extLst>
            <a:ext uri="{FF2B5EF4-FFF2-40B4-BE49-F238E27FC236}">
              <a16:creationId xmlns:a16="http://schemas.microsoft.com/office/drawing/2014/main" id="{7F580F9B-C043-4F17-A5F8-D7187BB091DA}"/>
            </a:ext>
          </a:extLst>
        </xdr:cNvPr>
        <xdr:cNvSpPr/>
      </xdr:nvSpPr>
      <xdr:spPr>
        <a:xfrm>
          <a:off x="16757650" y="178320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44196</xdr:rowOff>
    </xdr:from>
    <xdr:to>
      <xdr:col>102</xdr:col>
      <xdr:colOff>114300</xdr:colOff>
      <xdr:row>108</xdr:row>
      <xdr:rowOff>45720</xdr:rowOff>
    </xdr:to>
    <xdr:cxnSp macro="">
      <xdr:nvCxnSpPr>
        <xdr:cNvPr id="755" name="直線コネクタ 754">
          <a:extLst>
            <a:ext uri="{FF2B5EF4-FFF2-40B4-BE49-F238E27FC236}">
              <a16:creationId xmlns:a16="http://schemas.microsoft.com/office/drawing/2014/main" id="{8226A5B4-45A7-401C-A38E-37B080EC04AF}"/>
            </a:ext>
          </a:extLst>
        </xdr:cNvPr>
        <xdr:cNvCxnSpPr/>
      </xdr:nvCxnSpPr>
      <xdr:spPr>
        <a:xfrm flipV="1">
          <a:off x="16802100" y="17874996"/>
          <a:ext cx="8001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84090</xdr:rowOff>
    </xdr:from>
    <xdr:ext cx="469744" cy="259045"/>
    <xdr:sp macro="" textlink="">
      <xdr:nvSpPr>
        <xdr:cNvPr id="756" name="n_1aveValue【公民館】&#10;一人当たり面積">
          <a:extLst>
            <a:ext uri="{FF2B5EF4-FFF2-40B4-BE49-F238E27FC236}">
              <a16:creationId xmlns:a16="http://schemas.microsoft.com/office/drawing/2014/main" id="{09FAB87D-E24B-452F-A7C9-B8DE07EBB36D}"/>
            </a:ext>
          </a:extLst>
        </xdr:cNvPr>
        <xdr:cNvSpPr txBox="1"/>
      </xdr:nvSpPr>
      <xdr:spPr>
        <a:xfrm>
          <a:off x="18980227" y="1741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116095</xdr:rowOff>
    </xdr:from>
    <xdr:ext cx="469744" cy="259045"/>
    <xdr:sp macro="" textlink="">
      <xdr:nvSpPr>
        <xdr:cNvPr id="757" name="n_2aveValue【公民館】&#10;一人当たり面積">
          <a:extLst>
            <a:ext uri="{FF2B5EF4-FFF2-40B4-BE49-F238E27FC236}">
              <a16:creationId xmlns:a16="http://schemas.microsoft.com/office/drawing/2014/main" id="{CA26C2E7-A421-4E42-9B9A-50E3660D1A2D}"/>
            </a:ext>
          </a:extLst>
        </xdr:cNvPr>
        <xdr:cNvSpPr txBox="1"/>
      </xdr:nvSpPr>
      <xdr:spPr>
        <a:xfrm>
          <a:off x="18180127" y="17451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126001</xdr:rowOff>
    </xdr:from>
    <xdr:ext cx="469744" cy="259045"/>
    <xdr:sp macro="" textlink="">
      <xdr:nvSpPr>
        <xdr:cNvPr id="758" name="n_3aveValue【公民館】&#10;一人当たり面積">
          <a:extLst>
            <a:ext uri="{FF2B5EF4-FFF2-40B4-BE49-F238E27FC236}">
              <a16:creationId xmlns:a16="http://schemas.microsoft.com/office/drawing/2014/main" id="{3A30C254-4310-4349-9B1F-0D201B1C050C}"/>
            </a:ext>
          </a:extLst>
        </xdr:cNvPr>
        <xdr:cNvSpPr txBox="1"/>
      </xdr:nvSpPr>
      <xdr:spPr>
        <a:xfrm>
          <a:off x="17386377" y="1746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127525</xdr:rowOff>
    </xdr:from>
    <xdr:ext cx="469744" cy="259045"/>
    <xdr:sp macro="" textlink="">
      <xdr:nvSpPr>
        <xdr:cNvPr id="759" name="n_4aveValue【公民館】&#10;一人当たり面積">
          <a:extLst>
            <a:ext uri="{FF2B5EF4-FFF2-40B4-BE49-F238E27FC236}">
              <a16:creationId xmlns:a16="http://schemas.microsoft.com/office/drawing/2014/main" id="{D2C5B21C-B3CB-4C7A-AF6E-C9207407523C}"/>
            </a:ext>
          </a:extLst>
        </xdr:cNvPr>
        <xdr:cNvSpPr txBox="1"/>
      </xdr:nvSpPr>
      <xdr:spPr>
        <a:xfrm>
          <a:off x="16592627" y="17463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80027</xdr:rowOff>
    </xdr:from>
    <xdr:ext cx="469744" cy="259045"/>
    <xdr:sp macro="" textlink="">
      <xdr:nvSpPr>
        <xdr:cNvPr id="760" name="n_1mainValue【公民館】&#10;一人当たり面積">
          <a:extLst>
            <a:ext uri="{FF2B5EF4-FFF2-40B4-BE49-F238E27FC236}">
              <a16:creationId xmlns:a16="http://schemas.microsoft.com/office/drawing/2014/main" id="{EB229B53-E08A-41C9-A7C0-8D4587D32A38}"/>
            </a:ext>
          </a:extLst>
        </xdr:cNvPr>
        <xdr:cNvSpPr txBox="1"/>
      </xdr:nvSpPr>
      <xdr:spPr>
        <a:xfrm>
          <a:off x="18980227" y="179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82314</xdr:rowOff>
    </xdr:from>
    <xdr:ext cx="469744" cy="259045"/>
    <xdr:sp macro="" textlink="">
      <xdr:nvSpPr>
        <xdr:cNvPr id="761" name="n_2mainValue【公民館】&#10;一人当たり面積">
          <a:extLst>
            <a:ext uri="{FF2B5EF4-FFF2-40B4-BE49-F238E27FC236}">
              <a16:creationId xmlns:a16="http://schemas.microsoft.com/office/drawing/2014/main" id="{B8462685-8815-4EB9-9733-9A34CA0D289C}"/>
            </a:ext>
          </a:extLst>
        </xdr:cNvPr>
        <xdr:cNvSpPr txBox="1"/>
      </xdr:nvSpPr>
      <xdr:spPr>
        <a:xfrm>
          <a:off x="18180127" y="17913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86123</xdr:rowOff>
    </xdr:from>
    <xdr:ext cx="469744" cy="259045"/>
    <xdr:sp macro="" textlink="">
      <xdr:nvSpPr>
        <xdr:cNvPr id="762" name="n_3mainValue【公民館】&#10;一人当たり面積">
          <a:extLst>
            <a:ext uri="{FF2B5EF4-FFF2-40B4-BE49-F238E27FC236}">
              <a16:creationId xmlns:a16="http://schemas.microsoft.com/office/drawing/2014/main" id="{0AAD73A1-A573-4A5B-A748-76E134BBBC9C}"/>
            </a:ext>
          </a:extLst>
        </xdr:cNvPr>
        <xdr:cNvSpPr txBox="1"/>
      </xdr:nvSpPr>
      <xdr:spPr>
        <a:xfrm>
          <a:off x="17386377" y="1791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87647</xdr:rowOff>
    </xdr:from>
    <xdr:ext cx="469744" cy="259045"/>
    <xdr:sp macro="" textlink="">
      <xdr:nvSpPr>
        <xdr:cNvPr id="763" name="n_4mainValue【公民館】&#10;一人当たり面積">
          <a:extLst>
            <a:ext uri="{FF2B5EF4-FFF2-40B4-BE49-F238E27FC236}">
              <a16:creationId xmlns:a16="http://schemas.microsoft.com/office/drawing/2014/main" id="{93E980ED-1231-4843-BC36-FFE0A002AD16}"/>
            </a:ext>
          </a:extLst>
        </xdr:cNvPr>
        <xdr:cNvSpPr txBox="1"/>
      </xdr:nvSpPr>
      <xdr:spPr>
        <a:xfrm>
          <a:off x="16592627" y="1791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4" name="正方形/長方形 763">
          <a:extLst>
            <a:ext uri="{FF2B5EF4-FFF2-40B4-BE49-F238E27FC236}">
              <a16:creationId xmlns:a16="http://schemas.microsoft.com/office/drawing/2014/main" id="{41CF21B7-BB9A-432F-B11A-FA6EF12E0A7F}"/>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5" name="正方形/長方形 764">
          <a:extLst>
            <a:ext uri="{FF2B5EF4-FFF2-40B4-BE49-F238E27FC236}">
              <a16:creationId xmlns:a16="http://schemas.microsoft.com/office/drawing/2014/main" id="{A55B674B-D15B-4750-A973-DCC0CD0779AD}"/>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6" name="テキスト ボックス 765">
          <a:extLst>
            <a:ext uri="{FF2B5EF4-FFF2-40B4-BE49-F238E27FC236}">
              <a16:creationId xmlns:a16="http://schemas.microsoft.com/office/drawing/2014/main" id="{49896120-F08B-4D93-A2BF-3DDF89142D27}"/>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「道路」は有形固定資産減価償却率が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86.9%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平均と比較して、老朽化が深刻である。住民の安全や生活に欠かせないものであることから公共施設等総合管理計画等の各種計画に基づいた更新・維持管理に取り組んでいく。また、資産を更新する際の財源を基金の積立などで計画的に更新費用を確保していきたい。</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H30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年度に天岩戸保育園の新設工事を行ったことにより、各平均値より低い数値となっている。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ただし、過去</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年間で見ると老朽化が進んでいるため、引き続き部分点検など予防保全にも努める。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「橋りょう・トンネル」は有形固定資産減価償却率が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79.0%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と類似団体平均と比較して老朽化が進んで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山間部であるため橋数も多く、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住民の安全や生活に欠かせないものであることから公共施設等総合管理計画等の各種計画に基づいた更新・維持管理に取り組んでいく。</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「学校施設」は有形固定資産減価償却率が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59.0%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と類似団体平均と比較して低く、整備が進んでいる。計画的な資産の更新・維持管理を行う。</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H30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年度まで公営住宅の新設工事を行っており、有形固定資産減価償却率は各平均値より低い数値となっている。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「公民館」はほとんどの施設が法定耐用年数を迎えている状況であるため、更新や集約化など検討が必要な状況である。適正数の公民館を運営ができるように努めていく必要がある。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AE89186-85D7-4034-97DF-F8151D5B89BA}"/>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C01177D-9EBB-48A3-BCD9-2909FD85CBDE}"/>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FF9274B-E60C-4035-A065-B08D6EBDFCB8}"/>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DD2BC20-C224-4279-949F-30642D9CF07B}"/>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宮崎県高千穂町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195E9CC-4190-481E-9FCB-A876D265A3AC}"/>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D27BDE7-C066-4BF6-A84F-0589ADDA0274}"/>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3131432-3900-4080-95A9-31F501A585CA}"/>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E276501-7060-49A6-B457-79F6C4CD1DCE}"/>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133D2AD-FB2F-4318-AF33-EEBA7F5ECE19}"/>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44E0A0B-EA9F-4541-A43D-2CCA10359A00}"/>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10,805
10,736
237.54
10,632,714
10,356,919
47,046
5,126,733
5,988,312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A61BC76-C3E4-436D-9BFD-36DF9DB28058}"/>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CAD21D8-5D44-417C-BE49-EE28A29B5AB8}"/>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616F08E-2725-4D6E-AD40-ED1302D6EF53}"/>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409405F-1C38-4742-98F2-E6BF47E913FD}"/>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71CACC0-1598-4905-B66B-092C0D96F3C3}"/>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B475E5B-9E9A-4889-94A2-A6052CA25643}"/>
            </a:ext>
          </a:extLst>
        </xdr:cNvPr>
        <xdr:cNvSpPr/>
      </xdr:nvSpPr>
      <xdr:spPr>
        <a:xfrm>
          <a:off x="6470650" y="165100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B751E87-576C-4E04-8A56-34B5AF497227}"/>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5FFE5F-86F4-4598-9849-2BB63700AADE}"/>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1E24BBF-5A27-4B45-9775-8F8BC230E3ED}"/>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BB37A4D-7543-4C57-A8B3-7BA3E4215896}"/>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C813334-9AC5-47B2-A28E-C23266DA5F4C}"/>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021FF98-41BC-42E6-A2B9-57AA79DEF4A5}"/>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8303B77-1449-4D77-952E-79E2AD5ABDD1}"/>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BABE10A-66EC-474E-837C-15A536B29B6A}"/>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7FF1A6D-E7F2-4C46-A1E3-EEADBE5EF9A0}"/>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665A60B-3595-415D-8D73-AB7EA4F3166C}"/>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DA938E8-5A27-4BAC-B021-947425AA9790}"/>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25DF959-5949-45D1-A714-9FF4528420FE}"/>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87BCBBD-0025-4F8C-82D4-1ED2DC04F791}"/>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F2DD4D3-E4CA-4DE7-A0B9-60AFA50FCDEF}"/>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C939576-5AB1-4F45-B46F-7AF5221272BB}"/>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2B56B32-105E-4FDE-94A4-E00A1617CF89}"/>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34E968A-3FF9-4E6A-97BD-194E83830A56}"/>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3B5A8D3-202C-4492-B47F-36CB10536BC6}"/>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BACA0B3-F4B4-486A-B75E-FFCE2F6FEA68}"/>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133B52F-F8A7-47DB-9C33-B36072E36CD5}"/>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0F7BF08-DBF8-4BB3-BC60-74724CEC9D43}"/>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2C1F320-E688-4270-87B6-1F2EA597C658}"/>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F0F58B2-E810-4473-B7C2-3DA6704E32D7}"/>
            </a:ext>
          </a:extLst>
        </xdr:cNvPr>
        <xdr:cNvSpPr/>
      </xdr:nvSpPr>
      <xdr:spPr>
        <a:xfrm>
          <a:off x="685800" y="51371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29B07D1-3626-443C-8CC3-89661E3E29C9}"/>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3F8268C-D591-4FF7-8952-2AF7BED49AF5}"/>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A1C44B95-4794-44F3-A723-3EEEBB57C718}"/>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CBC4BA61-B844-48C4-9B14-8151E5B6F255}"/>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65D299FA-2B17-4456-A7F0-6A84837D2886}"/>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36CC57E7-450C-4F8A-A028-86F5B0CE00F6}"/>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1F6C2006-C556-41D0-9EAC-2FE6C7DADDB6}"/>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27C2903B-575A-46AE-B4BA-574469642A59}"/>
            </a:ext>
          </a:extLst>
        </xdr:cNvPr>
        <xdr:cNvSpPr/>
      </xdr:nvSpPr>
      <xdr:spPr>
        <a:xfrm>
          <a:off x="5956300" y="51371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8EE86C67-8DAA-4347-B0A8-6565CAB572D6}"/>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95E7881-CAB3-41FD-8316-EEADD53DDE74}"/>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849388A-6C9D-41EA-B732-0A08F6077C57}"/>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5568AA69-5EFA-4103-98AD-F8C16F1AA91F}"/>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BCDFCF9D-8552-4F55-BA16-CA5612CD43DA}"/>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8B9BA490-8C70-4A20-8E0F-AB27BE8B43D1}"/>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1C4E893E-FDCE-4734-B993-4BF629049F6E}"/>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21AA243B-7A53-4A51-BA42-DAFE426F8646}"/>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B2E9AF8F-BC5E-4C0B-A2D8-C71788388FAD}"/>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DFA932E9-E209-4A13-8D18-ADE02767E031}"/>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828AF766-0FFD-470C-9202-DF56190B1CFC}"/>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C73C5A9D-FB7F-489E-AFCF-011BCBAA1E08}"/>
            </a:ext>
          </a:extLst>
        </xdr:cNvPr>
        <xdr:cNvCxnSpPr/>
      </xdr:nvCxnSpPr>
      <xdr:spPr>
        <a:xfrm>
          <a:off x="6858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E1590AC9-8D51-4D97-A62A-8BB2975AC3A3}"/>
            </a:ext>
          </a:extLst>
        </xdr:cNvPr>
        <xdr:cNvSpPr txBox="1"/>
      </xdr:nvSpPr>
      <xdr:spPr>
        <a:xfrm>
          <a:off x="2757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12E30D05-2B83-4352-A0B9-0AA530D35E7C}"/>
            </a:ext>
          </a:extLst>
        </xdr:cNvPr>
        <xdr:cNvCxnSpPr/>
      </xdr:nvCxnSpPr>
      <xdr:spPr>
        <a:xfrm>
          <a:off x="6858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0E04C484-C6BB-4D65-80AC-C46120DB77EE}"/>
            </a:ext>
          </a:extLst>
        </xdr:cNvPr>
        <xdr:cNvSpPr txBox="1"/>
      </xdr:nvSpPr>
      <xdr:spPr>
        <a:xfrm>
          <a:off x="339891" y="102409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C65FA19A-EC39-4DCE-9D76-F0BDC30723A5}"/>
            </a:ext>
          </a:extLst>
        </xdr:cNvPr>
        <xdr:cNvCxnSpPr/>
      </xdr:nvCxnSpPr>
      <xdr:spPr>
        <a:xfrm>
          <a:off x="6858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E45ACE9C-BAB4-417F-97C3-64F77C2BE622}"/>
            </a:ext>
          </a:extLst>
        </xdr:cNvPr>
        <xdr:cNvSpPr txBox="1"/>
      </xdr:nvSpPr>
      <xdr:spPr>
        <a:xfrm>
          <a:off x="339891" y="9927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FFAC29B4-F2E5-4855-BBFA-4D7611913054}"/>
            </a:ext>
          </a:extLst>
        </xdr:cNvPr>
        <xdr:cNvCxnSpPr/>
      </xdr:nvCxnSpPr>
      <xdr:spPr>
        <a:xfrm>
          <a:off x="6858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CA72599D-0B56-4F32-9F3C-028C416774BB}"/>
            </a:ext>
          </a:extLst>
        </xdr:cNvPr>
        <xdr:cNvSpPr txBox="1"/>
      </xdr:nvSpPr>
      <xdr:spPr>
        <a:xfrm>
          <a:off x="339891" y="96131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0B07DBDD-DD97-417C-9314-673A8C585C4F}"/>
            </a:ext>
          </a:extLst>
        </xdr:cNvPr>
        <xdr:cNvCxnSpPr/>
      </xdr:nvCxnSpPr>
      <xdr:spPr>
        <a:xfrm>
          <a:off x="6858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C61D7DF2-8F80-4B70-9EA1-6F02FBACC89B}"/>
            </a:ext>
          </a:extLst>
        </xdr:cNvPr>
        <xdr:cNvSpPr txBox="1"/>
      </xdr:nvSpPr>
      <xdr:spPr>
        <a:xfrm>
          <a:off x="339891" y="9299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99CA98B8-6F93-4177-B812-D0BDCE8B30EC}"/>
            </a:ext>
          </a:extLst>
        </xdr:cNvPr>
        <xdr:cNvCxnSpPr/>
      </xdr:nvCxnSpPr>
      <xdr:spPr>
        <a:xfrm>
          <a:off x="6858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5541F1DC-CDDA-4AA1-A9C2-C69F10016E03}"/>
            </a:ext>
          </a:extLst>
        </xdr:cNvPr>
        <xdr:cNvSpPr txBox="1"/>
      </xdr:nvSpPr>
      <xdr:spPr>
        <a:xfrm>
          <a:off x="384961" y="89854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48C26952-93BB-4EFF-80F3-4B2385E6C89B}"/>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ABE2FA60-4868-4C46-AECE-9B7CD874EB8B}"/>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84909</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32760B68-F224-4C91-B6C2-9EEBFF01A9AA}"/>
            </a:ext>
          </a:extLst>
        </xdr:cNvPr>
        <xdr:cNvCxnSpPr/>
      </xdr:nvCxnSpPr>
      <xdr:spPr>
        <a:xfrm flipV="1">
          <a:off x="4177665" y="9330509"/>
          <a:ext cx="0" cy="1366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C29EE266-605B-4845-A210-C52797F25DD7}"/>
            </a:ext>
          </a:extLst>
        </xdr:cNvPr>
        <xdr:cNvSpPr txBox="1"/>
      </xdr:nvSpPr>
      <xdr:spPr>
        <a:xfrm>
          <a:off x="4216400" y="1070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35DB92CD-77C8-427D-826C-664D28232FCF}"/>
            </a:ext>
          </a:extLst>
        </xdr:cNvPr>
        <xdr:cNvCxnSpPr/>
      </xdr:nvCxnSpPr>
      <xdr:spPr>
        <a:xfrm>
          <a:off x="4108450" y="106970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31586</xdr:rowOff>
    </xdr:from>
    <xdr:ext cx="405111" cy="259045"/>
    <xdr:sp macro="" textlink="">
      <xdr:nvSpPr>
        <xdr:cNvPr id="77" name="【体育館・プール】&#10;有形固定資産減価償却率最大値テキスト">
          <a:extLst>
            <a:ext uri="{FF2B5EF4-FFF2-40B4-BE49-F238E27FC236}">
              <a16:creationId xmlns:a16="http://schemas.microsoft.com/office/drawing/2014/main" id="{4AFAE93E-96AF-47F0-A322-9659CC484562}"/>
            </a:ext>
          </a:extLst>
        </xdr:cNvPr>
        <xdr:cNvSpPr txBox="1"/>
      </xdr:nvSpPr>
      <xdr:spPr>
        <a:xfrm>
          <a:off x="4216400" y="9112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84909</xdr:rowOff>
    </xdr:from>
    <xdr:to>
      <xdr:col>24</xdr:col>
      <xdr:colOff>152400</xdr:colOff>
      <xdr:row>56</xdr:row>
      <xdr:rowOff>84909</xdr:rowOff>
    </xdr:to>
    <xdr:cxnSp macro="">
      <xdr:nvCxnSpPr>
        <xdr:cNvPr id="78" name="直線コネクタ 77">
          <a:extLst>
            <a:ext uri="{FF2B5EF4-FFF2-40B4-BE49-F238E27FC236}">
              <a16:creationId xmlns:a16="http://schemas.microsoft.com/office/drawing/2014/main" id="{304EC4E2-3865-4220-BC1A-8A0B65302AFB}"/>
            </a:ext>
          </a:extLst>
        </xdr:cNvPr>
        <xdr:cNvCxnSpPr/>
      </xdr:nvCxnSpPr>
      <xdr:spPr>
        <a:xfrm>
          <a:off x="4108450" y="93305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6D6F124C-1B58-43C5-BA91-21F9F14AA8D2}"/>
            </a:ext>
          </a:extLst>
        </xdr:cNvPr>
        <xdr:cNvSpPr txBox="1"/>
      </xdr:nvSpPr>
      <xdr:spPr>
        <a:xfrm>
          <a:off x="4216400" y="9928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80" name="フローチャート: 判断 79">
          <a:extLst>
            <a:ext uri="{FF2B5EF4-FFF2-40B4-BE49-F238E27FC236}">
              <a16:creationId xmlns:a16="http://schemas.microsoft.com/office/drawing/2014/main" id="{3DD9C8A5-6108-4821-A4FB-C95414CDB139}"/>
            </a:ext>
          </a:extLst>
        </xdr:cNvPr>
        <xdr:cNvSpPr/>
      </xdr:nvSpPr>
      <xdr:spPr>
        <a:xfrm>
          <a:off x="4127500" y="1007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81" name="フローチャート: 判断 80">
          <a:extLst>
            <a:ext uri="{FF2B5EF4-FFF2-40B4-BE49-F238E27FC236}">
              <a16:creationId xmlns:a16="http://schemas.microsoft.com/office/drawing/2014/main" id="{75515428-9F73-45B7-8BF8-621794524AA5}"/>
            </a:ext>
          </a:extLst>
        </xdr:cNvPr>
        <xdr:cNvSpPr/>
      </xdr:nvSpPr>
      <xdr:spPr>
        <a:xfrm>
          <a:off x="3384550" y="1014113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7983</xdr:rowOff>
    </xdr:from>
    <xdr:to>
      <xdr:col>15</xdr:col>
      <xdr:colOff>101600</xdr:colOff>
      <xdr:row>62</xdr:row>
      <xdr:rowOff>109583</xdr:rowOff>
    </xdr:to>
    <xdr:sp macro="" textlink="">
      <xdr:nvSpPr>
        <xdr:cNvPr id="82" name="フローチャート: 判断 81">
          <a:extLst>
            <a:ext uri="{FF2B5EF4-FFF2-40B4-BE49-F238E27FC236}">
              <a16:creationId xmlns:a16="http://schemas.microsoft.com/office/drawing/2014/main" id="{4D46ABB5-912C-4AC3-9AD3-17D42D7BD82E}"/>
            </a:ext>
          </a:extLst>
        </xdr:cNvPr>
        <xdr:cNvSpPr/>
      </xdr:nvSpPr>
      <xdr:spPr>
        <a:xfrm>
          <a:off x="2571750" y="10244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159838</xdr:rowOff>
    </xdr:from>
    <xdr:to>
      <xdr:col>10</xdr:col>
      <xdr:colOff>165100</xdr:colOff>
      <xdr:row>62</xdr:row>
      <xdr:rowOff>89988</xdr:rowOff>
    </xdr:to>
    <xdr:sp macro="" textlink="">
      <xdr:nvSpPr>
        <xdr:cNvPr id="83" name="フローチャート: 判断 82">
          <a:extLst>
            <a:ext uri="{FF2B5EF4-FFF2-40B4-BE49-F238E27FC236}">
              <a16:creationId xmlns:a16="http://schemas.microsoft.com/office/drawing/2014/main" id="{D9619F4D-40E6-4ACC-9785-660BC61EF5CE}"/>
            </a:ext>
          </a:extLst>
        </xdr:cNvPr>
        <xdr:cNvSpPr/>
      </xdr:nvSpPr>
      <xdr:spPr>
        <a:xfrm>
          <a:off x="1778000" y="102309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136978</xdr:rowOff>
    </xdr:from>
    <xdr:to>
      <xdr:col>6</xdr:col>
      <xdr:colOff>38100</xdr:colOff>
      <xdr:row>62</xdr:row>
      <xdr:rowOff>67128</xdr:rowOff>
    </xdr:to>
    <xdr:sp macro="" textlink="">
      <xdr:nvSpPr>
        <xdr:cNvPr id="84" name="フローチャート: 判断 83">
          <a:extLst>
            <a:ext uri="{FF2B5EF4-FFF2-40B4-BE49-F238E27FC236}">
              <a16:creationId xmlns:a16="http://schemas.microsoft.com/office/drawing/2014/main" id="{C06BBC29-4F7D-4F5D-BD0F-FC1AA7B5BF24}"/>
            </a:ext>
          </a:extLst>
        </xdr:cNvPr>
        <xdr:cNvSpPr/>
      </xdr:nvSpPr>
      <xdr:spPr>
        <a:xfrm>
          <a:off x="984250" y="102080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5C294E4F-4449-440C-A11A-FA3165347981}"/>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B5E98512-8DF9-4EEE-8CAC-286978A5E046}"/>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5290061A-4557-49B6-BC0D-0A0874BA59DA}"/>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D0C80E8E-CF9E-4650-948B-5523C021C998}"/>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77DC8C95-4AC7-45BB-9807-90B2A14E624A}"/>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150041</xdr:rowOff>
    </xdr:from>
    <xdr:to>
      <xdr:col>24</xdr:col>
      <xdr:colOff>114300</xdr:colOff>
      <xdr:row>63</xdr:row>
      <xdr:rowOff>80191</xdr:rowOff>
    </xdr:to>
    <xdr:sp macro="" textlink="">
      <xdr:nvSpPr>
        <xdr:cNvPr id="90" name="楕円 89">
          <a:extLst>
            <a:ext uri="{FF2B5EF4-FFF2-40B4-BE49-F238E27FC236}">
              <a16:creationId xmlns:a16="http://schemas.microsoft.com/office/drawing/2014/main" id="{46C71FFE-0826-4FBF-B603-BEA67EB1AC46}"/>
            </a:ext>
          </a:extLst>
        </xdr:cNvPr>
        <xdr:cNvSpPr/>
      </xdr:nvSpPr>
      <xdr:spPr>
        <a:xfrm>
          <a:off x="4127500" y="103862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128468</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C6D3DEC3-A0E4-4650-8821-38565044D57D}"/>
            </a:ext>
          </a:extLst>
        </xdr:cNvPr>
        <xdr:cNvSpPr txBox="1"/>
      </xdr:nvSpPr>
      <xdr:spPr>
        <a:xfrm>
          <a:off x="4216400" y="10364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123916</xdr:rowOff>
    </xdr:from>
    <xdr:to>
      <xdr:col>20</xdr:col>
      <xdr:colOff>38100</xdr:colOff>
      <xdr:row>63</xdr:row>
      <xdr:rowOff>54066</xdr:rowOff>
    </xdr:to>
    <xdr:sp macro="" textlink="">
      <xdr:nvSpPr>
        <xdr:cNvPr id="92" name="楕円 91">
          <a:extLst>
            <a:ext uri="{FF2B5EF4-FFF2-40B4-BE49-F238E27FC236}">
              <a16:creationId xmlns:a16="http://schemas.microsoft.com/office/drawing/2014/main" id="{B08D7F40-6A16-494C-A1AD-7CF6C4B69384}"/>
            </a:ext>
          </a:extLst>
        </xdr:cNvPr>
        <xdr:cNvSpPr/>
      </xdr:nvSpPr>
      <xdr:spPr>
        <a:xfrm>
          <a:off x="3384550" y="1036011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3266</xdr:rowOff>
    </xdr:from>
    <xdr:to>
      <xdr:col>24</xdr:col>
      <xdr:colOff>63500</xdr:colOff>
      <xdr:row>63</xdr:row>
      <xdr:rowOff>29391</xdr:rowOff>
    </xdr:to>
    <xdr:cxnSp macro="">
      <xdr:nvCxnSpPr>
        <xdr:cNvPr id="93" name="直線コネクタ 92">
          <a:extLst>
            <a:ext uri="{FF2B5EF4-FFF2-40B4-BE49-F238E27FC236}">
              <a16:creationId xmlns:a16="http://schemas.microsoft.com/office/drawing/2014/main" id="{79DF7A50-BAFE-4ABF-9E32-D40C24E94673}"/>
            </a:ext>
          </a:extLst>
        </xdr:cNvPr>
        <xdr:cNvCxnSpPr/>
      </xdr:nvCxnSpPr>
      <xdr:spPr>
        <a:xfrm>
          <a:off x="3429000" y="10404566"/>
          <a:ext cx="7493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99423</xdr:rowOff>
    </xdr:from>
    <xdr:to>
      <xdr:col>15</xdr:col>
      <xdr:colOff>101600</xdr:colOff>
      <xdr:row>63</xdr:row>
      <xdr:rowOff>29573</xdr:rowOff>
    </xdr:to>
    <xdr:sp macro="" textlink="">
      <xdr:nvSpPr>
        <xdr:cNvPr id="94" name="楕円 93">
          <a:extLst>
            <a:ext uri="{FF2B5EF4-FFF2-40B4-BE49-F238E27FC236}">
              <a16:creationId xmlns:a16="http://schemas.microsoft.com/office/drawing/2014/main" id="{06306CC9-38FA-4C54-A826-320DDBE21349}"/>
            </a:ext>
          </a:extLst>
        </xdr:cNvPr>
        <xdr:cNvSpPr/>
      </xdr:nvSpPr>
      <xdr:spPr>
        <a:xfrm>
          <a:off x="2571750" y="1033562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150223</xdr:rowOff>
    </xdr:from>
    <xdr:to>
      <xdr:col>19</xdr:col>
      <xdr:colOff>177800</xdr:colOff>
      <xdr:row>63</xdr:row>
      <xdr:rowOff>3266</xdr:rowOff>
    </xdr:to>
    <xdr:cxnSp macro="">
      <xdr:nvCxnSpPr>
        <xdr:cNvPr id="95" name="直線コネクタ 94">
          <a:extLst>
            <a:ext uri="{FF2B5EF4-FFF2-40B4-BE49-F238E27FC236}">
              <a16:creationId xmlns:a16="http://schemas.microsoft.com/office/drawing/2014/main" id="{946A1813-2B92-46B0-B345-3E897149F6F1}"/>
            </a:ext>
          </a:extLst>
        </xdr:cNvPr>
        <xdr:cNvCxnSpPr/>
      </xdr:nvCxnSpPr>
      <xdr:spPr>
        <a:xfrm>
          <a:off x="2622550" y="10386423"/>
          <a:ext cx="806450"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74930</xdr:rowOff>
    </xdr:from>
    <xdr:to>
      <xdr:col>10</xdr:col>
      <xdr:colOff>165100</xdr:colOff>
      <xdr:row>63</xdr:row>
      <xdr:rowOff>5080</xdr:rowOff>
    </xdr:to>
    <xdr:sp macro="" textlink="">
      <xdr:nvSpPr>
        <xdr:cNvPr id="96" name="楕円 95">
          <a:extLst>
            <a:ext uri="{FF2B5EF4-FFF2-40B4-BE49-F238E27FC236}">
              <a16:creationId xmlns:a16="http://schemas.microsoft.com/office/drawing/2014/main" id="{1BA0DD6A-E995-4781-A068-3AA5040DE9CF}"/>
            </a:ext>
          </a:extLst>
        </xdr:cNvPr>
        <xdr:cNvSpPr/>
      </xdr:nvSpPr>
      <xdr:spPr>
        <a:xfrm>
          <a:off x="1778000" y="103111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125730</xdr:rowOff>
    </xdr:from>
    <xdr:to>
      <xdr:col>15</xdr:col>
      <xdr:colOff>50800</xdr:colOff>
      <xdr:row>62</xdr:row>
      <xdr:rowOff>150223</xdr:rowOff>
    </xdr:to>
    <xdr:cxnSp macro="">
      <xdr:nvCxnSpPr>
        <xdr:cNvPr id="97" name="直線コネクタ 96">
          <a:extLst>
            <a:ext uri="{FF2B5EF4-FFF2-40B4-BE49-F238E27FC236}">
              <a16:creationId xmlns:a16="http://schemas.microsoft.com/office/drawing/2014/main" id="{AE9754F6-E537-45E7-BE96-BDDDCB740F8D}"/>
            </a:ext>
          </a:extLst>
        </xdr:cNvPr>
        <xdr:cNvCxnSpPr/>
      </xdr:nvCxnSpPr>
      <xdr:spPr>
        <a:xfrm>
          <a:off x="1828800" y="10361930"/>
          <a:ext cx="79375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48804</xdr:rowOff>
    </xdr:from>
    <xdr:to>
      <xdr:col>6</xdr:col>
      <xdr:colOff>38100</xdr:colOff>
      <xdr:row>62</xdr:row>
      <xdr:rowOff>150404</xdr:rowOff>
    </xdr:to>
    <xdr:sp macro="" textlink="">
      <xdr:nvSpPr>
        <xdr:cNvPr id="98" name="楕円 97">
          <a:extLst>
            <a:ext uri="{FF2B5EF4-FFF2-40B4-BE49-F238E27FC236}">
              <a16:creationId xmlns:a16="http://schemas.microsoft.com/office/drawing/2014/main" id="{43DB3FB8-4057-4073-BF61-AA8F42FA6108}"/>
            </a:ext>
          </a:extLst>
        </xdr:cNvPr>
        <xdr:cNvSpPr/>
      </xdr:nvSpPr>
      <xdr:spPr>
        <a:xfrm>
          <a:off x="984250" y="1028500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99604</xdr:rowOff>
    </xdr:from>
    <xdr:to>
      <xdr:col>10</xdr:col>
      <xdr:colOff>114300</xdr:colOff>
      <xdr:row>62</xdr:row>
      <xdr:rowOff>125730</xdr:rowOff>
    </xdr:to>
    <xdr:cxnSp macro="">
      <xdr:nvCxnSpPr>
        <xdr:cNvPr id="99" name="直線コネクタ 98">
          <a:extLst>
            <a:ext uri="{FF2B5EF4-FFF2-40B4-BE49-F238E27FC236}">
              <a16:creationId xmlns:a16="http://schemas.microsoft.com/office/drawing/2014/main" id="{E15B1662-497E-4DD4-8B1D-976A860FF640}"/>
            </a:ext>
          </a:extLst>
        </xdr:cNvPr>
        <xdr:cNvCxnSpPr/>
      </xdr:nvCxnSpPr>
      <xdr:spPr>
        <a:xfrm>
          <a:off x="1028700" y="10335804"/>
          <a:ext cx="8001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16708</xdr:rowOff>
    </xdr:from>
    <xdr:ext cx="405111" cy="259045"/>
    <xdr:sp macro="" textlink="">
      <xdr:nvSpPr>
        <xdr:cNvPr id="100" name="n_1aveValue【体育館・プール】&#10;有形固定資産減価償却率">
          <a:extLst>
            <a:ext uri="{FF2B5EF4-FFF2-40B4-BE49-F238E27FC236}">
              <a16:creationId xmlns:a16="http://schemas.microsoft.com/office/drawing/2014/main" id="{35E015E3-C54C-4760-B376-FC17E854EDE9}"/>
            </a:ext>
          </a:extLst>
        </xdr:cNvPr>
        <xdr:cNvSpPr txBox="1"/>
      </xdr:nvSpPr>
      <xdr:spPr>
        <a:xfrm>
          <a:off x="3239144" y="9922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126110</xdr:rowOff>
    </xdr:from>
    <xdr:ext cx="405111" cy="259045"/>
    <xdr:sp macro="" textlink="">
      <xdr:nvSpPr>
        <xdr:cNvPr id="101" name="n_2aveValue【体育館・プール】&#10;有形固定資産減価償却率">
          <a:extLst>
            <a:ext uri="{FF2B5EF4-FFF2-40B4-BE49-F238E27FC236}">
              <a16:creationId xmlns:a16="http://schemas.microsoft.com/office/drawing/2014/main" id="{4C257576-32B5-4CCA-8704-475B487C37DB}"/>
            </a:ext>
          </a:extLst>
        </xdr:cNvPr>
        <xdr:cNvSpPr txBox="1"/>
      </xdr:nvSpPr>
      <xdr:spPr>
        <a:xfrm>
          <a:off x="2439044" y="10032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106515</xdr:rowOff>
    </xdr:from>
    <xdr:ext cx="405111" cy="259045"/>
    <xdr:sp macro="" textlink="">
      <xdr:nvSpPr>
        <xdr:cNvPr id="102" name="n_3aveValue【体育館・プール】&#10;有形固定資産減価償却率">
          <a:extLst>
            <a:ext uri="{FF2B5EF4-FFF2-40B4-BE49-F238E27FC236}">
              <a16:creationId xmlns:a16="http://schemas.microsoft.com/office/drawing/2014/main" id="{BD8BC978-3868-4BFB-83E9-64587735C3DD}"/>
            </a:ext>
          </a:extLst>
        </xdr:cNvPr>
        <xdr:cNvSpPr txBox="1"/>
      </xdr:nvSpPr>
      <xdr:spPr>
        <a:xfrm>
          <a:off x="1645294" y="10012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83655</xdr:rowOff>
    </xdr:from>
    <xdr:ext cx="405111" cy="259045"/>
    <xdr:sp macro="" textlink="">
      <xdr:nvSpPr>
        <xdr:cNvPr id="103" name="n_4aveValue【体育館・プール】&#10;有形固定資産減価償却率">
          <a:extLst>
            <a:ext uri="{FF2B5EF4-FFF2-40B4-BE49-F238E27FC236}">
              <a16:creationId xmlns:a16="http://schemas.microsoft.com/office/drawing/2014/main" id="{413E8073-DFCB-4D4F-8309-74CF8B4E7F1D}"/>
            </a:ext>
          </a:extLst>
        </xdr:cNvPr>
        <xdr:cNvSpPr txBox="1"/>
      </xdr:nvSpPr>
      <xdr:spPr>
        <a:xfrm>
          <a:off x="851544" y="998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45193</xdr:rowOff>
    </xdr:from>
    <xdr:ext cx="405111" cy="259045"/>
    <xdr:sp macro="" textlink="">
      <xdr:nvSpPr>
        <xdr:cNvPr id="104" name="n_1mainValue【体育館・プール】&#10;有形固定資産減価償却率">
          <a:extLst>
            <a:ext uri="{FF2B5EF4-FFF2-40B4-BE49-F238E27FC236}">
              <a16:creationId xmlns:a16="http://schemas.microsoft.com/office/drawing/2014/main" id="{63FBD9C5-B860-4A47-8747-86C0A26D116F}"/>
            </a:ext>
          </a:extLst>
        </xdr:cNvPr>
        <xdr:cNvSpPr txBox="1"/>
      </xdr:nvSpPr>
      <xdr:spPr>
        <a:xfrm>
          <a:off x="3239144" y="1044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20700</xdr:rowOff>
    </xdr:from>
    <xdr:ext cx="405111" cy="259045"/>
    <xdr:sp macro="" textlink="">
      <xdr:nvSpPr>
        <xdr:cNvPr id="105" name="n_2mainValue【体育館・プール】&#10;有形固定資産減価償却率">
          <a:extLst>
            <a:ext uri="{FF2B5EF4-FFF2-40B4-BE49-F238E27FC236}">
              <a16:creationId xmlns:a16="http://schemas.microsoft.com/office/drawing/2014/main" id="{8269FB4C-A9CF-4172-81C2-5FCD676EB944}"/>
            </a:ext>
          </a:extLst>
        </xdr:cNvPr>
        <xdr:cNvSpPr txBox="1"/>
      </xdr:nvSpPr>
      <xdr:spPr>
        <a:xfrm>
          <a:off x="2439044" y="1042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167657</xdr:rowOff>
    </xdr:from>
    <xdr:ext cx="405111" cy="259045"/>
    <xdr:sp macro="" textlink="">
      <xdr:nvSpPr>
        <xdr:cNvPr id="106" name="n_3mainValue【体育館・プール】&#10;有形固定資産減価償却率">
          <a:extLst>
            <a:ext uri="{FF2B5EF4-FFF2-40B4-BE49-F238E27FC236}">
              <a16:creationId xmlns:a16="http://schemas.microsoft.com/office/drawing/2014/main" id="{A5F16C1D-A7D7-4D7A-9E16-45C83CB444EB}"/>
            </a:ext>
          </a:extLst>
        </xdr:cNvPr>
        <xdr:cNvSpPr txBox="1"/>
      </xdr:nvSpPr>
      <xdr:spPr>
        <a:xfrm>
          <a:off x="1645294" y="10403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141531</xdr:rowOff>
    </xdr:from>
    <xdr:ext cx="405111" cy="259045"/>
    <xdr:sp macro="" textlink="">
      <xdr:nvSpPr>
        <xdr:cNvPr id="107" name="n_4mainValue【体育館・プール】&#10;有形固定資産減価償却率">
          <a:extLst>
            <a:ext uri="{FF2B5EF4-FFF2-40B4-BE49-F238E27FC236}">
              <a16:creationId xmlns:a16="http://schemas.microsoft.com/office/drawing/2014/main" id="{59594EE5-54AF-4344-A8BC-742F475E0AE5}"/>
            </a:ext>
          </a:extLst>
        </xdr:cNvPr>
        <xdr:cNvSpPr txBox="1"/>
      </xdr:nvSpPr>
      <xdr:spPr>
        <a:xfrm>
          <a:off x="851544" y="10377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E6E04F4B-F7DA-4CA8-A4A4-AA9E8DE752E0}"/>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F30F5B6C-47D6-48E6-A09B-4A51746DD524}"/>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76921705-BA2C-4527-A6C0-08B35F67661A}"/>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16B3B6F4-D76F-4B82-B37F-3A229B923B2C}"/>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CBA56EC4-9DCB-4486-A859-C7DF0557BE8E}"/>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60AEF690-F140-4890-B1CE-FA7E9DE12536}"/>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38152AA0-52DD-4C0B-9422-79307608F339}"/>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27DD11C7-3A3B-4904-A6D8-5D436D9B7C83}"/>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95641945-B0D6-4EB4-AB18-6500610CE73F}"/>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C6E50BC9-D1D9-4FC1-8A11-10CF61A25387}"/>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18" name="直線コネクタ 117">
          <a:extLst>
            <a:ext uri="{FF2B5EF4-FFF2-40B4-BE49-F238E27FC236}">
              <a16:creationId xmlns:a16="http://schemas.microsoft.com/office/drawing/2014/main" id="{6F548E3F-CDC2-4547-AF11-D56667176A19}"/>
            </a:ext>
          </a:extLst>
        </xdr:cNvPr>
        <xdr:cNvCxnSpPr/>
      </xdr:nvCxnSpPr>
      <xdr:spPr>
        <a:xfrm>
          <a:off x="5956300" y="10458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19" name="テキスト ボックス 118">
          <a:extLst>
            <a:ext uri="{FF2B5EF4-FFF2-40B4-BE49-F238E27FC236}">
              <a16:creationId xmlns:a16="http://schemas.microsoft.com/office/drawing/2014/main" id="{AE6F8E73-7ECA-4CFC-BFC2-D4AA4420B20E}"/>
            </a:ext>
          </a:extLst>
        </xdr:cNvPr>
        <xdr:cNvSpPr txBox="1"/>
      </xdr:nvSpPr>
      <xdr:spPr>
        <a:xfrm>
          <a:off x="5527221" y="1032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0" name="直線コネクタ 119">
          <a:extLst>
            <a:ext uri="{FF2B5EF4-FFF2-40B4-BE49-F238E27FC236}">
              <a16:creationId xmlns:a16="http://schemas.microsoft.com/office/drawing/2014/main" id="{8C04E47B-C619-4AB9-BD3C-95A14BB1309E}"/>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1" name="テキスト ボックス 120">
          <a:extLst>
            <a:ext uri="{FF2B5EF4-FFF2-40B4-BE49-F238E27FC236}">
              <a16:creationId xmlns:a16="http://schemas.microsoft.com/office/drawing/2014/main" id="{50A852EB-B53B-41D9-AFA9-0C9173F40033}"/>
            </a:ext>
          </a:extLst>
        </xdr:cNvPr>
        <xdr:cNvSpPr txBox="1"/>
      </xdr:nvSpPr>
      <xdr:spPr>
        <a:xfrm>
          <a:off x="5527221" y="977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22" name="直線コネクタ 121">
          <a:extLst>
            <a:ext uri="{FF2B5EF4-FFF2-40B4-BE49-F238E27FC236}">
              <a16:creationId xmlns:a16="http://schemas.microsoft.com/office/drawing/2014/main" id="{51EFD735-2509-4BF5-B4CB-66B3BF18E48C}"/>
            </a:ext>
          </a:extLst>
        </xdr:cNvPr>
        <xdr:cNvCxnSpPr/>
      </xdr:nvCxnSpPr>
      <xdr:spPr>
        <a:xfrm>
          <a:off x="5956300" y="9359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23" name="テキスト ボックス 122">
          <a:extLst>
            <a:ext uri="{FF2B5EF4-FFF2-40B4-BE49-F238E27FC236}">
              <a16:creationId xmlns:a16="http://schemas.microsoft.com/office/drawing/2014/main" id="{B9DBBCD3-81C1-46D6-A5A9-090117731A93}"/>
            </a:ext>
          </a:extLst>
        </xdr:cNvPr>
        <xdr:cNvSpPr txBox="1"/>
      </xdr:nvSpPr>
      <xdr:spPr>
        <a:xfrm>
          <a:off x="5527221" y="922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6B403DB2-069E-4614-AED2-0C6D386A7892}"/>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3C518657-DC0A-4755-AC42-7A177272A9C2}"/>
            </a:ext>
          </a:extLst>
        </xdr:cNvPr>
        <xdr:cNvSpPr txBox="1"/>
      </xdr:nvSpPr>
      <xdr:spPr>
        <a:xfrm>
          <a:off x="552722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1A9DEF75-D96A-4F93-A544-795CDACE4585}"/>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128016</xdr:rowOff>
    </xdr:from>
    <xdr:to>
      <xdr:col>54</xdr:col>
      <xdr:colOff>189865</xdr:colOff>
      <xdr:row>63</xdr:row>
      <xdr:rowOff>55435</xdr:rowOff>
    </xdr:to>
    <xdr:cxnSp macro="">
      <xdr:nvCxnSpPr>
        <xdr:cNvPr id="127" name="直線コネクタ 126">
          <a:extLst>
            <a:ext uri="{FF2B5EF4-FFF2-40B4-BE49-F238E27FC236}">
              <a16:creationId xmlns:a16="http://schemas.microsoft.com/office/drawing/2014/main" id="{7BF9C101-8FBF-451C-83E6-46DB666763D8}"/>
            </a:ext>
          </a:extLst>
        </xdr:cNvPr>
        <xdr:cNvCxnSpPr/>
      </xdr:nvCxnSpPr>
      <xdr:spPr>
        <a:xfrm flipV="1">
          <a:off x="9429115" y="9208516"/>
          <a:ext cx="0" cy="1248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59262</xdr:rowOff>
    </xdr:from>
    <xdr:ext cx="469744" cy="259045"/>
    <xdr:sp macro="" textlink="">
      <xdr:nvSpPr>
        <xdr:cNvPr id="128" name="【体育館・プール】&#10;一人当たり面積最小値テキスト">
          <a:extLst>
            <a:ext uri="{FF2B5EF4-FFF2-40B4-BE49-F238E27FC236}">
              <a16:creationId xmlns:a16="http://schemas.microsoft.com/office/drawing/2014/main" id="{D6EC5AA5-CE36-4BD1-ADF6-ECCE74A7953A}"/>
            </a:ext>
          </a:extLst>
        </xdr:cNvPr>
        <xdr:cNvSpPr txBox="1"/>
      </xdr:nvSpPr>
      <xdr:spPr>
        <a:xfrm>
          <a:off x="9467850" y="10460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55435</xdr:rowOff>
    </xdr:from>
    <xdr:to>
      <xdr:col>55</xdr:col>
      <xdr:colOff>88900</xdr:colOff>
      <xdr:row>63</xdr:row>
      <xdr:rowOff>55435</xdr:rowOff>
    </xdr:to>
    <xdr:cxnSp macro="">
      <xdr:nvCxnSpPr>
        <xdr:cNvPr id="129" name="直線コネクタ 128">
          <a:extLst>
            <a:ext uri="{FF2B5EF4-FFF2-40B4-BE49-F238E27FC236}">
              <a16:creationId xmlns:a16="http://schemas.microsoft.com/office/drawing/2014/main" id="{7FF28A4E-5D8A-4D2F-A001-8C3A3D0901FD}"/>
            </a:ext>
          </a:extLst>
        </xdr:cNvPr>
        <xdr:cNvCxnSpPr/>
      </xdr:nvCxnSpPr>
      <xdr:spPr>
        <a:xfrm>
          <a:off x="9359900" y="104567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74693</xdr:rowOff>
    </xdr:from>
    <xdr:ext cx="469744" cy="259045"/>
    <xdr:sp macro="" textlink="">
      <xdr:nvSpPr>
        <xdr:cNvPr id="130" name="【体育館・プール】&#10;一人当たり面積最大値テキスト">
          <a:extLst>
            <a:ext uri="{FF2B5EF4-FFF2-40B4-BE49-F238E27FC236}">
              <a16:creationId xmlns:a16="http://schemas.microsoft.com/office/drawing/2014/main" id="{46F05E19-CE61-433B-831A-A215CC604905}"/>
            </a:ext>
          </a:extLst>
        </xdr:cNvPr>
        <xdr:cNvSpPr txBox="1"/>
      </xdr:nvSpPr>
      <xdr:spPr>
        <a:xfrm>
          <a:off x="9467850" y="8990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128016</xdr:rowOff>
    </xdr:from>
    <xdr:to>
      <xdr:col>55</xdr:col>
      <xdr:colOff>88900</xdr:colOff>
      <xdr:row>55</xdr:row>
      <xdr:rowOff>128016</xdr:rowOff>
    </xdr:to>
    <xdr:cxnSp macro="">
      <xdr:nvCxnSpPr>
        <xdr:cNvPr id="131" name="直線コネクタ 130">
          <a:extLst>
            <a:ext uri="{FF2B5EF4-FFF2-40B4-BE49-F238E27FC236}">
              <a16:creationId xmlns:a16="http://schemas.microsoft.com/office/drawing/2014/main" id="{9C4A5F64-D51F-452F-8DF3-EF62D7020851}"/>
            </a:ext>
          </a:extLst>
        </xdr:cNvPr>
        <xdr:cNvCxnSpPr/>
      </xdr:nvCxnSpPr>
      <xdr:spPr>
        <a:xfrm>
          <a:off x="9359900" y="92085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164799</xdr:rowOff>
    </xdr:from>
    <xdr:ext cx="469744" cy="259045"/>
    <xdr:sp macro="" textlink="">
      <xdr:nvSpPr>
        <xdr:cNvPr id="132" name="【体育館・プール】&#10;一人当たり面積平均値テキスト">
          <a:extLst>
            <a:ext uri="{FF2B5EF4-FFF2-40B4-BE49-F238E27FC236}">
              <a16:creationId xmlns:a16="http://schemas.microsoft.com/office/drawing/2014/main" id="{AAA1487E-EBFE-4753-B533-16049FEB1347}"/>
            </a:ext>
          </a:extLst>
        </xdr:cNvPr>
        <xdr:cNvSpPr txBox="1"/>
      </xdr:nvSpPr>
      <xdr:spPr>
        <a:xfrm>
          <a:off x="9467850" y="10070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14922</xdr:rowOff>
    </xdr:from>
    <xdr:to>
      <xdr:col>55</xdr:col>
      <xdr:colOff>50800</xdr:colOff>
      <xdr:row>61</xdr:row>
      <xdr:rowOff>116522</xdr:rowOff>
    </xdr:to>
    <xdr:sp macro="" textlink="">
      <xdr:nvSpPr>
        <xdr:cNvPr id="133" name="フローチャート: 判断 132">
          <a:extLst>
            <a:ext uri="{FF2B5EF4-FFF2-40B4-BE49-F238E27FC236}">
              <a16:creationId xmlns:a16="http://schemas.microsoft.com/office/drawing/2014/main" id="{FECC94C2-E633-4827-B91F-AE2F493AB7C8}"/>
            </a:ext>
          </a:extLst>
        </xdr:cNvPr>
        <xdr:cNvSpPr/>
      </xdr:nvSpPr>
      <xdr:spPr>
        <a:xfrm>
          <a:off x="9398000" y="1008602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13780</xdr:rowOff>
    </xdr:from>
    <xdr:to>
      <xdr:col>50</xdr:col>
      <xdr:colOff>165100</xdr:colOff>
      <xdr:row>61</xdr:row>
      <xdr:rowOff>115380</xdr:rowOff>
    </xdr:to>
    <xdr:sp macro="" textlink="">
      <xdr:nvSpPr>
        <xdr:cNvPr id="134" name="フローチャート: 判断 133">
          <a:extLst>
            <a:ext uri="{FF2B5EF4-FFF2-40B4-BE49-F238E27FC236}">
              <a16:creationId xmlns:a16="http://schemas.microsoft.com/office/drawing/2014/main" id="{8F09BB2F-8B43-4635-A309-C36AE27944B0}"/>
            </a:ext>
          </a:extLst>
        </xdr:cNvPr>
        <xdr:cNvSpPr/>
      </xdr:nvSpPr>
      <xdr:spPr>
        <a:xfrm>
          <a:off x="8636000" y="1008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28067</xdr:rowOff>
    </xdr:from>
    <xdr:to>
      <xdr:col>46</xdr:col>
      <xdr:colOff>38100</xdr:colOff>
      <xdr:row>61</xdr:row>
      <xdr:rowOff>129667</xdr:rowOff>
    </xdr:to>
    <xdr:sp macro="" textlink="">
      <xdr:nvSpPr>
        <xdr:cNvPr id="135" name="フローチャート: 判断 134">
          <a:extLst>
            <a:ext uri="{FF2B5EF4-FFF2-40B4-BE49-F238E27FC236}">
              <a16:creationId xmlns:a16="http://schemas.microsoft.com/office/drawing/2014/main" id="{75D512BD-DF62-47A1-9623-F1337A74226E}"/>
            </a:ext>
          </a:extLst>
        </xdr:cNvPr>
        <xdr:cNvSpPr/>
      </xdr:nvSpPr>
      <xdr:spPr>
        <a:xfrm>
          <a:off x="7842250" y="1009916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19494</xdr:rowOff>
    </xdr:from>
    <xdr:to>
      <xdr:col>41</xdr:col>
      <xdr:colOff>101600</xdr:colOff>
      <xdr:row>61</xdr:row>
      <xdr:rowOff>121094</xdr:rowOff>
    </xdr:to>
    <xdr:sp macro="" textlink="">
      <xdr:nvSpPr>
        <xdr:cNvPr id="136" name="フローチャート: 判断 135">
          <a:extLst>
            <a:ext uri="{FF2B5EF4-FFF2-40B4-BE49-F238E27FC236}">
              <a16:creationId xmlns:a16="http://schemas.microsoft.com/office/drawing/2014/main" id="{35618A3B-F0ED-4ED1-9EFD-152A4CDA2415}"/>
            </a:ext>
          </a:extLst>
        </xdr:cNvPr>
        <xdr:cNvSpPr/>
      </xdr:nvSpPr>
      <xdr:spPr>
        <a:xfrm>
          <a:off x="7029450" y="1009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40069</xdr:rowOff>
    </xdr:from>
    <xdr:to>
      <xdr:col>36</xdr:col>
      <xdr:colOff>165100</xdr:colOff>
      <xdr:row>61</xdr:row>
      <xdr:rowOff>141669</xdr:rowOff>
    </xdr:to>
    <xdr:sp macro="" textlink="">
      <xdr:nvSpPr>
        <xdr:cNvPr id="137" name="フローチャート: 判断 136">
          <a:extLst>
            <a:ext uri="{FF2B5EF4-FFF2-40B4-BE49-F238E27FC236}">
              <a16:creationId xmlns:a16="http://schemas.microsoft.com/office/drawing/2014/main" id="{8C9DF760-D81C-4E3F-9EAA-D402A1623FFF}"/>
            </a:ext>
          </a:extLst>
        </xdr:cNvPr>
        <xdr:cNvSpPr/>
      </xdr:nvSpPr>
      <xdr:spPr>
        <a:xfrm>
          <a:off x="6235700" y="1011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C9018E24-5966-425D-B126-FFB13DCC23CE}"/>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788B315B-6441-466B-B557-32441FF4E5B2}"/>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B176A7E0-5E16-48E7-A0DB-E955B60BB036}"/>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CCFF506-05E4-4877-BD72-F32F7C34DBFA}"/>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5A467051-FD57-4B49-B244-4E0EC12D6DBB}"/>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65215</xdr:rowOff>
    </xdr:from>
    <xdr:to>
      <xdr:col>55</xdr:col>
      <xdr:colOff>50800</xdr:colOff>
      <xdr:row>59</xdr:row>
      <xdr:rowOff>166815</xdr:rowOff>
    </xdr:to>
    <xdr:sp macro="" textlink="">
      <xdr:nvSpPr>
        <xdr:cNvPr id="143" name="楕円 142">
          <a:extLst>
            <a:ext uri="{FF2B5EF4-FFF2-40B4-BE49-F238E27FC236}">
              <a16:creationId xmlns:a16="http://schemas.microsoft.com/office/drawing/2014/main" id="{D2096964-E5EA-4431-923F-B57F234F52E1}"/>
            </a:ext>
          </a:extLst>
        </xdr:cNvPr>
        <xdr:cNvSpPr/>
      </xdr:nvSpPr>
      <xdr:spPr>
        <a:xfrm>
          <a:off x="9398000" y="98061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88092</xdr:rowOff>
    </xdr:from>
    <xdr:ext cx="469744" cy="259045"/>
    <xdr:sp macro="" textlink="">
      <xdr:nvSpPr>
        <xdr:cNvPr id="144" name="【体育館・プール】&#10;一人当たり面積該当値テキスト">
          <a:extLst>
            <a:ext uri="{FF2B5EF4-FFF2-40B4-BE49-F238E27FC236}">
              <a16:creationId xmlns:a16="http://schemas.microsoft.com/office/drawing/2014/main" id="{1B056036-1072-44C5-802E-87992DB10B1B}"/>
            </a:ext>
          </a:extLst>
        </xdr:cNvPr>
        <xdr:cNvSpPr txBox="1"/>
      </xdr:nvSpPr>
      <xdr:spPr>
        <a:xfrm>
          <a:off x="9467850" y="9663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78359</xdr:rowOff>
    </xdr:from>
    <xdr:to>
      <xdr:col>50</xdr:col>
      <xdr:colOff>165100</xdr:colOff>
      <xdr:row>60</xdr:row>
      <xdr:rowOff>8509</xdr:rowOff>
    </xdr:to>
    <xdr:sp macro="" textlink="">
      <xdr:nvSpPr>
        <xdr:cNvPr id="145" name="楕円 144">
          <a:extLst>
            <a:ext uri="{FF2B5EF4-FFF2-40B4-BE49-F238E27FC236}">
              <a16:creationId xmlns:a16="http://schemas.microsoft.com/office/drawing/2014/main" id="{198BF2F5-8B47-4C05-9699-C15605853E35}"/>
            </a:ext>
          </a:extLst>
        </xdr:cNvPr>
        <xdr:cNvSpPr/>
      </xdr:nvSpPr>
      <xdr:spPr>
        <a:xfrm>
          <a:off x="8636000" y="98192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116015</xdr:rowOff>
    </xdr:from>
    <xdr:to>
      <xdr:col>55</xdr:col>
      <xdr:colOff>0</xdr:colOff>
      <xdr:row>59</xdr:row>
      <xdr:rowOff>129159</xdr:rowOff>
    </xdr:to>
    <xdr:cxnSp macro="">
      <xdr:nvCxnSpPr>
        <xdr:cNvPr id="146" name="直線コネクタ 145">
          <a:extLst>
            <a:ext uri="{FF2B5EF4-FFF2-40B4-BE49-F238E27FC236}">
              <a16:creationId xmlns:a16="http://schemas.microsoft.com/office/drawing/2014/main" id="{99D4D6DB-AAE8-414B-9870-769C7BF1069E}"/>
            </a:ext>
          </a:extLst>
        </xdr:cNvPr>
        <xdr:cNvCxnSpPr/>
      </xdr:nvCxnSpPr>
      <xdr:spPr>
        <a:xfrm flipV="1">
          <a:off x="8686800" y="9856915"/>
          <a:ext cx="742950" cy="1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93790</xdr:rowOff>
    </xdr:from>
    <xdr:to>
      <xdr:col>46</xdr:col>
      <xdr:colOff>38100</xdr:colOff>
      <xdr:row>60</xdr:row>
      <xdr:rowOff>23940</xdr:rowOff>
    </xdr:to>
    <xdr:sp macro="" textlink="">
      <xdr:nvSpPr>
        <xdr:cNvPr id="147" name="楕円 146">
          <a:extLst>
            <a:ext uri="{FF2B5EF4-FFF2-40B4-BE49-F238E27FC236}">
              <a16:creationId xmlns:a16="http://schemas.microsoft.com/office/drawing/2014/main" id="{7F5DFB85-4234-469E-9C41-62E69909E297}"/>
            </a:ext>
          </a:extLst>
        </xdr:cNvPr>
        <xdr:cNvSpPr/>
      </xdr:nvSpPr>
      <xdr:spPr>
        <a:xfrm>
          <a:off x="7842250" y="98346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129159</xdr:rowOff>
    </xdr:from>
    <xdr:to>
      <xdr:col>50</xdr:col>
      <xdr:colOff>114300</xdr:colOff>
      <xdr:row>59</xdr:row>
      <xdr:rowOff>144590</xdr:rowOff>
    </xdr:to>
    <xdr:cxnSp macro="">
      <xdr:nvCxnSpPr>
        <xdr:cNvPr id="148" name="直線コネクタ 147">
          <a:extLst>
            <a:ext uri="{FF2B5EF4-FFF2-40B4-BE49-F238E27FC236}">
              <a16:creationId xmlns:a16="http://schemas.microsoft.com/office/drawing/2014/main" id="{767C74FB-4AA7-4A49-AAF5-C180241ED2E9}"/>
            </a:ext>
          </a:extLst>
        </xdr:cNvPr>
        <xdr:cNvCxnSpPr/>
      </xdr:nvCxnSpPr>
      <xdr:spPr>
        <a:xfrm flipV="1">
          <a:off x="7886700" y="9870059"/>
          <a:ext cx="800100" cy="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110934</xdr:rowOff>
    </xdr:from>
    <xdr:to>
      <xdr:col>41</xdr:col>
      <xdr:colOff>101600</xdr:colOff>
      <xdr:row>60</xdr:row>
      <xdr:rowOff>41084</xdr:rowOff>
    </xdr:to>
    <xdr:sp macro="" textlink="">
      <xdr:nvSpPr>
        <xdr:cNvPr id="149" name="楕円 148">
          <a:extLst>
            <a:ext uri="{FF2B5EF4-FFF2-40B4-BE49-F238E27FC236}">
              <a16:creationId xmlns:a16="http://schemas.microsoft.com/office/drawing/2014/main" id="{123CABE0-EC44-4893-8DC2-7EAA45833C90}"/>
            </a:ext>
          </a:extLst>
        </xdr:cNvPr>
        <xdr:cNvSpPr/>
      </xdr:nvSpPr>
      <xdr:spPr>
        <a:xfrm>
          <a:off x="7029450" y="98518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144590</xdr:rowOff>
    </xdr:from>
    <xdr:to>
      <xdr:col>45</xdr:col>
      <xdr:colOff>177800</xdr:colOff>
      <xdr:row>59</xdr:row>
      <xdr:rowOff>161734</xdr:rowOff>
    </xdr:to>
    <xdr:cxnSp macro="">
      <xdr:nvCxnSpPr>
        <xdr:cNvPr id="150" name="直線コネクタ 149">
          <a:extLst>
            <a:ext uri="{FF2B5EF4-FFF2-40B4-BE49-F238E27FC236}">
              <a16:creationId xmlns:a16="http://schemas.microsoft.com/office/drawing/2014/main" id="{5C6B6E85-B822-4F0E-81E8-E28CF28142B8}"/>
            </a:ext>
          </a:extLst>
        </xdr:cNvPr>
        <xdr:cNvCxnSpPr/>
      </xdr:nvCxnSpPr>
      <xdr:spPr>
        <a:xfrm flipV="1">
          <a:off x="7080250" y="9885490"/>
          <a:ext cx="80645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121221</xdr:rowOff>
    </xdr:from>
    <xdr:to>
      <xdr:col>36</xdr:col>
      <xdr:colOff>165100</xdr:colOff>
      <xdr:row>60</xdr:row>
      <xdr:rowOff>51371</xdr:rowOff>
    </xdr:to>
    <xdr:sp macro="" textlink="">
      <xdr:nvSpPr>
        <xdr:cNvPr id="151" name="楕円 150">
          <a:extLst>
            <a:ext uri="{FF2B5EF4-FFF2-40B4-BE49-F238E27FC236}">
              <a16:creationId xmlns:a16="http://schemas.microsoft.com/office/drawing/2014/main" id="{732B80D3-69F1-4F25-9002-AF36FE55812F}"/>
            </a:ext>
          </a:extLst>
        </xdr:cNvPr>
        <xdr:cNvSpPr/>
      </xdr:nvSpPr>
      <xdr:spPr>
        <a:xfrm>
          <a:off x="6235700" y="98621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161734</xdr:rowOff>
    </xdr:from>
    <xdr:to>
      <xdr:col>41</xdr:col>
      <xdr:colOff>50800</xdr:colOff>
      <xdr:row>60</xdr:row>
      <xdr:rowOff>571</xdr:rowOff>
    </xdr:to>
    <xdr:cxnSp macro="">
      <xdr:nvCxnSpPr>
        <xdr:cNvPr id="152" name="直線コネクタ 151">
          <a:extLst>
            <a:ext uri="{FF2B5EF4-FFF2-40B4-BE49-F238E27FC236}">
              <a16:creationId xmlns:a16="http://schemas.microsoft.com/office/drawing/2014/main" id="{7D936511-40CC-408A-9F41-CADA1177AC8C}"/>
            </a:ext>
          </a:extLst>
        </xdr:cNvPr>
        <xdr:cNvCxnSpPr/>
      </xdr:nvCxnSpPr>
      <xdr:spPr>
        <a:xfrm flipV="1">
          <a:off x="6286500" y="9902634"/>
          <a:ext cx="793750" cy="3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106507</xdr:rowOff>
    </xdr:from>
    <xdr:ext cx="469744" cy="259045"/>
    <xdr:sp macro="" textlink="">
      <xdr:nvSpPr>
        <xdr:cNvPr id="153" name="n_1aveValue【体育館・プール】&#10;一人当たり面積">
          <a:extLst>
            <a:ext uri="{FF2B5EF4-FFF2-40B4-BE49-F238E27FC236}">
              <a16:creationId xmlns:a16="http://schemas.microsoft.com/office/drawing/2014/main" id="{8A25800B-0D32-4E2A-AD62-F44C98B0624D}"/>
            </a:ext>
          </a:extLst>
        </xdr:cNvPr>
        <xdr:cNvSpPr txBox="1"/>
      </xdr:nvSpPr>
      <xdr:spPr>
        <a:xfrm>
          <a:off x="8458277" y="1017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120794</xdr:rowOff>
    </xdr:from>
    <xdr:ext cx="469744" cy="259045"/>
    <xdr:sp macro="" textlink="">
      <xdr:nvSpPr>
        <xdr:cNvPr id="154" name="n_2aveValue【体育館・プール】&#10;一人当たり面積">
          <a:extLst>
            <a:ext uri="{FF2B5EF4-FFF2-40B4-BE49-F238E27FC236}">
              <a16:creationId xmlns:a16="http://schemas.microsoft.com/office/drawing/2014/main" id="{07486070-9055-418E-AACA-EE5F347FAAFE}"/>
            </a:ext>
          </a:extLst>
        </xdr:cNvPr>
        <xdr:cNvSpPr txBox="1"/>
      </xdr:nvSpPr>
      <xdr:spPr>
        <a:xfrm>
          <a:off x="7677227" y="10191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112221</xdr:rowOff>
    </xdr:from>
    <xdr:ext cx="469744" cy="259045"/>
    <xdr:sp macro="" textlink="">
      <xdr:nvSpPr>
        <xdr:cNvPr id="155" name="n_3aveValue【体育館・プール】&#10;一人当たり面積">
          <a:extLst>
            <a:ext uri="{FF2B5EF4-FFF2-40B4-BE49-F238E27FC236}">
              <a16:creationId xmlns:a16="http://schemas.microsoft.com/office/drawing/2014/main" id="{1FDE4324-2E71-451D-A972-4D2C610DBA0A}"/>
            </a:ext>
          </a:extLst>
        </xdr:cNvPr>
        <xdr:cNvSpPr txBox="1"/>
      </xdr:nvSpPr>
      <xdr:spPr>
        <a:xfrm>
          <a:off x="6864427" y="1018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132796</xdr:rowOff>
    </xdr:from>
    <xdr:ext cx="469744" cy="259045"/>
    <xdr:sp macro="" textlink="">
      <xdr:nvSpPr>
        <xdr:cNvPr id="156" name="n_4aveValue【体育館・プール】&#10;一人当たり面積">
          <a:extLst>
            <a:ext uri="{FF2B5EF4-FFF2-40B4-BE49-F238E27FC236}">
              <a16:creationId xmlns:a16="http://schemas.microsoft.com/office/drawing/2014/main" id="{5FE4D191-276A-42E4-9C6C-1E0E6DBD15EF}"/>
            </a:ext>
          </a:extLst>
        </xdr:cNvPr>
        <xdr:cNvSpPr txBox="1"/>
      </xdr:nvSpPr>
      <xdr:spPr>
        <a:xfrm>
          <a:off x="6070677" y="1020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25036</xdr:rowOff>
    </xdr:from>
    <xdr:ext cx="469744" cy="259045"/>
    <xdr:sp macro="" textlink="">
      <xdr:nvSpPr>
        <xdr:cNvPr id="157" name="n_1mainValue【体育館・プール】&#10;一人当たり面積">
          <a:extLst>
            <a:ext uri="{FF2B5EF4-FFF2-40B4-BE49-F238E27FC236}">
              <a16:creationId xmlns:a16="http://schemas.microsoft.com/office/drawing/2014/main" id="{0BB127DC-F5C8-4B50-9379-A759984FCBF3}"/>
            </a:ext>
          </a:extLst>
        </xdr:cNvPr>
        <xdr:cNvSpPr txBox="1"/>
      </xdr:nvSpPr>
      <xdr:spPr>
        <a:xfrm>
          <a:off x="8458277" y="96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40467</xdr:rowOff>
    </xdr:from>
    <xdr:ext cx="469744" cy="259045"/>
    <xdr:sp macro="" textlink="">
      <xdr:nvSpPr>
        <xdr:cNvPr id="158" name="n_2mainValue【体育館・プール】&#10;一人当たり面積">
          <a:extLst>
            <a:ext uri="{FF2B5EF4-FFF2-40B4-BE49-F238E27FC236}">
              <a16:creationId xmlns:a16="http://schemas.microsoft.com/office/drawing/2014/main" id="{D2A5B2DC-ABAC-485B-A868-2F777FCD7502}"/>
            </a:ext>
          </a:extLst>
        </xdr:cNvPr>
        <xdr:cNvSpPr txBox="1"/>
      </xdr:nvSpPr>
      <xdr:spPr>
        <a:xfrm>
          <a:off x="7677227" y="961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57611</xdr:rowOff>
    </xdr:from>
    <xdr:ext cx="469744" cy="259045"/>
    <xdr:sp macro="" textlink="">
      <xdr:nvSpPr>
        <xdr:cNvPr id="159" name="n_3mainValue【体育館・プール】&#10;一人当たり面積">
          <a:extLst>
            <a:ext uri="{FF2B5EF4-FFF2-40B4-BE49-F238E27FC236}">
              <a16:creationId xmlns:a16="http://schemas.microsoft.com/office/drawing/2014/main" id="{D2FE6DE9-AF9E-49FD-9D2A-95D294D6D2B3}"/>
            </a:ext>
          </a:extLst>
        </xdr:cNvPr>
        <xdr:cNvSpPr txBox="1"/>
      </xdr:nvSpPr>
      <xdr:spPr>
        <a:xfrm>
          <a:off x="6864427" y="9633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67898</xdr:rowOff>
    </xdr:from>
    <xdr:ext cx="469744" cy="259045"/>
    <xdr:sp macro="" textlink="">
      <xdr:nvSpPr>
        <xdr:cNvPr id="160" name="n_4mainValue【体育館・プール】&#10;一人当たり面積">
          <a:extLst>
            <a:ext uri="{FF2B5EF4-FFF2-40B4-BE49-F238E27FC236}">
              <a16:creationId xmlns:a16="http://schemas.microsoft.com/office/drawing/2014/main" id="{3421A79D-3D9C-434C-98B5-2BD9A1233167}"/>
            </a:ext>
          </a:extLst>
        </xdr:cNvPr>
        <xdr:cNvSpPr txBox="1"/>
      </xdr:nvSpPr>
      <xdr:spPr>
        <a:xfrm>
          <a:off x="6070677" y="96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D7D85C1B-8B85-4E8B-B963-30DD340B49B7}"/>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31EB33B3-5774-4531-B03A-43646A9DD475}"/>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2589EA9F-EDC9-4DA1-A549-42AAA9BCCB3D}"/>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88E8B53A-382B-4DAD-8A2C-16E549B5C09E}"/>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0EDA6B97-48CD-45CE-8CDF-B6B500F7A2FD}"/>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47AD0445-DD70-4315-A059-37F4E2CB7D6E}"/>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91495EBC-568D-4443-A021-4D9C3B19CC8A}"/>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CC4748A9-9BCD-4B2B-ADBB-42F0074BB2AC}"/>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a:extLst>
            <a:ext uri="{FF2B5EF4-FFF2-40B4-BE49-F238E27FC236}">
              <a16:creationId xmlns:a16="http://schemas.microsoft.com/office/drawing/2014/main" id="{0E6556FB-6F4A-46D2-93CA-93DCFEB700D5}"/>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6D707724-6C75-4251-B2C5-063923062F6C}"/>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a:extLst>
            <a:ext uri="{FF2B5EF4-FFF2-40B4-BE49-F238E27FC236}">
              <a16:creationId xmlns:a16="http://schemas.microsoft.com/office/drawing/2014/main" id="{3D935814-DA1E-4780-B765-CAD79B8F9112}"/>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2" name="直線コネクタ 171">
          <a:extLst>
            <a:ext uri="{FF2B5EF4-FFF2-40B4-BE49-F238E27FC236}">
              <a16:creationId xmlns:a16="http://schemas.microsoft.com/office/drawing/2014/main" id="{8165BF74-A474-42FB-A0D7-09FB89AAF02E}"/>
            </a:ext>
          </a:extLst>
        </xdr:cNvPr>
        <xdr:cNvCxnSpPr/>
      </xdr:nvCxnSpPr>
      <xdr:spPr>
        <a:xfrm>
          <a:off x="6858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3" name="テキスト ボックス 172">
          <a:extLst>
            <a:ext uri="{FF2B5EF4-FFF2-40B4-BE49-F238E27FC236}">
              <a16:creationId xmlns:a16="http://schemas.microsoft.com/office/drawing/2014/main" id="{35699287-25D4-4DEC-A6F4-31FEC6B98215}"/>
            </a:ext>
          </a:extLst>
        </xdr:cNvPr>
        <xdr:cNvSpPr txBox="1"/>
      </xdr:nvSpPr>
      <xdr:spPr>
        <a:xfrm>
          <a:off x="27577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4" name="直線コネクタ 173">
          <a:extLst>
            <a:ext uri="{FF2B5EF4-FFF2-40B4-BE49-F238E27FC236}">
              <a16:creationId xmlns:a16="http://schemas.microsoft.com/office/drawing/2014/main" id="{02BAE2D0-C1A5-4A40-AD50-570D0F10BDDA}"/>
            </a:ext>
          </a:extLst>
        </xdr:cNvPr>
        <xdr:cNvCxnSpPr/>
      </xdr:nvCxnSpPr>
      <xdr:spPr>
        <a:xfrm>
          <a:off x="6858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5" name="テキスト ボックス 174">
          <a:extLst>
            <a:ext uri="{FF2B5EF4-FFF2-40B4-BE49-F238E27FC236}">
              <a16:creationId xmlns:a16="http://schemas.microsoft.com/office/drawing/2014/main" id="{AF68F2D8-F27E-469C-9B52-257B73E3944C}"/>
            </a:ext>
          </a:extLst>
        </xdr:cNvPr>
        <xdr:cNvSpPr txBox="1"/>
      </xdr:nvSpPr>
      <xdr:spPr>
        <a:xfrm>
          <a:off x="339891" y="13662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6" name="直線コネクタ 175">
          <a:extLst>
            <a:ext uri="{FF2B5EF4-FFF2-40B4-BE49-F238E27FC236}">
              <a16:creationId xmlns:a16="http://schemas.microsoft.com/office/drawing/2014/main" id="{4E7C1966-5114-4055-9FBD-F4D835FD3CF4}"/>
            </a:ext>
          </a:extLst>
        </xdr:cNvPr>
        <xdr:cNvCxnSpPr/>
      </xdr:nvCxnSpPr>
      <xdr:spPr>
        <a:xfrm>
          <a:off x="6858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77" name="テキスト ボックス 176">
          <a:extLst>
            <a:ext uri="{FF2B5EF4-FFF2-40B4-BE49-F238E27FC236}">
              <a16:creationId xmlns:a16="http://schemas.microsoft.com/office/drawing/2014/main" id="{90975790-515A-421E-917A-D0245DBB6C59}"/>
            </a:ext>
          </a:extLst>
        </xdr:cNvPr>
        <xdr:cNvSpPr txBox="1"/>
      </xdr:nvSpPr>
      <xdr:spPr>
        <a:xfrm>
          <a:off x="339891" y="1321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78" name="直線コネクタ 177">
          <a:extLst>
            <a:ext uri="{FF2B5EF4-FFF2-40B4-BE49-F238E27FC236}">
              <a16:creationId xmlns:a16="http://schemas.microsoft.com/office/drawing/2014/main" id="{C94D595D-A271-4276-B24D-6FAC3303E28E}"/>
            </a:ext>
          </a:extLst>
        </xdr:cNvPr>
        <xdr:cNvCxnSpPr/>
      </xdr:nvCxnSpPr>
      <xdr:spPr>
        <a:xfrm>
          <a:off x="6858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79" name="テキスト ボックス 178">
          <a:extLst>
            <a:ext uri="{FF2B5EF4-FFF2-40B4-BE49-F238E27FC236}">
              <a16:creationId xmlns:a16="http://schemas.microsoft.com/office/drawing/2014/main" id="{6006FFD8-371B-4DBF-889F-F434D4237A51}"/>
            </a:ext>
          </a:extLst>
        </xdr:cNvPr>
        <xdr:cNvSpPr txBox="1"/>
      </xdr:nvSpPr>
      <xdr:spPr>
        <a:xfrm>
          <a:off x="339891" y="12780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0" name="直線コネクタ 179">
          <a:extLst>
            <a:ext uri="{FF2B5EF4-FFF2-40B4-BE49-F238E27FC236}">
              <a16:creationId xmlns:a16="http://schemas.microsoft.com/office/drawing/2014/main" id="{0F1A6204-8664-45D5-A7FA-748C62CB8948}"/>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1" name="テキスト ボックス 180">
          <a:extLst>
            <a:ext uri="{FF2B5EF4-FFF2-40B4-BE49-F238E27FC236}">
              <a16:creationId xmlns:a16="http://schemas.microsoft.com/office/drawing/2014/main" id="{A8220F0F-AF18-4421-B311-692FA9DDB58F}"/>
            </a:ext>
          </a:extLst>
        </xdr:cNvPr>
        <xdr:cNvSpPr txBox="1"/>
      </xdr:nvSpPr>
      <xdr:spPr>
        <a:xfrm>
          <a:off x="339891" y="1234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2" name="【福祉施設】&#10;有形固定資産減価償却率グラフ枠">
          <a:extLst>
            <a:ext uri="{FF2B5EF4-FFF2-40B4-BE49-F238E27FC236}">
              <a16:creationId xmlns:a16="http://schemas.microsoft.com/office/drawing/2014/main" id="{FBFE47EC-B427-4E95-A6F4-4225A83CD61D}"/>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19813</xdr:rowOff>
    </xdr:from>
    <xdr:to>
      <xdr:col>24</xdr:col>
      <xdr:colOff>62865</xdr:colOff>
      <xdr:row>86</xdr:row>
      <xdr:rowOff>38100</xdr:rowOff>
    </xdr:to>
    <xdr:cxnSp macro="">
      <xdr:nvCxnSpPr>
        <xdr:cNvPr id="183" name="直線コネクタ 182">
          <a:extLst>
            <a:ext uri="{FF2B5EF4-FFF2-40B4-BE49-F238E27FC236}">
              <a16:creationId xmlns:a16="http://schemas.microsoft.com/office/drawing/2014/main" id="{E556AEF7-2C5E-4973-ABCF-73DC1B5330DB}"/>
            </a:ext>
          </a:extLst>
        </xdr:cNvPr>
        <xdr:cNvCxnSpPr/>
      </xdr:nvCxnSpPr>
      <xdr:spPr>
        <a:xfrm flipV="1">
          <a:off x="4177665" y="13062713"/>
          <a:ext cx="0" cy="1173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4" name="【福祉施設】&#10;有形固定資産減価償却率最小値テキスト">
          <a:extLst>
            <a:ext uri="{FF2B5EF4-FFF2-40B4-BE49-F238E27FC236}">
              <a16:creationId xmlns:a16="http://schemas.microsoft.com/office/drawing/2014/main" id="{FE351CA6-037D-45AC-A86F-81F2FE7D8075}"/>
            </a:ext>
          </a:extLst>
        </xdr:cNvPr>
        <xdr:cNvSpPr txBox="1"/>
      </xdr:nvSpPr>
      <xdr:spPr>
        <a:xfrm>
          <a:off x="4216400"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5" name="直線コネクタ 184">
          <a:extLst>
            <a:ext uri="{FF2B5EF4-FFF2-40B4-BE49-F238E27FC236}">
              <a16:creationId xmlns:a16="http://schemas.microsoft.com/office/drawing/2014/main" id="{49E0334A-1893-4B99-884D-E49265203122}"/>
            </a:ext>
          </a:extLst>
        </xdr:cNvPr>
        <xdr:cNvCxnSpPr/>
      </xdr:nvCxnSpPr>
      <xdr:spPr>
        <a:xfrm>
          <a:off x="4108450" y="14236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137940</xdr:rowOff>
    </xdr:from>
    <xdr:ext cx="405111" cy="259045"/>
    <xdr:sp macro="" textlink="">
      <xdr:nvSpPr>
        <xdr:cNvPr id="186" name="【福祉施設】&#10;有形固定資産減価償却率最大値テキスト">
          <a:extLst>
            <a:ext uri="{FF2B5EF4-FFF2-40B4-BE49-F238E27FC236}">
              <a16:creationId xmlns:a16="http://schemas.microsoft.com/office/drawing/2014/main" id="{20B5CC33-BD36-42A4-A33E-1AF695A72120}"/>
            </a:ext>
          </a:extLst>
        </xdr:cNvPr>
        <xdr:cNvSpPr txBox="1"/>
      </xdr:nvSpPr>
      <xdr:spPr>
        <a:xfrm>
          <a:off x="4216400" y="1285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19813</xdr:rowOff>
    </xdr:from>
    <xdr:to>
      <xdr:col>24</xdr:col>
      <xdr:colOff>152400</xdr:colOff>
      <xdr:row>79</xdr:row>
      <xdr:rowOff>19813</xdr:rowOff>
    </xdr:to>
    <xdr:cxnSp macro="">
      <xdr:nvCxnSpPr>
        <xdr:cNvPr id="187" name="直線コネクタ 186">
          <a:extLst>
            <a:ext uri="{FF2B5EF4-FFF2-40B4-BE49-F238E27FC236}">
              <a16:creationId xmlns:a16="http://schemas.microsoft.com/office/drawing/2014/main" id="{B1E85E18-F6FA-4DE5-9513-A37D3ABA3F03}"/>
            </a:ext>
          </a:extLst>
        </xdr:cNvPr>
        <xdr:cNvCxnSpPr/>
      </xdr:nvCxnSpPr>
      <xdr:spPr>
        <a:xfrm>
          <a:off x="4108450" y="130627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68597</xdr:rowOff>
    </xdr:from>
    <xdr:ext cx="405111" cy="259045"/>
    <xdr:sp macro="" textlink="">
      <xdr:nvSpPr>
        <xdr:cNvPr id="188" name="【福祉施設】&#10;有形固定資産減価償却率平均値テキスト">
          <a:extLst>
            <a:ext uri="{FF2B5EF4-FFF2-40B4-BE49-F238E27FC236}">
              <a16:creationId xmlns:a16="http://schemas.microsoft.com/office/drawing/2014/main" id="{070A9D92-6E3D-4C02-A9CD-93128389C8E1}"/>
            </a:ext>
          </a:extLst>
        </xdr:cNvPr>
        <xdr:cNvSpPr txBox="1"/>
      </xdr:nvSpPr>
      <xdr:spPr>
        <a:xfrm>
          <a:off x="4216400" y="13441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189" name="フローチャート: 判断 188">
          <a:extLst>
            <a:ext uri="{FF2B5EF4-FFF2-40B4-BE49-F238E27FC236}">
              <a16:creationId xmlns:a16="http://schemas.microsoft.com/office/drawing/2014/main" id="{93D1B071-B808-4C2D-BBD7-BB46B7C0E782}"/>
            </a:ext>
          </a:extLst>
        </xdr:cNvPr>
        <xdr:cNvSpPr/>
      </xdr:nvSpPr>
      <xdr:spPr>
        <a:xfrm>
          <a:off x="4127500" y="134632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65024</xdr:rowOff>
    </xdr:from>
    <xdr:to>
      <xdr:col>20</xdr:col>
      <xdr:colOff>38100</xdr:colOff>
      <xdr:row>81</xdr:row>
      <xdr:rowOff>166624</xdr:rowOff>
    </xdr:to>
    <xdr:sp macro="" textlink="">
      <xdr:nvSpPr>
        <xdr:cNvPr id="190" name="フローチャート: 判断 189">
          <a:extLst>
            <a:ext uri="{FF2B5EF4-FFF2-40B4-BE49-F238E27FC236}">
              <a16:creationId xmlns:a16="http://schemas.microsoft.com/office/drawing/2014/main" id="{B82B7F5E-AB5E-43F1-93D9-99DBF962930D}"/>
            </a:ext>
          </a:extLst>
        </xdr:cNvPr>
        <xdr:cNvSpPr/>
      </xdr:nvSpPr>
      <xdr:spPr>
        <a:xfrm>
          <a:off x="3384550" y="1343812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140463</xdr:rowOff>
    </xdr:from>
    <xdr:to>
      <xdr:col>15</xdr:col>
      <xdr:colOff>101600</xdr:colOff>
      <xdr:row>82</xdr:row>
      <xdr:rowOff>70613</xdr:rowOff>
    </xdr:to>
    <xdr:sp macro="" textlink="">
      <xdr:nvSpPr>
        <xdr:cNvPr id="191" name="フローチャート: 判断 190">
          <a:extLst>
            <a:ext uri="{FF2B5EF4-FFF2-40B4-BE49-F238E27FC236}">
              <a16:creationId xmlns:a16="http://schemas.microsoft.com/office/drawing/2014/main" id="{9A0826CD-732B-4573-9F76-31BB4B1A3F72}"/>
            </a:ext>
          </a:extLst>
        </xdr:cNvPr>
        <xdr:cNvSpPr/>
      </xdr:nvSpPr>
      <xdr:spPr>
        <a:xfrm>
          <a:off x="2571750" y="135135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99313</xdr:rowOff>
    </xdr:from>
    <xdr:to>
      <xdr:col>10</xdr:col>
      <xdr:colOff>165100</xdr:colOff>
      <xdr:row>82</xdr:row>
      <xdr:rowOff>29463</xdr:rowOff>
    </xdr:to>
    <xdr:sp macro="" textlink="">
      <xdr:nvSpPr>
        <xdr:cNvPr id="192" name="フローチャート: 判断 191">
          <a:extLst>
            <a:ext uri="{FF2B5EF4-FFF2-40B4-BE49-F238E27FC236}">
              <a16:creationId xmlns:a16="http://schemas.microsoft.com/office/drawing/2014/main" id="{31425338-5828-4A60-B8CE-CE9DBEA6413B}"/>
            </a:ext>
          </a:extLst>
        </xdr:cNvPr>
        <xdr:cNvSpPr/>
      </xdr:nvSpPr>
      <xdr:spPr>
        <a:xfrm>
          <a:off x="1778000" y="134724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122174</xdr:rowOff>
    </xdr:from>
    <xdr:to>
      <xdr:col>6</xdr:col>
      <xdr:colOff>38100</xdr:colOff>
      <xdr:row>81</xdr:row>
      <xdr:rowOff>52324</xdr:rowOff>
    </xdr:to>
    <xdr:sp macro="" textlink="">
      <xdr:nvSpPr>
        <xdr:cNvPr id="193" name="フローチャート: 判断 192">
          <a:extLst>
            <a:ext uri="{FF2B5EF4-FFF2-40B4-BE49-F238E27FC236}">
              <a16:creationId xmlns:a16="http://schemas.microsoft.com/office/drawing/2014/main" id="{1DF91DB0-FFF8-4F7F-A295-10091E91EDBF}"/>
            </a:ext>
          </a:extLst>
        </xdr:cNvPr>
        <xdr:cNvSpPr/>
      </xdr:nvSpPr>
      <xdr:spPr>
        <a:xfrm>
          <a:off x="984250" y="1333017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4" name="テキスト ボックス 193">
          <a:extLst>
            <a:ext uri="{FF2B5EF4-FFF2-40B4-BE49-F238E27FC236}">
              <a16:creationId xmlns:a16="http://schemas.microsoft.com/office/drawing/2014/main" id="{598128D7-0FC8-437E-B873-2F163DE3CA3C}"/>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44B56C98-26B5-4B7A-BAC2-30C05A1B271D}"/>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DFD2B12D-0D53-4BAF-9E84-276FD56761C5}"/>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45337C45-C05C-4629-89AF-007511556628}"/>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CB57FE30-F205-4784-A9A8-18AC72D554F1}"/>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10161</xdr:rowOff>
    </xdr:from>
    <xdr:to>
      <xdr:col>24</xdr:col>
      <xdr:colOff>114300</xdr:colOff>
      <xdr:row>81</xdr:row>
      <xdr:rowOff>111761</xdr:rowOff>
    </xdr:to>
    <xdr:sp macro="" textlink="">
      <xdr:nvSpPr>
        <xdr:cNvPr id="199" name="楕円 198">
          <a:extLst>
            <a:ext uri="{FF2B5EF4-FFF2-40B4-BE49-F238E27FC236}">
              <a16:creationId xmlns:a16="http://schemas.microsoft.com/office/drawing/2014/main" id="{8AAB82FC-5166-414D-A5F2-07D1E40CAA83}"/>
            </a:ext>
          </a:extLst>
        </xdr:cNvPr>
        <xdr:cNvSpPr/>
      </xdr:nvSpPr>
      <xdr:spPr>
        <a:xfrm>
          <a:off x="4127500" y="1338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33038</xdr:rowOff>
    </xdr:from>
    <xdr:ext cx="405111" cy="259045"/>
    <xdr:sp macro="" textlink="">
      <xdr:nvSpPr>
        <xdr:cNvPr id="200" name="【福祉施設】&#10;有形固定資産減価償却率該当値テキスト">
          <a:extLst>
            <a:ext uri="{FF2B5EF4-FFF2-40B4-BE49-F238E27FC236}">
              <a16:creationId xmlns:a16="http://schemas.microsoft.com/office/drawing/2014/main" id="{5EC0C188-F835-44D2-8837-54DD264F4DE7}"/>
            </a:ext>
          </a:extLst>
        </xdr:cNvPr>
        <xdr:cNvSpPr txBox="1"/>
      </xdr:nvSpPr>
      <xdr:spPr>
        <a:xfrm>
          <a:off x="4216400" y="13241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101600</xdr:rowOff>
    </xdr:from>
    <xdr:to>
      <xdr:col>20</xdr:col>
      <xdr:colOff>38100</xdr:colOff>
      <xdr:row>81</xdr:row>
      <xdr:rowOff>31750</xdr:rowOff>
    </xdr:to>
    <xdr:sp macro="" textlink="">
      <xdr:nvSpPr>
        <xdr:cNvPr id="201" name="楕円 200">
          <a:extLst>
            <a:ext uri="{FF2B5EF4-FFF2-40B4-BE49-F238E27FC236}">
              <a16:creationId xmlns:a16="http://schemas.microsoft.com/office/drawing/2014/main" id="{BF83637D-FCDB-4220-8BF3-FF658CD1FEBE}"/>
            </a:ext>
          </a:extLst>
        </xdr:cNvPr>
        <xdr:cNvSpPr/>
      </xdr:nvSpPr>
      <xdr:spPr>
        <a:xfrm>
          <a:off x="3384550" y="13309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152400</xdr:rowOff>
    </xdr:from>
    <xdr:to>
      <xdr:col>24</xdr:col>
      <xdr:colOff>63500</xdr:colOff>
      <xdr:row>81</xdr:row>
      <xdr:rowOff>60961</xdr:rowOff>
    </xdr:to>
    <xdr:cxnSp macro="">
      <xdr:nvCxnSpPr>
        <xdr:cNvPr id="202" name="直線コネクタ 201">
          <a:extLst>
            <a:ext uri="{FF2B5EF4-FFF2-40B4-BE49-F238E27FC236}">
              <a16:creationId xmlns:a16="http://schemas.microsoft.com/office/drawing/2014/main" id="{9923A9A7-87D0-4E68-B1D0-367ABE6F8DB5}"/>
            </a:ext>
          </a:extLst>
        </xdr:cNvPr>
        <xdr:cNvCxnSpPr/>
      </xdr:nvCxnSpPr>
      <xdr:spPr>
        <a:xfrm>
          <a:off x="3429000" y="13360400"/>
          <a:ext cx="749300" cy="7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19304</xdr:rowOff>
    </xdr:from>
    <xdr:to>
      <xdr:col>15</xdr:col>
      <xdr:colOff>101600</xdr:colOff>
      <xdr:row>80</xdr:row>
      <xdr:rowOff>120904</xdr:rowOff>
    </xdr:to>
    <xdr:sp macro="" textlink="">
      <xdr:nvSpPr>
        <xdr:cNvPr id="203" name="楕円 202">
          <a:extLst>
            <a:ext uri="{FF2B5EF4-FFF2-40B4-BE49-F238E27FC236}">
              <a16:creationId xmlns:a16="http://schemas.microsoft.com/office/drawing/2014/main" id="{7362B08F-67CB-4475-B0FC-C344D527F1F9}"/>
            </a:ext>
          </a:extLst>
        </xdr:cNvPr>
        <xdr:cNvSpPr/>
      </xdr:nvSpPr>
      <xdr:spPr>
        <a:xfrm>
          <a:off x="2571750" y="1322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70104</xdr:rowOff>
    </xdr:from>
    <xdr:to>
      <xdr:col>19</xdr:col>
      <xdr:colOff>177800</xdr:colOff>
      <xdr:row>80</xdr:row>
      <xdr:rowOff>152400</xdr:rowOff>
    </xdr:to>
    <xdr:cxnSp macro="">
      <xdr:nvCxnSpPr>
        <xdr:cNvPr id="204" name="直線コネクタ 203">
          <a:extLst>
            <a:ext uri="{FF2B5EF4-FFF2-40B4-BE49-F238E27FC236}">
              <a16:creationId xmlns:a16="http://schemas.microsoft.com/office/drawing/2014/main" id="{E8E56215-8DE3-4816-B5DE-9543EBBAAB4C}"/>
            </a:ext>
          </a:extLst>
        </xdr:cNvPr>
        <xdr:cNvCxnSpPr/>
      </xdr:nvCxnSpPr>
      <xdr:spPr>
        <a:xfrm>
          <a:off x="2622550" y="13278104"/>
          <a:ext cx="80645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110744</xdr:rowOff>
    </xdr:from>
    <xdr:to>
      <xdr:col>10</xdr:col>
      <xdr:colOff>165100</xdr:colOff>
      <xdr:row>80</xdr:row>
      <xdr:rowOff>40894</xdr:rowOff>
    </xdr:to>
    <xdr:sp macro="" textlink="">
      <xdr:nvSpPr>
        <xdr:cNvPr id="205" name="楕円 204">
          <a:extLst>
            <a:ext uri="{FF2B5EF4-FFF2-40B4-BE49-F238E27FC236}">
              <a16:creationId xmlns:a16="http://schemas.microsoft.com/office/drawing/2014/main" id="{BE3DAC67-179F-4E06-B2E9-B26C9EC2D140}"/>
            </a:ext>
          </a:extLst>
        </xdr:cNvPr>
        <xdr:cNvSpPr/>
      </xdr:nvSpPr>
      <xdr:spPr>
        <a:xfrm>
          <a:off x="1778000" y="131536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161544</xdr:rowOff>
    </xdr:from>
    <xdr:to>
      <xdr:col>15</xdr:col>
      <xdr:colOff>50800</xdr:colOff>
      <xdr:row>80</xdr:row>
      <xdr:rowOff>70104</xdr:rowOff>
    </xdr:to>
    <xdr:cxnSp macro="">
      <xdr:nvCxnSpPr>
        <xdr:cNvPr id="206" name="直線コネクタ 205">
          <a:extLst>
            <a:ext uri="{FF2B5EF4-FFF2-40B4-BE49-F238E27FC236}">
              <a16:creationId xmlns:a16="http://schemas.microsoft.com/office/drawing/2014/main" id="{99A29CF1-3571-40D1-B726-7ECCF28AD402}"/>
            </a:ext>
          </a:extLst>
        </xdr:cNvPr>
        <xdr:cNvCxnSpPr/>
      </xdr:nvCxnSpPr>
      <xdr:spPr>
        <a:xfrm>
          <a:off x="1828800" y="13204444"/>
          <a:ext cx="793750" cy="7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33020</xdr:rowOff>
    </xdr:from>
    <xdr:to>
      <xdr:col>6</xdr:col>
      <xdr:colOff>38100</xdr:colOff>
      <xdr:row>79</xdr:row>
      <xdr:rowOff>134620</xdr:rowOff>
    </xdr:to>
    <xdr:sp macro="" textlink="">
      <xdr:nvSpPr>
        <xdr:cNvPr id="207" name="楕円 206">
          <a:extLst>
            <a:ext uri="{FF2B5EF4-FFF2-40B4-BE49-F238E27FC236}">
              <a16:creationId xmlns:a16="http://schemas.microsoft.com/office/drawing/2014/main" id="{CBA3C43C-A1C2-47F9-AF85-B9B13BC5CB38}"/>
            </a:ext>
          </a:extLst>
        </xdr:cNvPr>
        <xdr:cNvSpPr/>
      </xdr:nvSpPr>
      <xdr:spPr>
        <a:xfrm>
          <a:off x="984250" y="130759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83820</xdr:rowOff>
    </xdr:from>
    <xdr:to>
      <xdr:col>10</xdr:col>
      <xdr:colOff>114300</xdr:colOff>
      <xdr:row>79</xdr:row>
      <xdr:rowOff>161544</xdr:rowOff>
    </xdr:to>
    <xdr:cxnSp macro="">
      <xdr:nvCxnSpPr>
        <xdr:cNvPr id="208" name="直線コネクタ 207">
          <a:extLst>
            <a:ext uri="{FF2B5EF4-FFF2-40B4-BE49-F238E27FC236}">
              <a16:creationId xmlns:a16="http://schemas.microsoft.com/office/drawing/2014/main" id="{D954037C-76F6-4433-9245-A9FF29ECB960}"/>
            </a:ext>
          </a:extLst>
        </xdr:cNvPr>
        <xdr:cNvCxnSpPr/>
      </xdr:nvCxnSpPr>
      <xdr:spPr>
        <a:xfrm>
          <a:off x="1028700" y="13126720"/>
          <a:ext cx="8001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157751</xdr:rowOff>
    </xdr:from>
    <xdr:ext cx="405111" cy="259045"/>
    <xdr:sp macro="" textlink="">
      <xdr:nvSpPr>
        <xdr:cNvPr id="209" name="n_1aveValue【福祉施設】&#10;有形固定資産減価償却率">
          <a:extLst>
            <a:ext uri="{FF2B5EF4-FFF2-40B4-BE49-F238E27FC236}">
              <a16:creationId xmlns:a16="http://schemas.microsoft.com/office/drawing/2014/main" id="{EEBD3497-0755-4BD2-897A-DBF7B645B99F}"/>
            </a:ext>
          </a:extLst>
        </xdr:cNvPr>
        <xdr:cNvSpPr txBox="1"/>
      </xdr:nvSpPr>
      <xdr:spPr>
        <a:xfrm>
          <a:off x="3239144" y="13530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61740</xdr:rowOff>
    </xdr:from>
    <xdr:ext cx="405111" cy="259045"/>
    <xdr:sp macro="" textlink="">
      <xdr:nvSpPr>
        <xdr:cNvPr id="210" name="n_2aveValue【福祉施設】&#10;有形固定資産減価償却率">
          <a:extLst>
            <a:ext uri="{FF2B5EF4-FFF2-40B4-BE49-F238E27FC236}">
              <a16:creationId xmlns:a16="http://schemas.microsoft.com/office/drawing/2014/main" id="{DA9D0601-1227-4CAC-A5C3-984782068892}"/>
            </a:ext>
          </a:extLst>
        </xdr:cNvPr>
        <xdr:cNvSpPr txBox="1"/>
      </xdr:nvSpPr>
      <xdr:spPr>
        <a:xfrm>
          <a:off x="2439044" y="13599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20590</xdr:rowOff>
    </xdr:from>
    <xdr:ext cx="405111" cy="259045"/>
    <xdr:sp macro="" textlink="">
      <xdr:nvSpPr>
        <xdr:cNvPr id="211" name="n_3aveValue【福祉施設】&#10;有形固定資産減価償却率">
          <a:extLst>
            <a:ext uri="{FF2B5EF4-FFF2-40B4-BE49-F238E27FC236}">
              <a16:creationId xmlns:a16="http://schemas.microsoft.com/office/drawing/2014/main" id="{4780EC33-3EF6-4385-8BB8-3159465AF0B5}"/>
            </a:ext>
          </a:extLst>
        </xdr:cNvPr>
        <xdr:cNvSpPr txBox="1"/>
      </xdr:nvSpPr>
      <xdr:spPr>
        <a:xfrm>
          <a:off x="1645294" y="135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43451</xdr:rowOff>
    </xdr:from>
    <xdr:ext cx="405111" cy="259045"/>
    <xdr:sp macro="" textlink="">
      <xdr:nvSpPr>
        <xdr:cNvPr id="212" name="n_4aveValue【福祉施設】&#10;有形固定資産減価償却率">
          <a:extLst>
            <a:ext uri="{FF2B5EF4-FFF2-40B4-BE49-F238E27FC236}">
              <a16:creationId xmlns:a16="http://schemas.microsoft.com/office/drawing/2014/main" id="{B9A5C745-06E3-4D0A-9F4A-6C9E189A7E75}"/>
            </a:ext>
          </a:extLst>
        </xdr:cNvPr>
        <xdr:cNvSpPr txBox="1"/>
      </xdr:nvSpPr>
      <xdr:spPr>
        <a:xfrm>
          <a:off x="851544" y="13416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48277</xdr:rowOff>
    </xdr:from>
    <xdr:ext cx="405111" cy="259045"/>
    <xdr:sp macro="" textlink="">
      <xdr:nvSpPr>
        <xdr:cNvPr id="213" name="n_1mainValue【福祉施設】&#10;有形固定資産減価償却率">
          <a:extLst>
            <a:ext uri="{FF2B5EF4-FFF2-40B4-BE49-F238E27FC236}">
              <a16:creationId xmlns:a16="http://schemas.microsoft.com/office/drawing/2014/main" id="{901D7CEE-0C4E-40E4-9B4E-E844373A336A}"/>
            </a:ext>
          </a:extLst>
        </xdr:cNvPr>
        <xdr:cNvSpPr txBox="1"/>
      </xdr:nvSpPr>
      <xdr:spPr>
        <a:xfrm>
          <a:off x="3239144" y="1309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137431</xdr:rowOff>
    </xdr:from>
    <xdr:ext cx="405111" cy="259045"/>
    <xdr:sp macro="" textlink="">
      <xdr:nvSpPr>
        <xdr:cNvPr id="214" name="n_2mainValue【福祉施設】&#10;有形固定資産減価償却率">
          <a:extLst>
            <a:ext uri="{FF2B5EF4-FFF2-40B4-BE49-F238E27FC236}">
              <a16:creationId xmlns:a16="http://schemas.microsoft.com/office/drawing/2014/main" id="{211509D1-A15A-4999-999B-540C4560729E}"/>
            </a:ext>
          </a:extLst>
        </xdr:cNvPr>
        <xdr:cNvSpPr txBox="1"/>
      </xdr:nvSpPr>
      <xdr:spPr>
        <a:xfrm>
          <a:off x="2439044" y="13015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57421</xdr:rowOff>
    </xdr:from>
    <xdr:ext cx="405111" cy="259045"/>
    <xdr:sp macro="" textlink="">
      <xdr:nvSpPr>
        <xdr:cNvPr id="215" name="n_3mainValue【福祉施設】&#10;有形固定資産減価償却率">
          <a:extLst>
            <a:ext uri="{FF2B5EF4-FFF2-40B4-BE49-F238E27FC236}">
              <a16:creationId xmlns:a16="http://schemas.microsoft.com/office/drawing/2014/main" id="{E2B05754-B1A6-4E08-914A-60B85AEABECC}"/>
            </a:ext>
          </a:extLst>
        </xdr:cNvPr>
        <xdr:cNvSpPr txBox="1"/>
      </xdr:nvSpPr>
      <xdr:spPr>
        <a:xfrm>
          <a:off x="1645294" y="12935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151147</xdr:rowOff>
    </xdr:from>
    <xdr:ext cx="405111" cy="259045"/>
    <xdr:sp macro="" textlink="">
      <xdr:nvSpPr>
        <xdr:cNvPr id="216" name="n_4mainValue【福祉施設】&#10;有形固定資産減価償却率">
          <a:extLst>
            <a:ext uri="{FF2B5EF4-FFF2-40B4-BE49-F238E27FC236}">
              <a16:creationId xmlns:a16="http://schemas.microsoft.com/office/drawing/2014/main" id="{C1384C5F-5B24-483D-B915-20E1A7FEC17D}"/>
            </a:ext>
          </a:extLst>
        </xdr:cNvPr>
        <xdr:cNvSpPr txBox="1"/>
      </xdr:nvSpPr>
      <xdr:spPr>
        <a:xfrm>
          <a:off x="851544" y="12863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7" name="正方形/長方形 216">
          <a:extLst>
            <a:ext uri="{FF2B5EF4-FFF2-40B4-BE49-F238E27FC236}">
              <a16:creationId xmlns:a16="http://schemas.microsoft.com/office/drawing/2014/main" id="{4574E3CD-DAA8-4327-966A-759B6B6696A0}"/>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8" name="正方形/長方形 217">
          <a:extLst>
            <a:ext uri="{FF2B5EF4-FFF2-40B4-BE49-F238E27FC236}">
              <a16:creationId xmlns:a16="http://schemas.microsoft.com/office/drawing/2014/main" id="{1B22276F-B496-4F54-A47A-0B386D67B5F1}"/>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9" name="正方形/長方形 218">
          <a:extLst>
            <a:ext uri="{FF2B5EF4-FFF2-40B4-BE49-F238E27FC236}">
              <a16:creationId xmlns:a16="http://schemas.microsoft.com/office/drawing/2014/main" id="{7D7DF714-E9CC-4F19-B53F-F04EA11B76E9}"/>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0" name="正方形/長方形 219">
          <a:extLst>
            <a:ext uri="{FF2B5EF4-FFF2-40B4-BE49-F238E27FC236}">
              <a16:creationId xmlns:a16="http://schemas.microsoft.com/office/drawing/2014/main" id="{F677ED90-6B66-4718-B9F5-F426A41E6219}"/>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1" name="正方形/長方形 220">
          <a:extLst>
            <a:ext uri="{FF2B5EF4-FFF2-40B4-BE49-F238E27FC236}">
              <a16:creationId xmlns:a16="http://schemas.microsoft.com/office/drawing/2014/main" id="{4331E542-5694-4415-8BA8-E0F4AF0D48EC}"/>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2" name="正方形/長方形 221">
          <a:extLst>
            <a:ext uri="{FF2B5EF4-FFF2-40B4-BE49-F238E27FC236}">
              <a16:creationId xmlns:a16="http://schemas.microsoft.com/office/drawing/2014/main" id="{155FACE4-E45C-4162-8EB6-15E9C55316F2}"/>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3" name="正方形/長方形 222">
          <a:extLst>
            <a:ext uri="{FF2B5EF4-FFF2-40B4-BE49-F238E27FC236}">
              <a16:creationId xmlns:a16="http://schemas.microsoft.com/office/drawing/2014/main" id="{2DD30246-9D72-4EFF-B890-6787433FFD8E}"/>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4" name="正方形/長方形 223">
          <a:extLst>
            <a:ext uri="{FF2B5EF4-FFF2-40B4-BE49-F238E27FC236}">
              <a16:creationId xmlns:a16="http://schemas.microsoft.com/office/drawing/2014/main" id="{84714278-179E-47A4-9C1C-227CED55949D}"/>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5" name="テキスト ボックス 224">
          <a:extLst>
            <a:ext uri="{FF2B5EF4-FFF2-40B4-BE49-F238E27FC236}">
              <a16:creationId xmlns:a16="http://schemas.microsoft.com/office/drawing/2014/main" id="{A7EF3C04-CD49-464D-9D9F-57AA65D2FABC}"/>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6" name="直線コネクタ 225">
          <a:extLst>
            <a:ext uri="{FF2B5EF4-FFF2-40B4-BE49-F238E27FC236}">
              <a16:creationId xmlns:a16="http://schemas.microsoft.com/office/drawing/2014/main" id="{3F5DEB12-898D-47C6-8870-6E713A64B8EC}"/>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7" name="直線コネクタ 226">
          <a:extLst>
            <a:ext uri="{FF2B5EF4-FFF2-40B4-BE49-F238E27FC236}">
              <a16:creationId xmlns:a16="http://schemas.microsoft.com/office/drawing/2014/main" id="{6B8D718F-EFC7-4CD3-BC9A-639D910030E2}"/>
            </a:ext>
          </a:extLst>
        </xdr:cNvPr>
        <xdr:cNvCxnSpPr/>
      </xdr:nvCxnSpPr>
      <xdr:spPr>
        <a:xfrm>
          <a:off x="5956300" y="14312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8" name="テキスト ボックス 227">
          <a:extLst>
            <a:ext uri="{FF2B5EF4-FFF2-40B4-BE49-F238E27FC236}">
              <a16:creationId xmlns:a16="http://schemas.microsoft.com/office/drawing/2014/main" id="{758952B8-2BC1-428B-9BA9-45E61D5ACB63}"/>
            </a:ext>
          </a:extLst>
        </xdr:cNvPr>
        <xdr:cNvSpPr txBox="1"/>
      </xdr:nvSpPr>
      <xdr:spPr>
        <a:xfrm>
          <a:off x="55272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29" name="直線コネクタ 228">
          <a:extLst>
            <a:ext uri="{FF2B5EF4-FFF2-40B4-BE49-F238E27FC236}">
              <a16:creationId xmlns:a16="http://schemas.microsoft.com/office/drawing/2014/main" id="{7FE40676-C024-43AB-99B6-2A81B7A0DAC5}"/>
            </a:ext>
          </a:extLst>
        </xdr:cNvPr>
        <xdr:cNvCxnSpPr/>
      </xdr:nvCxnSpPr>
      <xdr:spPr>
        <a:xfrm>
          <a:off x="5956300" y="1394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0" name="テキスト ボックス 229">
          <a:extLst>
            <a:ext uri="{FF2B5EF4-FFF2-40B4-BE49-F238E27FC236}">
              <a16:creationId xmlns:a16="http://schemas.microsoft.com/office/drawing/2014/main" id="{8782D43B-8167-4538-8D9D-D68CA0E216E9}"/>
            </a:ext>
          </a:extLst>
        </xdr:cNvPr>
        <xdr:cNvSpPr txBox="1"/>
      </xdr:nvSpPr>
      <xdr:spPr>
        <a:xfrm>
          <a:off x="5527221" y="1380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3F818E37-CF9A-470F-8D30-62338E915D58}"/>
            </a:ext>
          </a:extLst>
        </xdr:cNvPr>
        <xdr:cNvCxnSpPr/>
      </xdr:nvCxnSpPr>
      <xdr:spPr>
        <a:xfrm>
          <a:off x="5956300" y="13576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a:extLst>
            <a:ext uri="{FF2B5EF4-FFF2-40B4-BE49-F238E27FC236}">
              <a16:creationId xmlns:a16="http://schemas.microsoft.com/office/drawing/2014/main" id="{98575740-F18D-46A7-952D-AE2E282FA3F9}"/>
            </a:ext>
          </a:extLst>
        </xdr:cNvPr>
        <xdr:cNvSpPr txBox="1"/>
      </xdr:nvSpPr>
      <xdr:spPr>
        <a:xfrm>
          <a:off x="5527221" y="13440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3" name="直線コネクタ 232">
          <a:extLst>
            <a:ext uri="{FF2B5EF4-FFF2-40B4-BE49-F238E27FC236}">
              <a16:creationId xmlns:a16="http://schemas.microsoft.com/office/drawing/2014/main" id="{2FBCAC28-B5B1-4FD3-87F3-D96CECEF97E9}"/>
            </a:ext>
          </a:extLst>
        </xdr:cNvPr>
        <xdr:cNvCxnSpPr/>
      </xdr:nvCxnSpPr>
      <xdr:spPr>
        <a:xfrm>
          <a:off x="5956300" y="1320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4" name="テキスト ボックス 233">
          <a:extLst>
            <a:ext uri="{FF2B5EF4-FFF2-40B4-BE49-F238E27FC236}">
              <a16:creationId xmlns:a16="http://schemas.microsoft.com/office/drawing/2014/main" id="{B8EF1019-912E-4A46-8B76-4320FB9B37E5}"/>
            </a:ext>
          </a:extLst>
        </xdr:cNvPr>
        <xdr:cNvSpPr txBox="1"/>
      </xdr:nvSpPr>
      <xdr:spPr>
        <a:xfrm>
          <a:off x="5527221" y="1307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5" name="直線コネクタ 234">
          <a:extLst>
            <a:ext uri="{FF2B5EF4-FFF2-40B4-BE49-F238E27FC236}">
              <a16:creationId xmlns:a16="http://schemas.microsoft.com/office/drawing/2014/main" id="{899AEF18-8619-4842-BAD3-C35576C3C1E4}"/>
            </a:ext>
          </a:extLst>
        </xdr:cNvPr>
        <xdr:cNvCxnSpPr/>
      </xdr:nvCxnSpPr>
      <xdr:spPr>
        <a:xfrm>
          <a:off x="5956300" y="12846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6" name="テキスト ボックス 235">
          <a:extLst>
            <a:ext uri="{FF2B5EF4-FFF2-40B4-BE49-F238E27FC236}">
              <a16:creationId xmlns:a16="http://schemas.microsoft.com/office/drawing/2014/main" id="{4E9907A3-0207-496E-9C3A-965E3D62F9C4}"/>
            </a:ext>
          </a:extLst>
        </xdr:cNvPr>
        <xdr:cNvSpPr txBox="1"/>
      </xdr:nvSpPr>
      <xdr:spPr>
        <a:xfrm>
          <a:off x="5527221" y="12710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7" name="直線コネクタ 236">
          <a:extLst>
            <a:ext uri="{FF2B5EF4-FFF2-40B4-BE49-F238E27FC236}">
              <a16:creationId xmlns:a16="http://schemas.microsoft.com/office/drawing/2014/main" id="{8B21151C-7D65-4D34-BDBE-A1A007979860}"/>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8" name="テキスト ボックス 237">
          <a:extLst>
            <a:ext uri="{FF2B5EF4-FFF2-40B4-BE49-F238E27FC236}">
              <a16:creationId xmlns:a16="http://schemas.microsoft.com/office/drawing/2014/main" id="{76841BA3-CA98-416C-ABDC-77D281A50573}"/>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9" name="【福祉施設】&#10;一人当たり面積グラフ枠">
          <a:extLst>
            <a:ext uri="{FF2B5EF4-FFF2-40B4-BE49-F238E27FC236}">
              <a16:creationId xmlns:a16="http://schemas.microsoft.com/office/drawing/2014/main" id="{2747F112-D764-4395-9EBD-7F5E402E4AAB}"/>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17780</xdr:rowOff>
    </xdr:from>
    <xdr:to>
      <xdr:col>54</xdr:col>
      <xdr:colOff>189865</xdr:colOff>
      <xdr:row>86</xdr:row>
      <xdr:rowOff>86361</xdr:rowOff>
    </xdr:to>
    <xdr:cxnSp macro="">
      <xdr:nvCxnSpPr>
        <xdr:cNvPr id="240" name="直線コネクタ 239">
          <a:extLst>
            <a:ext uri="{FF2B5EF4-FFF2-40B4-BE49-F238E27FC236}">
              <a16:creationId xmlns:a16="http://schemas.microsoft.com/office/drawing/2014/main" id="{31FE2257-BCA1-4CAB-8367-ED456FEC4428}"/>
            </a:ext>
          </a:extLst>
        </xdr:cNvPr>
        <xdr:cNvCxnSpPr/>
      </xdr:nvCxnSpPr>
      <xdr:spPr>
        <a:xfrm flipV="1">
          <a:off x="9429115" y="12895580"/>
          <a:ext cx="0" cy="1389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90188</xdr:rowOff>
    </xdr:from>
    <xdr:ext cx="469744" cy="259045"/>
    <xdr:sp macro="" textlink="">
      <xdr:nvSpPr>
        <xdr:cNvPr id="241" name="【福祉施設】&#10;一人当たり面積最小値テキスト">
          <a:extLst>
            <a:ext uri="{FF2B5EF4-FFF2-40B4-BE49-F238E27FC236}">
              <a16:creationId xmlns:a16="http://schemas.microsoft.com/office/drawing/2014/main" id="{7796F6E8-4A8F-4101-B815-54F1B427613D}"/>
            </a:ext>
          </a:extLst>
        </xdr:cNvPr>
        <xdr:cNvSpPr txBox="1"/>
      </xdr:nvSpPr>
      <xdr:spPr>
        <a:xfrm>
          <a:off x="9467850" y="14288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86361</xdr:rowOff>
    </xdr:from>
    <xdr:to>
      <xdr:col>55</xdr:col>
      <xdr:colOff>88900</xdr:colOff>
      <xdr:row>86</xdr:row>
      <xdr:rowOff>86361</xdr:rowOff>
    </xdr:to>
    <xdr:cxnSp macro="">
      <xdr:nvCxnSpPr>
        <xdr:cNvPr id="242" name="直線コネクタ 241">
          <a:extLst>
            <a:ext uri="{FF2B5EF4-FFF2-40B4-BE49-F238E27FC236}">
              <a16:creationId xmlns:a16="http://schemas.microsoft.com/office/drawing/2014/main" id="{B5EE9FC5-8175-4ACC-806F-6A376FE60729}"/>
            </a:ext>
          </a:extLst>
        </xdr:cNvPr>
        <xdr:cNvCxnSpPr/>
      </xdr:nvCxnSpPr>
      <xdr:spPr>
        <a:xfrm>
          <a:off x="9359900" y="142849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135907</xdr:rowOff>
    </xdr:from>
    <xdr:ext cx="469744" cy="259045"/>
    <xdr:sp macro="" textlink="">
      <xdr:nvSpPr>
        <xdr:cNvPr id="243" name="【福祉施設】&#10;一人当たり面積最大値テキスト">
          <a:extLst>
            <a:ext uri="{FF2B5EF4-FFF2-40B4-BE49-F238E27FC236}">
              <a16:creationId xmlns:a16="http://schemas.microsoft.com/office/drawing/2014/main" id="{F3BE963A-72A5-4962-8F54-E5F16CB61728}"/>
            </a:ext>
          </a:extLst>
        </xdr:cNvPr>
        <xdr:cNvSpPr txBox="1"/>
      </xdr:nvSpPr>
      <xdr:spPr>
        <a:xfrm>
          <a:off x="9467850" y="12683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17780</xdr:rowOff>
    </xdr:from>
    <xdr:to>
      <xdr:col>55</xdr:col>
      <xdr:colOff>88900</xdr:colOff>
      <xdr:row>78</xdr:row>
      <xdr:rowOff>17780</xdr:rowOff>
    </xdr:to>
    <xdr:cxnSp macro="">
      <xdr:nvCxnSpPr>
        <xdr:cNvPr id="244" name="直線コネクタ 243">
          <a:extLst>
            <a:ext uri="{FF2B5EF4-FFF2-40B4-BE49-F238E27FC236}">
              <a16:creationId xmlns:a16="http://schemas.microsoft.com/office/drawing/2014/main" id="{C8E95622-24F3-4F99-8388-ED23D2503DC1}"/>
            </a:ext>
          </a:extLst>
        </xdr:cNvPr>
        <xdr:cNvCxnSpPr/>
      </xdr:nvCxnSpPr>
      <xdr:spPr>
        <a:xfrm>
          <a:off x="9359900" y="12895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15257</xdr:rowOff>
    </xdr:from>
    <xdr:ext cx="469744" cy="259045"/>
    <xdr:sp macro="" textlink="">
      <xdr:nvSpPr>
        <xdr:cNvPr id="245" name="【福祉施設】&#10;一人当たり面積平均値テキスト">
          <a:extLst>
            <a:ext uri="{FF2B5EF4-FFF2-40B4-BE49-F238E27FC236}">
              <a16:creationId xmlns:a16="http://schemas.microsoft.com/office/drawing/2014/main" id="{FD06F792-DCEF-4299-85EC-E4B8DDC144CF}"/>
            </a:ext>
          </a:extLst>
        </xdr:cNvPr>
        <xdr:cNvSpPr txBox="1"/>
      </xdr:nvSpPr>
      <xdr:spPr>
        <a:xfrm>
          <a:off x="9467850" y="13718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163830</xdr:rowOff>
    </xdr:from>
    <xdr:to>
      <xdr:col>55</xdr:col>
      <xdr:colOff>50800</xdr:colOff>
      <xdr:row>84</xdr:row>
      <xdr:rowOff>93980</xdr:rowOff>
    </xdr:to>
    <xdr:sp macro="" textlink="">
      <xdr:nvSpPr>
        <xdr:cNvPr id="246" name="フローチャート: 判断 245">
          <a:extLst>
            <a:ext uri="{FF2B5EF4-FFF2-40B4-BE49-F238E27FC236}">
              <a16:creationId xmlns:a16="http://schemas.microsoft.com/office/drawing/2014/main" id="{42550FA2-9E82-4DEA-A782-D1328A7ED2C3}"/>
            </a:ext>
          </a:extLst>
        </xdr:cNvPr>
        <xdr:cNvSpPr/>
      </xdr:nvSpPr>
      <xdr:spPr>
        <a:xfrm>
          <a:off x="9398000" y="138671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3811</xdr:rowOff>
    </xdr:from>
    <xdr:to>
      <xdr:col>50</xdr:col>
      <xdr:colOff>165100</xdr:colOff>
      <xdr:row>84</xdr:row>
      <xdr:rowOff>105411</xdr:rowOff>
    </xdr:to>
    <xdr:sp macro="" textlink="">
      <xdr:nvSpPr>
        <xdr:cNvPr id="247" name="フローチャート: 判断 246">
          <a:extLst>
            <a:ext uri="{FF2B5EF4-FFF2-40B4-BE49-F238E27FC236}">
              <a16:creationId xmlns:a16="http://schemas.microsoft.com/office/drawing/2014/main" id="{D6AAD79B-68B8-486D-9876-06341A0E8F2D}"/>
            </a:ext>
          </a:extLst>
        </xdr:cNvPr>
        <xdr:cNvSpPr/>
      </xdr:nvSpPr>
      <xdr:spPr>
        <a:xfrm>
          <a:off x="8636000" y="1387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26670</xdr:rowOff>
    </xdr:from>
    <xdr:to>
      <xdr:col>46</xdr:col>
      <xdr:colOff>38100</xdr:colOff>
      <xdr:row>84</xdr:row>
      <xdr:rowOff>128270</xdr:rowOff>
    </xdr:to>
    <xdr:sp macro="" textlink="">
      <xdr:nvSpPr>
        <xdr:cNvPr id="248" name="フローチャート: 判断 247">
          <a:extLst>
            <a:ext uri="{FF2B5EF4-FFF2-40B4-BE49-F238E27FC236}">
              <a16:creationId xmlns:a16="http://schemas.microsoft.com/office/drawing/2014/main" id="{13CC674C-EF23-454E-BB72-6E05DCDF771D}"/>
            </a:ext>
          </a:extLst>
        </xdr:cNvPr>
        <xdr:cNvSpPr/>
      </xdr:nvSpPr>
      <xdr:spPr>
        <a:xfrm>
          <a:off x="7842250" y="138950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41911</xdr:rowOff>
    </xdr:from>
    <xdr:to>
      <xdr:col>41</xdr:col>
      <xdr:colOff>101600</xdr:colOff>
      <xdr:row>84</xdr:row>
      <xdr:rowOff>143511</xdr:rowOff>
    </xdr:to>
    <xdr:sp macro="" textlink="">
      <xdr:nvSpPr>
        <xdr:cNvPr id="249" name="フローチャート: 判断 248">
          <a:extLst>
            <a:ext uri="{FF2B5EF4-FFF2-40B4-BE49-F238E27FC236}">
              <a16:creationId xmlns:a16="http://schemas.microsoft.com/office/drawing/2014/main" id="{D1646AFC-3D89-45FF-873F-2C197EE167CC}"/>
            </a:ext>
          </a:extLst>
        </xdr:cNvPr>
        <xdr:cNvSpPr/>
      </xdr:nvSpPr>
      <xdr:spPr>
        <a:xfrm>
          <a:off x="7029450" y="13910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21589</xdr:rowOff>
    </xdr:from>
    <xdr:to>
      <xdr:col>36</xdr:col>
      <xdr:colOff>165100</xdr:colOff>
      <xdr:row>84</xdr:row>
      <xdr:rowOff>123189</xdr:rowOff>
    </xdr:to>
    <xdr:sp macro="" textlink="">
      <xdr:nvSpPr>
        <xdr:cNvPr id="250" name="フローチャート: 判断 249">
          <a:extLst>
            <a:ext uri="{FF2B5EF4-FFF2-40B4-BE49-F238E27FC236}">
              <a16:creationId xmlns:a16="http://schemas.microsoft.com/office/drawing/2014/main" id="{235CFA8E-8FB4-4666-B19C-EA1C057AF16E}"/>
            </a:ext>
          </a:extLst>
        </xdr:cNvPr>
        <xdr:cNvSpPr/>
      </xdr:nvSpPr>
      <xdr:spPr>
        <a:xfrm>
          <a:off x="6235700" y="1388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24B9256D-E479-4433-AC4D-4FAF70264967}"/>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D1A07B25-C5E7-4F84-9F19-79DAB38BD2C7}"/>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E6BAFDDA-2BE3-4D4B-BB7D-FE0A1484DD33}"/>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F1B21788-9FFA-41DC-A598-C464C28C29FF}"/>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3659C977-29E4-4E9C-BDC2-A9292A15745E}"/>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5080</xdr:rowOff>
    </xdr:from>
    <xdr:to>
      <xdr:col>55</xdr:col>
      <xdr:colOff>50800</xdr:colOff>
      <xdr:row>84</xdr:row>
      <xdr:rowOff>106680</xdr:rowOff>
    </xdr:to>
    <xdr:sp macro="" textlink="">
      <xdr:nvSpPr>
        <xdr:cNvPr id="256" name="楕円 255">
          <a:extLst>
            <a:ext uri="{FF2B5EF4-FFF2-40B4-BE49-F238E27FC236}">
              <a16:creationId xmlns:a16="http://schemas.microsoft.com/office/drawing/2014/main" id="{E1C2811D-5A91-4BEB-8A14-4BF21C1E94D6}"/>
            </a:ext>
          </a:extLst>
        </xdr:cNvPr>
        <xdr:cNvSpPr/>
      </xdr:nvSpPr>
      <xdr:spPr>
        <a:xfrm>
          <a:off x="9398000" y="138734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154957</xdr:rowOff>
    </xdr:from>
    <xdr:ext cx="469744" cy="259045"/>
    <xdr:sp macro="" textlink="">
      <xdr:nvSpPr>
        <xdr:cNvPr id="257" name="【福祉施設】&#10;一人当たり面積該当値テキスト">
          <a:extLst>
            <a:ext uri="{FF2B5EF4-FFF2-40B4-BE49-F238E27FC236}">
              <a16:creationId xmlns:a16="http://schemas.microsoft.com/office/drawing/2014/main" id="{0EAA432C-8821-420B-86DE-F41BAB8E7A54}"/>
            </a:ext>
          </a:extLst>
        </xdr:cNvPr>
        <xdr:cNvSpPr txBox="1"/>
      </xdr:nvSpPr>
      <xdr:spPr>
        <a:xfrm>
          <a:off x="9467850" y="1385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13970</xdr:rowOff>
    </xdr:from>
    <xdr:to>
      <xdr:col>50</xdr:col>
      <xdr:colOff>165100</xdr:colOff>
      <xdr:row>84</xdr:row>
      <xdr:rowOff>115570</xdr:rowOff>
    </xdr:to>
    <xdr:sp macro="" textlink="">
      <xdr:nvSpPr>
        <xdr:cNvPr id="258" name="楕円 257">
          <a:extLst>
            <a:ext uri="{FF2B5EF4-FFF2-40B4-BE49-F238E27FC236}">
              <a16:creationId xmlns:a16="http://schemas.microsoft.com/office/drawing/2014/main" id="{6CCD16A6-D664-4505-A166-4D0989BE4062}"/>
            </a:ext>
          </a:extLst>
        </xdr:cNvPr>
        <xdr:cNvSpPr/>
      </xdr:nvSpPr>
      <xdr:spPr>
        <a:xfrm>
          <a:off x="8636000" y="1388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55880</xdr:rowOff>
    </xdr:from>
    <xdr:to>
      <xdr:col>55</xdr:col>
      <xdr:colOff>0</xdr:colOff>
      <xdr:row>84</xdr:row>
      <xdr:rowOff>64770</xdr:rowOff>
    </xdr:to>
    <xdr:cxnSp macro="">
      <xdr:nvCxnSpPr>
        <xdr:cNvPr id="259" name="直線コネクタ 258">
          <a:extLst>
            <a:ext uri="{FF2B5EF4-FFF2-40B4-BE49-F238E27FC236}">
              <a16:creationId xmlns:a16="http://schemas.microsoft.com/office/drawing/2014/main" id="{D6D49E7C-45C3-4261-B5F5-E20E1626A3D4}"/>
            </a:ext>
          </a:extLst>
        </xdr:cNvPr>
        <xdr:cNvCxnSpPr/>
      </xdr:nvCxnSpPr>
      <xdr:spPr>
        <a:xfrm flipV="1">
          <a:off x="8686800" y="13924280"/>
          <a:ext cx="74295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24130</xdr:rowOff>
    </xdr:from>
    <xdr:to>
      <xdr:col>46</xdr:col>
      <xdr:colOff>38100</xdr:colOff>
      <xdr:row>84</xdr:row>
      <xdr:rowOff>125730</xdr:rowOff>
    </xdr:to>
    <xdr:sp macro="" textlink="">
      <xdr:nvSpPr>
        <xdr:cNvPr id="260" name="楕円 259">
          <a:extLst>
            <a:ext uri="{FF2B5EF4-FFF2-40B4-BE49-F238E27FC236}">
              <a16:creationId xmlns:a16="http://schemas.microsoft.com/office/drawing/2014/main" id="{06C35FD5-7E8E-41A9-97C3-D610F2879370}"/>
            </a:ext>
          </a:extLst>
        </xdr:cNvPr>
        <xdr:cNvSpPr/>
      </xdr:nvSpPr>
      <xdr:spPr>
        <a:xfrm>
          <a:off x="7842250" y="138925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64770</xdr:rowOff>
    </xdr:from>
    <xdr:to>
      <xdr:col>50</xdr:col>
      <xdr:colOff>114300</xdr:colOff>
      <xdr:row>84</xdr:row>
      <xdr:rowOff>74930</xdr:rowOff>
    </xdr:to>
    <xdr:cxnSp macro="">
      <xdr:nvCxnSpPr>
        <xdr:cNvPr id="261" name="直線コネクタ 260">
          <a:extLst>
            <a:ext uri="{FF2B5EF4-FFF2-40B4-BE49-F238E27FC236}">
              <a16:creationId xmlns:a16="http://schemas.microsoft.com/office/drawing/2014/main" id="{A6B5B71E-7CAC-4438-8964-52CDB073E82C}"/>
            </a:ext>
          </a:extLst>
        </xdr:cNvPr>
        <xdr:cNvCxnSpPr/>
      </xdr:nvCxnSpPr>
      <xdr:spPr>
        <a:xfrm flipV="1">
          <a:off x="7886700" y="13933170"/>
          <a:ext cx="8001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34289</xdr:rowOff>
    </xdr:from>
    <xdr:to>
      <xdr:col>41</xdr:col>
      <xdr:colOff>101600</xdr:colOff>
      <xdr:row>84</xdr:row>
      <xdr:rowOff>135889</xdr:rowOff>
    </xdr:to>
    <xdr:sp macro="" textlink="">
      <xdr:nvSpPr>
        <xdr:cNvPr id="262" name="楕円 261">
          <a:extLst>
            <a:ext uri="{FF2B5EF4-FFF2-40B4-BE49-F238E27FC236}">
              <a16:creationId xmlns:a16="http://schemas.microsoft.com/office/drawing/2014/main" id="{CBB85DE7-432E-492A-9DC2-2F5ECAAF2C89}"/>
            </a:ext>
          </a:extLst>
        </xdr:cNvPr>
        <xdr:cNvSpPr/>
      </xdr:nvSpPr>
      <xdr:spPr>
        <a:xfrm>
          <a:off x="7029450" y="13902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74930</xdr:rowOff>
    </xdr:from>
    <xdr:to>
      <xdr:col>45</xdr:col>
      <xdr:colOff>177800</xdr:colOff>
      <xdr:row>84</xdr:row>
      <xdr:rowOff>85089</xdr:rowOff>
    </xdr:to>
    <xdr:cxnSp macro="">
      <xdr:nvCxnSpPr>
        <xdr:cNvPr id="263" name="直線コネクタ 262">
          <a:extLst>
            <a:ext uri="{FF2B5EF4-FFF2-40B4-BE49-F238E27FC236}">
              <a16:creationId xmlns:a16="http://schemas.microsoft.com/office/drawing/2014/main" id="{CB8F5771-242C-4616-8774-28FF783824DD}"/>
            </a:ext>
          </a:extLst>
        </xdr:cNvPr>
        <xdr:cNvCxnSpPr/>
      </xdr:nvCxnSpPr>
      <xdr:spPr>
        <a:xfrm flipV="1">
          <a:off x="7080250" y="13943330"/>
          <a:ext cx="80645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41911</xdr:rowOff>
    </xdr:from>
    <xdr:to>
      <xdr:col>36</xdr:col>
      <xdr:colOff>165100</xdr:colOff>
      <xdr:row>84</xdr:row>
      <xdr:rowOff>143511</xdr:rowOff>
    </xdr:to>
    <xdr:sp macro="" textlink="">
      <xdr:nvSpPr>
        <xdr:cNvPr id="264" name="楕円 263">
          <a:extLst>
            <a:ext uri="{FF2B5EF4-FFF2-40B4-BE49-F238E27FC236}">
              <a16:creationId xmlns:a16="http://schemas.microsoft.com/office/drawing/2014/main" id="{4CC109AB-EC93-4716-8AD6-F4CF8A88E940}"/>
            </a:ext>
          </a:extLst>
        </xdr:cNvPr>
        <xdr:cNvSpPr/>
      </xdr:nvSpPr>
      <xdr:spPr>
        <a:xfrm>
          <a:off x="6235700" y="13910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85089</xdr:rowOff>
    </xdr:from>
    <xdr:to>
      <xdr:col>41</xdr:col>
      <xdr:colOff>50800</xdr:colOff>
      <xdr:row>84</xdr:row>
      <xdr:rowOff>92711</xdr:rowOff>
    </xdr:to>
    <xdr:cxnSp macro="">
      <xdr:nvCxnSpPr>
        <xdr:cNvPr id="265" name="直線コネクタ 264">
          <a:extLst>
            <a:ext uri="{FF2B5EF4-FFF2-40B4-BE49-F238E27FC236}">
              <a16:creationId xmlns:a16="http://schemas.microsoft.com/office/drawing/2014/main" id="{584E6B3E-7C31-49D2-B31D-85C474910748}"/>
            </a:ext>
          </a:extLst>
        </xdr:cNvPr>
        <xdr:cNvCxnSpPr/>
      </xdr:nvCxnSpPr>
      <xdr:spPr>
        <a:xfrm flipV="1">
          <a:off x="6286500" y="13953489"/>
          <a:ext cx="79375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121938</xdr:rowOff>
    </xdr:from>
    <xdr:ext cx="469744" cy="259045"/>
    <xdr:sp macro="" textlink="">
      <xdr:nvSpPr>
        <xdr:cNvPr id="266" name="n_1aveValue【福祉施設】&#10;一人当たり面積">
          <a:extLst>
            <a:ext uri="{FF2B5EF4-FFF2-40B4-BE49-F238E27FC236}">
              <a16:creationId xmlns:a16="http://schemas.microsoft.com/office/drawing/2014/main" id="{F37ACF40-37DD-42B4-83EB-F0331B0FACD7}"/>
            </a:ext>
          </a:extLst>
        </xdr:cNvPr>
        <xdr:cNvSpPr txBox="1"/>
      </xdr:nvSpPr>
      <xdr:spPr>
        <a:xfrm>
          <a:off x="8458277" y="13660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119397</xdr:rowOff>
    </xdr:from>
    <xdr:ext cx="469744" cy="259045"/>
    <xdr:sp macro="" textlink="">
      <xdr:nvSpPr>
        <xdr:cNvPr id="267" name="n_2aveValue【福祉施設】&#10;一人当たり面積">
          <a:extLst>
            <a:ext uri="{FF2B5EF4-FFF2-40B4-BE49-F238E27FC236}">
              <a16:creationId xmlns:a16="http://schemas.microsoft.com/office/drawing/2014/main" id="{3A734154-0FE2-4B11-8322-D8E7B2624004}"/>
            </a:ext>
          </a:extLst>
        </xdr:cNvPr>
        <xdr:cNvSpPr txBox="1"/>
      </xdr:nvSpPr>
      <xdr:spPr>
        <a:xfrm>
          <a:off x="7677227" y="13987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134638</xdr:rowOff>
    </xdr:from>
    <xdr:ext cx="469744" cy="259045"/>
    <xdr:sp macro="" textlink="">
      <xdr:nvSpPr>
        <xdr:cNvPr id="268" name="n_3aveValue【福祉施設】&#10;一人当たり面積">
          <a:extLst>
            <a:ext uri="{FF2B5EF4-FFF2-40B4-BE49-F238E27FC236}">
              <a16:creationId xmlns:a16="http://schemas.microsoft.com/office/drawing/2014/main" id="{814FFED1-5D33-45DE-AB70-3CD5733144D9}"/>
            </a:ext>
          </a:extLst>
        </xdr:cNvPr>
        <xdr:cNvSpPr txBox="1"/>
      </xdr:nvSpPr>
      <xdr:spPr>
        <a:xfrm>
          <a:off x="6864427" y="14003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139716</xdr:rowOff>
    </xdr:from>
    <xdr:ext cx="469744" cy="259045"/>
    <xdr:sp macro="" textlink="">
      <xdr:nvSpPr>
        <xdr:cNvPr id="269" name="n_4aveValue【福祉施設】&#10;一人当たり面積">
          <a:extLst>
            <a:ext uri="{FF2B5EF4-FFF2-40B4-BE49-F238E27FC236}">
              <a16:creationId xmlns:a16="http://schemas.microsoft.com/office/drawing/2014/main" id="{BFB215EE-93DD-490C-94A5-E28BA89DE646}"/>
            </a:ext>
          </a:extLst>
        </xdr:cNvPr>
        <xdr:cNvSpPr txBox="1"/>
      </xdr:nvSpPr>
      <xdr:spPr>
        <a:xfrm>
          <a:off x="6070677" y="13677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106697</xdr:rowOff>
    </xdr:from>
    <xdr:ext cx="469744" cy="259045"/>
    <xdr:sp macro="" textlink="">
      <xdr:nvSpPr>
        <xdr:cNvPr id="270" name="n_1mainValue【福祉施設】&#10;一人当たり面積">
          <a:extLst>
            <a:ext uri="{FF2B5EF4-FFF2-40B4-BE49-F238E27FC236}">
              <a16:creationId xmlns:a16="http://schemas.microsoft.com/office/drawing/2014/main" id="{9C37DCC4-C83E-4ECB-B227-1B00379DA182}"/>
            </a:ext>
          </a:extLst>
        </xdr:cNvPr>
        <xdr:cNvSpPr txBox="1"/>
      </xdr:nvSpPr>
      <xdr:spPr>
        <a:xfrm>
          <a:off x="8458277" y="13975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142257</xdr:rowOff>
    </xdr:from>
    <xdr:ext cx="469744" cy="259045"/>
    <xdr:sp macro="" textlink="">
      <xdr:nvSpPr>
        <xdr:cNvPr id="271" name="n_2mainValue【福祉施設】&#10;一人当たり面積">
          <a:extLst>
            <a:ext uri="{FF2B5EF4-FFF2-40B4-BE49-F238E27FC236}">
              <a16:creationId xmlns:a16="http://schemas.microsoft.com/office/drawing/2014/main" id="{40C895E7-E31B-4252-8712-65DE8A661099}"/>
            </a:ext>
          </a:extLst>
        </xdr:cNvPr>
        <xdr:cNvSpPr txBox="1"/>
      </xdr:nvSpPr>
      <xdr:spPr>
        <a:xfrm>
          <a:off x="7677227" y="1368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152416</xdr:rowOff>
    </xdr:from>
    <xdr:ext cx="469744" cy="259045"/>
    <xdr:sp macro="" textlink="">
      <xdr:nvSpPr>
        <xdr:cNvPr id="272" name="n_3mainValue【福祉施設】&#10;一人当たり面積">
          <a:extLst>
            <a:ext uri="{FF2B5EF4-FFF2-40B4-BE49-F238E27FC236}">
              <a16:creationId xmlns:a16="http://schemas.microsoft.com/office/drawing/2014/main" id="{98F005F4-602D-4DD8-A0C8-F6D5D3208CA3}"/>
            </a:ext>
          </a:extLst>
        </xdr:cNvPr>
        <xdr:cNvSpPr txBox="1"/>
      </xdr:nvSpPr>
      <xdr:spPr>
        <a:xfrm>
          <a:off x="6864427" y="13690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134638</xdr:rowOff>
    </xdr:from>
    <xdr:ext cx="469744" cy="259045"/>
    <xdr:sp macro="" textlink="">
      <xdr:nvSpPr>
        <xdr:cNvPr id="273" name="n_4mainValue【福祉施設】&#10;一人当たり面積">
          <a:extLst>
            <a:ext uri="{FF2B5EF4-FFF2-40B4-BE49-F238E27FC236}">
              <a16:creationId xmlns:a16="http://schemas.microsoft.com/office/drawing/2014/main" id="{8F696FA0-A5A3-4E46-B2B5-AD2764D23E1B}"/>
            </a:ext>
          </a:extLst>
        </xdr:cNvPr>
        <xdr:cNvSpPr txBox="1"/>
      </xdr:nvSpPr>
      <xdr:spPr>
        <a:xfrm>
          <a:off x="6070677" y="14003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4" name="正方形/長方形 273">
          <a:extLst>
            <a:ext uri="{FF2B5EF4-FFF2-40B4-BE49-F238E27FC236}">
              <a16:creationId xmlns:a16="http://schemas.microsoft.com/office/drawing/2014/main" id="{660C2C61-5444-49F6-98EF-D50C30CC1CDF}"/>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5" name="正方形/長方形 274">
          <a:extLst>
            <a:ext uri="{FF2B5EF4-FFF2-40B4-BE49-F238E27FC236}">
              <a16:creationId xmlns:a16="http://schemas.microsoft.com/office/drawing/2014/main" id="{0BE644E4-144E-42BB-9D7C-4B3CBFBBC025}"/>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6" name="正方形/長方形 275">
          <a:extLst>
            <a:ext uri="{FF2B5EF4-FFF2-40B4-BE49-F238E27FC236}">
              <a16:creationId xmlns:a16="http://schemas.microsoft.com/office/drawing/2014/main" id="{C2292E61-481B-49D0-82A3-3C80533B3182}"/>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7" name="正方形/長方形 276">
          <a:extLst>
            <a:ext uri="{FF2B5EF4-FFF2-40B4-BE49-F238E27FC236}">
              <a16:creationId xmlns:a16="http://schemas.microsoft.com/office/drawing/2014/main" id="{9C099E3F-7F5B-4457-92D2-3D3D08F15394}"/>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8" name="正方形/長方形 277">
          <a:extLst>
            <a:ext uri="{FF2B5EF4-FFF2-40B4-BE49-F238E27FC236}">
              <a16:creationId xmlns:a16="http://schemas.microsoft.com/office/drawing/2014/main" id="{177BF8F1-C110-46B7-B58D-5525B8916A46}"/>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9" name="正方形/長方形 278">
          <a:extLst>
            <a:ext uri="{FF2B5EF4-FFF2-40B4-BE49-F238E27FC236}">
              <a16:creationId xmlns:a16="http://schemas.microsoft.com/office/drawing/2014/main" id="{0F05AF79-5B99-46F0-B401-BED0502140B4}"/>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0" name="正方形/長方形 279">
          <a:extLst>
            <a:ext uri="{FF2B5EF4-FFF2-40B4-BE49-F238E27FC236}">
              <a16:creationId xmlns:a16="http://schemas.microsoft.com/office/drawing/2014/main" id="{04326C90-DA16-40F1-8AFA-1FD9B990407B}"/>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1" name="正方形/長方形 280">
          <a:extLst>
            <a:ext uri="{FF2B5EF4-FFF2-40B4-BE49-F238E27FC236}">
              <a16:creationId xmlns:a16="http://schemas.microsoft.com/office/drawing/2014/main" id="{C4ADAE50-4B79-405B-B303-1F26BEA3F291}"/>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2" name="正方形/長方形 281">
          <a:extLst>
            <a:ext uri="{FF2B5EF4-FFF2-40B4-BE49-F238E27FC236}">
              <a16:creationId xmlns:a16="http://schemas.microsoft.com/office/drawing/2014/main" id="{A9273421-5351-45A3-B8CB-2966D374E225}"/>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3" name="正方形/長方形 282">
          <a:extLst>
            <a:ext uri="{FF2B5EF4-FFF2-40B4-BE49-F238E27FC236}">
              <a16:creationId xmlns:a16="http://schemas.microsoft.com/office/drawing/2014/main" id="{3F9BF0A0-8B0E-45B3-A691-99427CF30269}"/>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4" name="正方形/長方形 283">
          <a:extLst>
            <a:ext uri="{FF2B5EF4-FFF2-40B4-BE49-F238E27FC236}">
              <a16:creationId xmlns:a16="http://schemas.microsoft.com/office/drawing/2014/main" id="{327DD7B5-16E4-4B46-AE1D-E9F640B531A2}"/>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5" name="正方形/長方形 284">
          <a:extLst>
            <a:ext uri="{FF2B5EF4-FFF2-40B4-BE49-F238E27FC236}">
              <a16:creationId xmlns:a16="http://schemas.microsoft.com/office/drawing/2014/main" id="{786F4370-5756-459A-A35A-7F9EB5607A2A}"/>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6" name="正方形/長方形 285">
          <a:extLst>
            <a:ext uri="{FF2B5EF4-FFF2-40B4-BE49-F238E27FC236}">
              <a16:creationId xmlns:a16="http://schemas.microsoft.com/office/drawing/2014/main" id="{2DACF8F3-E9BB-40FE-BC9A-4B20C7973901}"/>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7" name="正方形/長方形 286">
          <a:extLst>
            <a:ext uri="{FF2B5EF4-FFF2-40B4-BE49-F238E27FC236}">
              <a16:creationId xmlns:a16="http://schemas.microsoft.com/office/drawing/2014/main" id="{5469717E-AD4B-43C7-A6B0-6A0C8C94AB1B}"/>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8" name="正方形/長方形 287">
          <a:extLst>
            <a:ext uri="{FF2B5EF4-FFF2-40B4-BE49-F238E27FC236}">
              <a16:creationId xmlns:a16="http://schemas.microsoft.com/office/drawing/2014/main" id="{3A0B621B-5EF3-4F7C-A882-E5E1DDF81312}"/>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9" name="正方形/長方形 288">
          <a:extLst>
            <a:ext uri="{FF2B5EF4-FFF2-40B4-BE49-F238E27FC236}">
              <a16:creationId xmlns:a16="http://schemas.microsoft.com/office/drawing/2014/main" id="{7C31965D-A719-4952-AE14-D2092376C32A}"/>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0" name="正方形/長方形 289">
          <a:extLst>
            <a:ext uri="{FF2B5EF4-FFF2-40B4-BE49-F238E27FC236}">
              <a16:creationId xmlns:a16="http://schemas.microsoft.com/office/drawing/2014/main" id="{509A2C8F-D714-4A1F-B402-573798B14575}"/>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1" name="正方形/長方形 290">
          <a:extLst>
            <a:ext uri="{FF2B5EF4-FFF2-40B4-BE49-F238E27FC236}">
              <a16:creationId xmlns:a16="http://schemas.microsoft.com/office/drawing/2014/main" id="{FCC0D0E0-5858-46CB-8FD1-3E3F9B6A0BBB}"/>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2" name="正方形/長方形 291">
          <a:extLst>
            <a:ext uri="{FF2B5EF4-FFF2-40B4-BE49-F238E27FC236}">
              <a16:creationId xmlns:a16="http://schemas.microsoft.com/office/drawing/2014/main" id="{ED4B0F8C-9268-45DB-A086-DB9CB3091AD8}"/>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3" name="正方形/長方形 292">
          <a:extLst>
            <a:ext uri="{FF2B5EF4-FFF2-40B4-BE49-F238E27FC236}">
              <a16:creationId xmlns:a16="http://schemas.microsoft.com/office/drawing/2014/main" id="{A6764F11-2A5C-4B29-886C-7260A43D69B4}"/>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4" name="正方形/長方形 293">
          <a:extLst>
            <a:ext uri="{FF2B5EF4-FFF2-40B4-BE49-F238E27FC236}">
              <a16:creationId xmlns:a16="http://schemas.microsoft.com/office/drawing/2014/main" id="{38053AD0-86A7-4B80-A3D3-1EABA52FA74E}"/>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5" name="正方形/長方形 294">
          <a:extLst>
            <a:ext uri="{FF2B5EF4-FFF2-40B4-BE49-F238E27FC236}">
              <a16:creationId xmlns:a16="http://schemas.microsoft.com/office/drawing/2014/main" id="{A1F61E27-7262-4065-B989-C42777205E96}"/>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6" name="正方形/長方形 295">
          <a:extLst>
            <a:ext uri="{FF2B5EF4-FFF2-40B4-BE49-F238E27FC236}">
              <a16:creationId xmlns:a16="http://schemas.microsoft.com/office/drawing/2014/main" id="{BAE4AD23-4122-4F5C-A280-D60E8D2DE913}"/>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7" name="正方形/長方形 296">
          <a:extLst>
            <a:ext uri="{FF2B5EF4-FFF2-40B4-BE49-F238E27FC236}">
              <a16:creationId xmlns:a16="http://schemas.microsoft.com/office/drawing/2014/main" id="{9047BA20-0F05-460C-8ED2-5DA90168AD62}"/>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8" name="テキスト ボックス 297">
          <a:extLst>
            <a:ext uri="{FF2B5EF4-FFF2-40B4-BE49-F238E27FC236}">
              <a16:creationId xmlns:a16="http://schemas.microsoft.com/office/drawing/2014/main" id="{7F020D2C-2062-42AA-ACD3-1679F1C33804}"/>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99" name="直線コネクタ 298">
          <a:extLst>
            <a:ext uri="{FF2B5EF4-FFF2-40B4-BE49-F238E27FC236}">
              <a16:creationId xmlns:a16="http://schemas.microsoft.com/office/drawing/2014/main" id="{D2104522-C25E-4C82-972E-46067ED2AC75}"/>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0" name="テキスト ボックス 299">
          <a:extLst>
            <a:ext uri="{FF2B5EF4-FFF2-40B4-BE49-F238E27FC236}">
              <a16:creationId xmlns:a16="http://schemas.microsoft.com/office/drawing/2014/main" id="{ECF1C91F-35AD-4F99-B80C-D88AB91758CC}"/>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1" name="直線コネクタ 300">
          <a:extLst>
            <a:ext uri="{FF2B5EF4-FFF2-40B4-BE49-F238E27FC236}">
              <a16:creationId xmlns:a16="http://schemas.microsoft.com/office/drawing/2014/main" id="{C4FAF493-C20B-495C-8FF3-EB79271D7BA4}"/>
            </a:ext>
          </a:extLst>
        </xdr:cNvPr>
        <xdr:cNvCxnSpPr/>
      </xdr:nvCxnSpPr>
      <xdr:spPr>
        <a:xfrm>
          <a:off x="11207750" y="70267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302" name="テキスト ボックス 301">
          <a:extLst>
            <a:ext uri="{FF2B5EF4-FFF2-40B4-BE49-F238E27FC236}">
              <a16:creationId xmlns:a16="http://schemas.microsoft.com/office/drawing/2014/main" id="{8A44B180-83BD-44FA-AF34-7DE420AF2252}"/>
            </a:ext>
          </a:extLst>
        </xdr:cNvPr>
        <xdr:cNvSpPr txBox="1"/>
      </xdr:nvSpPr>
      <xdr:spPr>
        <a:xfrm>
          <a:off x="10842791" y="68908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3" name="直線コネクタ 302">
          <a:extLst>
            <a:ext uri="{FF2B5EF4-FFF2-40B4-BE49-F238E27FC236}">
              <a16:creationId xmlns:a16="http://schemas.microsoft.com/office/drawing/2014/main" id="{DB8BC61D-2AF9-4CDC-9CB1-AC101E13FFCF}"/>
            </a:ext>
          </a:extLst>
        </xdr:cNvPr>
        <xdr:cNvCxnSpPr/>
      </xdr:nvCxnSpPr>
      <xdr:spPr>
        <a:xfrm>
          <a:off x="11207750" y="67128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4" name="テキスト ボックス 303">
          <a:extLst>
            <a:ext uri="{FF2B5EF4-FFF2-40B4-BE49-F238E27FC236}">
              <a16:creationId xmlns:a16="http://schemas.microsoft.com/office/drawing/2014/main" id="{D2C18FA7-7AE2-423D-99C8-2012369916C4}"/>
            </a:ext>
          </a:extLst>
        </xdr:cNvPr>
        <xdr:cNvSpPr txBox="1"/>
      </xdr:nvSpPr>
      <xdr:spPr>
        <a:xfrm>
          <a:off x="108427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5" name="直線コネクタ 304">
          <a:extLst>
            <a:ext uri="{FF2B5EF4-FFF2-40B4-BE49-F238E27FC236}">
              <a16:creationId xmlns:a16="http://schemas.microsoft.com/office/drawing/2014/main" id="{EBA7AF72-1F82-4236-82AF-580160320658}"/>
            </a:ext>
          </a:extLst>
        </xdr:cNvPr>
        <xdr:cNvCxnSpPr/>
      </xdr:nvCxnSpPr>
      <xdr:spPr>
        <a:xfrm>
          <a:off x="11207750" y="63989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06" name="テキスト ボックス 305">
          <a:extLst>
            <a:ext uri="{FF2B5EF4-FFF2-40B4-BE49-F238E27FC236}">
              <a16:creationId xmlns:a16="http://schemas.microsoft.com/office/drawing/2014/main" id="{91EDB45B-A5E3-4F10-9074-47408A529713}"/>
            </a:ext>
          </a:extLst>
        </xdr:cNvPr>
        <xdr:cNvSpPr txBox="1"/>
      </xdr:nvSpPr>
      <xdr:spPr>
        <a:xfrm>
          <a:off x="108427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07" name="直線コネクタ 306">
          <a:extLst>
            <a:ext uri="{FF2B5EF4-FFF2-40B4-BE49-F238E27FC236}">
              <a16:creationId xmlns:a16="http://schemas.microsoft.com/office/drawing/2014/main" id="{DC752CB5-FC6D-4093-943F-606A5995005B}"/>
            </a:ext>
          </a:extLst>
        </xdr:cNvPr>
        <xdr:cNvCxnSpPr/>
      </xdr:nvCxnSpPr>
      <xdr:spPr>
        <a:xfrm>
          <a:off x="11207750" y="60851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08" name="テキスト ボックス 307">
          <a:extLst>
            <a:ext uri="{FF2B5EF4-FFF2-40B4-BE49-F238E27FC236}">
              <a16:creationId xmlns:a16="http://schemas.microsoft.com/office/drawing/2014/main" id="{9EEFFDC2-640B-4BBD-A433-5D260D1C11F9}"/>
            </a:ext>
          </a:extLst>
        </xdr:cNvPr>
        <xdr:cNvSpPr txBox="1"/>
      </xdr:nvSpPr>
      <xdr:spPr>
        <a:xfrm>
          <a:off x="108427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09" name="直線コネクタ 308">
          <a:extLst>
            <a:ext uri="{FF2B5EF4-FFF2-40B4-BE49-F238E27FC236}">
              <a16:creationId xmlns:a16="http://schemas.microsoft.com/office/drawing/2014/main" id="{7259F771-773F-4780-AB8E-343A6653861E}"/>
            </a:ext>
          </a:extLst>
        </xdr:cNvPr>
        <xdr:cNvCxnSpPr/>
      </xdr:nvCxnSpPr>
      <xdr:spPr>
        <a:xfrm>
          <a:off x="11207750" y="57712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0" name="テキスト ボックス 309">
          <a:extLst>
            <a:ext uri="{FF2B5EF4-FFF2-40B4-BE49-F238E27FC236}">
              <a16:creationId xmlns:a16="http://schemas.microsoft.com/office/drawing/2014/main" id="{60821A0D-C200-4B45-9916-1D04E46BE574}"/>
            </a:ext>
          </a:extLst>
        </xdr:cNvPr>
        <xdr:cNvSpPr txBox="1"/>
      </xdr:nvSpPr>
      <xdr:spPr>
        <a:xfrm>
          <a:off x="108427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1" name="直線コネクタ 310">
          <a:extLst>
            <a:ext uri="{FF2B5EF4-FFF2-40B4-BE49-F238E27FC236}">
              <a16:creationId xmlns:a16="http://schemas.microsoft.com/office/drawing/2014/main" id="{AB2A5F3F-A0B9-46A4-83A1-930F27DA7A31}"/>
            </a:ext>
          </a:extLst>
        </xdr:cNvPr>
        <xdr:cNvCxnSpPr/>
      </xdr:nvCxnSpPr>
      <xdr:spPr>
        <a:xfrm>
          <a:off x="11207750" y="54510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312" name="テキスト ボックス 311">
          <a:extLst>
            <a:ext uri="{FF2B5EF4-FFF2-40B4-BE49-F238E27FC236}">
              <a16:creationId xmlns:a16="http://schemas.microsoft.com/office/drawing/2014/main" id="{609524F5-D35E-45A2-81C7-D3413101F845}"/>
            </a:ext>
          </a:extLst>
        </xdr:cNvPr>
        <xdr:cNvSpPr txBox="1"/>
      </xdr:nvSpPr>
      <xdr:spPr>
        <a:xfrm>
          <a:off x="10842791" y="53151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3" name="直線コネクタ 312">
          <a:extLst>
            <a:ext uri="{FF2B5EF4-FFF2-40B4-BE49-F238E27FC236}">
              <a16:creationId xmlns:a16="http://schemas.microsoft.com/office/drawing/2014/main" id="{2523B6A1-A454-456E-8047-C93E35254CC1}"/>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314" name="テキスト ボックス 313">
          <a:extLst>
            <a:ext uri="{FF2B5EF4-FFF2-40B4-BE49-F238E27FC236}">
              <a16:creationId xmlns:a16="http://schemas.microsoft.com/office/drawing/2014/main" id="{1F4002C2-A4F1-4232-9304-2BD5DF6AA635}"/>
            </a:ext>
          </a:extLst>
        </xdr:cNvPr>
        <xdr:cNvSpPr txBox="1"/>
      </xdr:nvSpPr>
      <xdr:spPr>
        <a:xfrm>
          <a:off x="10842791" y="500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5" name="【一般廃棄物処理施設】&#10;有形固定資産減価償却率グラフ枠">
          <a:extLst>
            <a:ext uri="{FF2B5EF4-FFF2-40B4-BE49-F238E27FC236}">
              <a16:creationId xmlns:a16="http://schemas.microsoft.com/office/drawing/2014/main" id="{A1E051D2-3F49-4C74-B195-FFA3D4F202F3}"/>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87630</xdr:rowOff>
    </xdr:from>
    <xdr:to>
      <xdr:col>85</xdr:col>
      <xdr:colOff>126364</xdr:colOff>
      <xdr:row>42</xdr:row>
      <xdr:rowOff>131717</xdr:rowOff>
    </xdr:to>
    <xdr:cxnSp macro="">
      <xdr:nvCxnSpPr>
        <xdr:cNvPr id="316" name="直線コネクタ 315">
          <a:extLst>
            <a:ext uri="{FF2B5EF4-FFF2-40B4-BE49-F238E27FC236}">
              <a16:creationId xmlns:a16="http://schemas.microsoft.com/office/drawing/2014/main" id="{87F6C100-A2DE-4C0C-B9CE-5505E4DC9CDB}"/>
            </a:ext>
          </a:extLst>
        </xdr:cNvPr>
        <xdr:cNvCxnSpPr/>
      </xdr:nvCxnSpPr>
      <xdr:spPr>
        <a:xfrm flipV="1">
          <a:off x="14699614" y="5535930"/>
          <a:ext cx="0" cy="1529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135544</xdr:rowOff>
    </xdr:from>
    <xdr:ext cx="405111" cy="259045"/>
    <xdr:sp macro="" textlink="">
      <xdr:nvSpPr>
        <xdr:cNvPr id="317" name="【一般廃棄物処理施設】&#10;有形固定資産減価償却率最小値テキスト">
          <a:extLst>
            <a:ext uri="{FF2B5EF4-FFF2-40B4-BE49-F238E27FC236}">
              <a16:creationId xmlns:a16="http://schemas.microsoft.com/office/drawing/2014/main" id="{3340BBA6-4498-4341-87B5-FA4E31AAF07E}"/>
            </a:ext>
          </a:extLst>
        </xdr:cNvPr>
        <xdr:cNvSpPr txBox="1"/>
      </xdr:nvSpPr>
      <xdr:spPr>
        <a:xfrm>
          <a:off x="14738350" y="7069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131717</xdr:rowOff>
    </xdr:from>
    <xdr:to>
      <xdr:col>86</xdr:col>
      <xdr:colOff>25400</xdr:colOff>
      <xdr:row>42</xdr:row>
      <xdr:rowOff>131717</xdr:rowOff>
    </xdr:to>
    <xdr:cxnSp macro="">
      <xdr:nvCxnSpPr>
        <xdr:cNvPr id="318" name="直線コネクタ 317">
          <a:extLst>
            <a:ext uri="{FF2B5EF4-FFF2-40B4-BE49-F238E27FC236}">
              <a16:creationId xmlns:a16="http://schemas.microsoft.com/office/drawing/2014/main" id="{24090794-9747-41E7-9175-9D12759C8C75}"/>
            </a:ext>
          </a:extLst>
        </xdr:cNvPr>
        <xdr:cNvCxnSpPr/>
      </xdr:nvCxnSpPr>
      <xdr:spPr>
        <a:xfrm>
          <a:off x="14611350" y="70659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34307</xdr:rowOff>
    </xdr:from>
    <xdr:ext cx="405111" cy="259045"/>
    <xdr:sp macro="" textlink="">
      <xdr:nvSpPr>
        <xdr:cNvPr id="319" name="【一般廃棄物処理施設】&#10;有形固定資産減価償却率最大値テキスト">
          <a:extLst>
            <a:ext uri="{FF2B5EF4-FFF2-40B4-BE49-F238E27FC236}">
              <a16:creationId xmlns:a16="http://schemas.microsoft.com/office/drawing/2014/main" id="{7230F664-DB1B-426F-B6F9-929587DB983D}"/>
            </a:ext>
          </a:extLst>
        </xdr:cNvPr>
        <xdr:cNvSpPr txBox="1"/>
      </xdr:nvSpPr>
      <xdr:spPr>
        <a:xfrm>
          <a:off x="14738350" y="53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87630</xdr:rowOff>
    </xdr:from>
    <xdr:to>
      <xdr:col>86</xdr:col>
      <xdr:colOff>25400</xdr:colOff>
      <xdr:row>33</xdr:row>
      <xdr:rowOff>87630</xdr:rowOff>
    </xdr:to>
    <xdr:cxnSp macro="">
      <xdr:nvCxnSpPr>
        <xdr:cNvPr id="320" name="直線コネクタ 319">
          <a:extLst>
            <a:ext uri="{FF2B5EF4-FFF2-40B4-BE49-F238E27FC236}">
              <a16:creationId xmlns:a16="http://schemas.microsoft.com/office/drawing/2014/main" id="{8C50DC49-D7F2-460C-A8AF-FB8E4E5EF488}"/>
            </a:ext>
          </a:extLst>
        </xdr:cNvPr>
        <xdr:cNvCxnSpPr/>
      </xdr:nvCxnSpPr>
      <xdr:spPr>
        <a:xfrm>
          <a:off x="14611350" y="55359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51543</xdr:rowOff>
    </xdr:from>
    <xdr:ext cx="405111" cy="259045"/>
    <xdr:sp macro="" textlink="">
      <xdr:nvSpPr>
        <xdr:cNvPr id="321" name="【一般廃棄物処理施設】&#10;有形固定資産減価償却率平均値テキスト">
          <a:extLst>
            <a:ext uri="{FF2B5EF4-FFF2-40B4-BE49-F238E27FC236}">
              <a16:creationId xmlns:a16="http://schemas.microsoft.com/office/drawing/2014/main" id="{17243E37-B1E9-4997-84CC-E4B26A404E1C}"/>
            </a:ext>
          </a:extLst>
        </xdr:cNvPr>
        <xdr:cNvSpPr txBox="1"/>
      </xdr:nvSpPr>
      <xdr:spPr>
        <a:xfrm>
          <a:off x="14738350" y="61602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28666</xdr:rowOff>
    </xdr:from>
    <xdr:to>
      <xdr:col>85</xdr:col>
      <xdr:colOff>177800</xdr:colOff>
      <xdr:row>38</xdr:row>
      <xdr:rowOff>130266</xdr:rowOff>
    </xdr:to>
    <xdr:sp macro="" textlink="">
      <xdr:nvSpPr>
        <xdr:cNvPr id="322" name="フローチャート: 判断 321">
          <a:extLst>
            <a:ext uri="{FF2B5EF4-FFF2-40B4-BE49-F238E27FC236}">
              <a16:creationId xmlns:a16="http://schemas.microsoft.com/office/drawing/2014/main" id="{D52DEC33-BA4B-4F67-91AE-BA8ECAEA97FA}"/>
            </a:ext>
          </a:extLst>
        </xdr:cNvPr>
        <xdr:cNvSpPr/>
      </xdr:nvSpPr>
      <xdr:spPr>
        <a:xfrm>
          <a:off x="14649450" y="630246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323" name="フローチャート: 判断 322">
          <a:extLst>
            <a:ext uri="{FF2B5EF4-FFF2-40B4-BE49-F238E27FC236}">
              <a16:creationId xmlns:a16="http://schemas.microsoft.com/office/drawing/2014/main" id="{74E9BEB7-7D4A-4765-9A80-E700DC8D0C90}"/>
            </a:ext>
          </a:extLst>
        </xdr:cNvPr>
        <xdr:cNvSpPr/>
      </xdr:nvSpPr>
      <xdr:spPr>
        <a:xfrm>
          <a:off x="13887450" y="62532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92347</xdr:rowOff>
    </xdr:from>
    <xdr:to>
      <xdr:col>76</xdr:col>
      <xdr:colOff>165100</xdr:colOff>
      <xdr:row>38</xdr:row>
      <xdr:rowOff>22497</xdr:rowOff>
    </xdr:to>
    <xdr:sp macro="" textlink="">
      <xdr:nvSpPr>
        <xdr:cNvPr id="324" name="フローチャート: 判断 323">
          <a:extLst>
            <a:ext uri="{FF2B5EF4-FFF2-40B4-BE49-F238E27FC236}">
              <a16:creationId xmlns:a16="http://schemas.microsoft.com/office/drawing/2014/main" id="{FBF1CDE9-5BD8-40C2-A282-50CAA572A89A}"/>
            </a:ext>
          </a:extLst>
        </xdr:cNvPr>
        <xdr:cNvSpPr/>
      </xdr:nvSpPr>
      <xdr:spPr>
        <a:xfrm>
          <a:off x="13093700" y="62010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125004</xdr:rowOff>
    </xdr:from>
    <xdr:to>
      <xdr:col>72</xdr:col>
      <xdr:colOff>38100</xdr:colOff>
      <xdr:row>38</xdr:row>
      <xdr:rowOff>55155</xdr:rowOff>
    </xdr:to>
    <xdr:sp macro="" textlink="">
      <xdr:nvSpPr>
        <xdr:cNvPr id="325" name="フローチャート: 判断 324">
          <a:extLst>
            <a:ext uri="{FF2B5EF4-FFF2-40B4-BE49-F238E27FC236}">
              <a16:creationId xmlns:a16="http://schemas.microsoft.com/office/drawing/2014/main" id="{51B20035-D5BC-42A5-829C-F73BED0E5560}"/>
            </a:ext>
          </a:extLst>
        </xdr:cNvPr>
        <xdr:cNvSpPr/>
      </xdr:nvSpPr>
      <xdr:spPr>
        <a:xfrm>
          <a:off x="12299950" y="6233704"/>
          <a:ext cx="8255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147864</xdr:rowOff>
    </xdr:from>
    <xdr:to>
      <xdr:col>67</xdr:col>
      <xdr:colOff>101600</xdr:colOff>
      <xdr:row>38</xdr:row>
      <xdr:rowOff>78014</xdr:rowOff>
    </xdr:to>
    <xdr:sp macro="" textlink="">
      <xdr:nvSpPr>
        <xdr:cNvPr id="326" name="フローチャート: 判断 325">
          <a:extLst>
            <a:ext uri="{FF2B5EF4-FFF2-40B4-BE49-F238E27FC236}">
              <a16:creationId xmlns:a16="http://schemas.microsoft.com/office/drawing/2014/main" id="{097B5246-7834-42C1-8680-72D67B01603D}"/>
            </a:ext>
          </a:extLst>
        </xdr:cNvPr>
        <xdr:cNvSpPr/>
      </xdr:nvSpPr>
      <xdr:spPr>
        <a:xfrm>
          <a:off x="11487150" y="62565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8EA7A7CF-4187-44E9-805F-B2AA2747046F}"/>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0E0E38E9-E0D7-439C-80CC-1CC783E3FBA0}"/>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9EBD3488-C4D9-4413-9EA8-F61711CAD0D1}"/>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B10767C0-618C-42AC-AC37-CBA6D211EA14}"/>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8730606E-FACF-4DCC-AAFB-9347562898C4}"/>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13970</xdr:rowOff>
    </xdr:from>
    <xdr:to>
      <xdr:col>85</xdr:col>
      <xdr:colOff>177800</xdr:colOff>
      <xdr:row>39</xdr:row>
      <xdr:rowOff>115570</xdr:rowOff>
    </xdr:to>
    <xdr:sp macro="" textlink="">
      <xdr:nvSpPr>
        <xdr:cNvPr id="332" name="楕円 331">
          <a:extLst>
            <a:ext uri="{FF2B5EF4-FFF2-40B4-BE49-F238E27FC236}">
              <a16:creationId xmlns:a16="http://schemas.microsoft.com/office/drawing/2014/main" id="{E447C5C5-377D-4A8D-AB1C-E3F9DD895361}"/>
            </a:ext>
          </a:extLst>
        </xdr:cNvPr>
        <xdr:cNvSpPr/>
      </xdr:nvSpPr>
      <xdr:spPr>
        <a:xfrm>
          <a:off x="14649450" y="64528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163847</xdr:rowOff>
    </xdr:from>
    <xdr:ext cx="405111" cy="259045"/>
    <xdr:sp macro="" textlink="">
      <xdr:nvSpPr>
        <xdr:cNvPr id="333" name="【一般廃棄物処理施設】&#10;有形固定資産減価償却率該当値テキスト">
          <a:extLst>
            <a:ext uri="{FF2B5EF4-FFF2-40B4-BE49-F238E27FC236}">
              <a16:creationId xmlns:a16="http://schemas.microsoft.com/office/drawing/2014/main" id="{E4D04DFC-46E7-4819-A872-51D25C5C501D}"/>
            </a:ext>
          </a:extLst>
        </xdr:cNvPr>
        <xdr:cNvSpPr txBox="1"/>
      </xdr:nvSpPr>
      <xdr:spPr>
        <a:xfrm>
          <a:off x="14738350" y="643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97246</xdr:rowOff>
    </xdr:from>
    <xdr:to>
      <xdr:col>81</xdr:col>
      <xdr:colOff>101600</xdr:colOff>
      <xdr:row>39</xdr:row>
      <xdr:rowOff>27396</xdr:rowOff>
    </xdr:to>
    <xdr:sp macro="" textlink="">
      <xdr:nvSpPr>
        <xdr:cNvPr id="334" name="楕円 333">
          <a:extLst>
            <a:ext uri="{FF2B5EF4-FFF2-40B4-BE49-F238E27FC236}">
              <a16:creationId xmlns:a16="http://schemas.microsoft.com/office/drawing/2014/main" id="{9902A871-2F29-4231-B0B7-23E55C662664}"/>
            </a:ext>
          </a:extLst>
        </xdr:cNvPr>
        <xdr:cNvSpPr/>
      </xdr:nvSpPr>
      <xdr:spPr>
        <a:xfrm>
          <a:off x="13887450" y="63710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148046</xdr:rowOff>
    </xdr:from>
    <xdr:to>
      <xdr:col>85</xdr:col>
      <xdr:colOff>127000</xdr:colOff>
      <xdr:row>39</xdr:row>
      <xdr:rowOff>64770</xdr:rowOff>
    </xdr:to>
    <xdr:cxnSp macro="">
      <xdr:nvCxnSpPr>
        <xdr:cNvPr id="335" name="直線コネクタ 334">
          <a:extLst>
            <a:ext uri="{FF2B5EF4-FFF2-40B4-BE49-F238E27FC236}">
              <a16:creationId xmlns:a16="http://schemas.microsoft.com/office/drawing/2014/main" id="{DC42BD00-F9E1-41A3-9B7D-BA0C0B5BB45B}"/>
            </a:ext>
          </a:extLst>
        </xdr:cNvPr>
        <xdr:cNvCxnSpPr/>
      </xdr:nvCxnSpPr>
      <xdr:spPr>
        <a:xfrm>
          <a:off x="13938250" y="6421846"/>
          <a:ext cx="762000" cy="81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12337</xdr:rowOff>
    </xdr:from>
    <xdr:to>
      <xdr:col>76</xdr:col>
      <xdr:colOff>165100</xdr:colOff>
      <xdr:row>38</xdr:row>
      <xdr:rowOff>113937</xdr:rowOff>
    </xdr:to>
    <xdr:sp macro="" textlink="">
      <xdr:nvSpPr>
        <xdr:cNvPr id="336" name="楕円 335">
          <a:extLst>
            <a:ext uri="{FF2B5EF4-FFF2-40B4-BE49-F238E27FC236}">
              <a16:creationId xmlns:a16="http://schemas.microsoft.com/office/drawing/2014/main" id="{D63A1718-A805-4AE9-BB7C-FC94712EF0FC}"/>
            </a:ext>
          </a:extLst>
        </xdr:cNvPr>
        <xdr:cNvSpPr/>
      </xdr:nvSpPr>
      <xdr:spPr>
        <a:xfrm>
          <a:off x="13093700" y="628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63137</xdr:rowOff>
    </xdr:from>
    <xdr:to>
      <xdr:col>81</xdr:col>
      <xdr:colOff>50800</xdr:colOff>
      <xdr:row>38</xdr:row>
      <xdr:rowOff>148046</xdr:rowOff>
    </xdr:to>
    <xdr:cxnSp macro="">
      <xdr:nvCxnSpPr>
        <xdr:cNvPr id="337" name="直線コネクタ 336">
          <a:extLst>
            <a:ext uri="{FF2B5EF4-FFF2-40B4-BE49-F238E27FC236}">
              <a16:creationId xmlns:a16="http://schemas.microsoft.com/office/drawing/2014/main" id="{8E85A0FC-14D6-4099-BDA4-0D3C41C190F0}"/>
            </a:ext>
          </a:extLst>
        </xdr:cNvPr>
        <xdr:cNvCxnSpPr/>
      </xdr:nvCxnSpPr>
      <xdr:spPr>
        <a:xfrm>
          <a:off x="13144500" y="6336937"/>
          <a:ext cx="79375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13970</xdr:rowOff>
    </xdr:from>
    <xdr:to>
      <xdr:col>72</xdr:col>
      <xdr:colOff>38100</xdr:colOff>
      <xdr:row>37</xdr:row>
      <xdr:rowOff>115570</xdr:rowOff>
    </xdr:to>
    <xdr:sp macro="" textlink="">
      <xdr:nvSpPr>
        <xdr:cNvPr id="338" name="楕円 337">
          <a:extLst>
            <a:ext uri="{FF2B5EF4-FFF2-40B4-BE49-F238E27FC236}">
              <a16:creationId xmlns:a16="http://schemas.microsoft.com/office/drawing/2014/main" id="{8EA96064-DE56-489C-9C42-4EB51BA05482}"/>
            </a:ext>
          </a:extLst>
        </xdr:cNvPr>
        <xdr:cNvSpPr/>
      </xdr:nvSpPr>
      <xdr:spPr>
        <a:xfrm>
          <a:off x="12299950" y="61226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64770</xdr:rowOff>
    </xdr:from>
    <xdr:to>
      <xdr:col>76</xdr:col>
      <xdr:colOff>114300</xdr:colOff>
      <xdr:row>38</xdr:row>
      <xdr:rowOff>63137</xdr:rowOff>
    </xdr:to>
    <xdr:cxnSp macro="">
      <xdr:nvCxnSpPr>
        <xdr:cNvPr id="339" name="直線コネクタ 338">
          <a:extLst>
            <a:ext uri="{FF2B5EF4-FFF2-40B4-BE49-F238E27FC236}">
              <a16:creationId xmlns:a16="http://schemas.microsoft.com/office/drawing/2014/main" id="{7606AF4A-6067-42F5-A16A-D1DAF91B662D}"/>
            </a:ext>
          </a:extLst>
        </xdr:cNvPr>
        <xdr:cNvCxnSpPr/>
      </xdr:nvCxnSpPr>
      <xdr:spPr>
        <a:xfrm>
          <a:off x="12344400" y="6173470"/>
          <a:ext cx="800100" cy="16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10704</xdr:rowOff>
    </xdr:from>
    <xdr:to>
      <xdr:col>67</xdr:col>
      <xdr:colOff>101600</xdr:colOff>
      <xdr:row>37</xdr:row>
      <xdr:rowOff>112304</xdr:rowOff>
    </xdr:to>
    <xdr:sp macro="" textlink="">
      <xdr:nvSpPr>
        <xdr:cNvPr id="340" name="楕円 339">
          <a:extLst>
            <a:ext uri="{FF2B5EF4-FFF2-40B4-BE49-F238E27FC236}">
              <a16:creationId xmlns:a16="http://schemas.microsoft.com/office/drawing/2014/main" id="{A6FD9ACB-035D-4F52-8B25-21E3BA2FDB60}"/>
            </a:ext>
          </a:extLst>
        </xdr:cNvPr>
        <xdr:cNvSpPr/>
      </xdr:nvSpPr>
      <xdr:spPr>
        <a:xfrm>
          <a:off x="11487150" y="611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61504</xdr:rowOff>
    </xdr:from>
    <xdr:to>
      <xdr:col>71</xdr:col>
      <xdr:colOff>177800</xdr:colOff>
      <xdr:row>37</xdr:row>
      <xdr:rowOff>64770</xdr:rowOff>
    </xdr:to>
    <xdr:cxnSp macro="">
      <xdr:nvCxnSpPr>
        <xdr:cNvPr id="341" name="直線コネクタ 340">
          <a:extLst>
            <a:ext uri="{FF2B5EF4-FFF2-40B4-BE49-F238E27FC236}">
              <a16:creationId xmlns:a16="http://schemas.microsoft.com/office/drawing/2014/main" id="{995082F6-CC3F-4F43-85A7-15788DB70E23}"/>
            </a:ext>
          </a:extLst>
        </xdr:cNvPr>
        <xdr:cNvCxnSpPr/>
      </xdr:nvCxnSpPr>
      <xdr:spPr>
        <a:xfrm>
          <a:off x="11537950" y="6170204"/>
          <a:ext cx="8064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342" name="n_1aveValue【一般廃棄物処理施設】&#10;有形固定資産減価償却率">
          <a:extLst>
            <a:ext uri="{FF2B5EF4-FFF2-40B4-BE49-F238E27FC236}">
              <a16:creationId xmlns:a16="http://schemas.microsoft.com/office/drawing/2014/main" id="{12910E14-26D2-479C-878F-EDD239B4A5BF}"/>
            </a:ext>
          </a:extLst>
        </xdr:cNvPr>
        <xdr:cNvSpPr txBox="1"/>
      </xdr:nvSpPr>
      <xdr:spPr>
        <a:xfrm>
          <a:off x="13742044" y="6034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39024</xdr:rowOff>
    </xdr:from>
    <xdr:ext cx="405111" cy="259045"/>
    <xdr:sp macro="" textlink="">
      <xdr:nvSpPr>
        <xdr:cNvPr id="343" name="n_2aveValue【一般廃棄物処理施設】&#10;有形固定資産減価償却率">
          <a:extLst>
            <a:ext uri="{FF2B5EF4-FFF2-40B4-BE49-F238E27FC236}">
              <a16:creationId xmlns:a16="http://schemas.microsoft.com/office/drawing/2014/main" id="{4981A891-2DB3-4535-968C-3C0CBAA5DC42}"/>
            </a:ext>
          </a:extLst>
        </xdr:cNvPr>
        <xdr:cNvSpPr txBox="1"/>
      </xdr:nvSpPr>
      <xdr:spPr>
        <a:xfrm>
          <a:off x="12960994" y="5982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46281</xdr:rowOff>
    </xdr:from>
    <xdr:ext cx="405111" cy="259045"/>
    <xdr:sp macro="" textlink="">
      <xdr:nvSpPr>
        <xdr:cNvPr id="344" name="n_3aveValue【一般廃棄物処理施設】&#10;有形固定資産減価償却率">
          <a:extLst>
            <a:ext uri="{FF2B5EF4-FFF2-40B4-BE49-F238E27FC236}">
              <a16:creationId xmlns:a16="http://schemas.microsoft.com/office/drawing/2014/main" id="{401F59A0-E707-46A1-8D10-19717AB0A320}"/>
            </a:ext>
          </a:extLst>
        </xdr:cNvPr>
        <xdr:cNvSpPr txBox="1"/>
      </xdr:nvSpPr>
      <xdr:spPr>
        <a:xfrm>
          <a:off x="12167244" y="6320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69142</xdr:rowOff>
    </xdr:from>
    <xdr:ext cx="405111" cy="259045"/>
    <xdr:sp macro="" textlink="">
      <xdr:nvSpPr>
        <xdr:cNvPr id="345" name="n_4aveValue【一般廃棄物処理施設】&#10;有形固定資産減価償却率">
          <a:extLst>
            <a:ext uri="{FF2B5EF4-FFF2-40B4-BE49-F238E27FC236}">
              <a16:creationId xmlns:a16="http://schemas.microsoft.com/office/drawing/2014/main" id="{1D57CE4C-AFBF-45DB-9033-C0A170D6A8C1}"/>
            </a:ext>
          </a:extLst>
        </xdr:cNvPr>
        <xdr:cNvSpPr txBox="1"/>
      </xdr:nvSpPr>
      <xdr:spPr>
        <a:xfrm>
          <a:off x="11354444" y="6342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18523</xdr:rowOff>
    </xdr:from>
    <xdr:ext cx="405111" cy="259045"/>
    <xdr:sp macro="" textlink="">
      <xdr:nvSpPr>
        <xdr:cNvPr id="346" name="n_1mainValue【一般廃棄物処理施設】&#10;有形固定資産減価償却率">
          <a:extLst>
            <a:ext uri="{FF2B5EF4-FFF2-40B4-BE49-F238E27FC236}">
              <a16:creationId xmlns:a16="http://schemas.microsoft.com/office/drawing/2014/main" id="{628787F2-124A-4E7C-A3FD-50BE2B9BB837}"/>
            </a:ext>
          </a:extLst>
        </xdr:cNvPr>
        <xdr:cNvSpPr txBox="1"/>
      </xdr:nvSpPr>
      <xdr:spPr>
        <a:xfrm>
          <a:off x="13742044" y="6457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105064</xdr:rowOff>
    </xdr:from>
    <xdr:ext cx="405111" cy="259045"/>
    <xdr:sp macro="" textlink="">
      <xdr:nvSpPr>
        <xdr:cNvPr id="347" name="n_2mainValue【一般廃棄物処理施設】&#10;有形固定資産減価償却率">
          <a:extLst>
            <a:ext uri="{FF2B5EF4-FFF2-40B4-BE49-F238E27FC236}">
              <a16:creationId xmlns:a16="http://schemas.microsoft.com/office/drawing/2014/main" id="{5DB3BBF8-F0AE-416A-98C3-D3D9CA63945E}"/>
            </a:ext>
          </a:extLst>
        </xdr:cNvPr>
        <xdr:cNvSpPr txBox="1"/>
      </xdr:nvSpPr>
      <xdr:spPr>
        <a:xfrm>
          <a:off x="12960994" y="6378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132097</xdr:rowOff>
    </xdr:from>
    <xdr:ext cx="405111" cy="259045"/>
    <xdr:sp macro="" textlink="">
      <xdr:nvSpPr>
        <xdr:cNvPr id="348" name="n_3mainValue【一般廃棄物処理施設】&#10;有形固定資産減価償却率">
          <a:extLst>
            <a:ext uri="{FF2B5EF4-FFF2-40B4-BE49-F238E27FC236}">
              <a16:creationId xmlns:a16="http://schemas.microsoft.com/office/drawing/2014/main" id="{F6110691-E5CD-415D-BCC9-E4BE67212045}"/>
            </a:ext>
          </a:extLst>
        </xdr:cNvPr>
        <xdr:cNvSpPr txBox="1"/>
      </xdr:nvSpPr>
      <xdr:spPr>
        <a:xfrm>
          <a:off x="12167244" y="5910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128831</xdr:rowOff>
    </xdr:from>
    <xdr:ext cx="405111" cy="259045"/>
    <xdr:sp macro="" textlink="">
      <xdr:nvSpPr>
        <xdr:cNvPr id="349" name="n_4mainValue【一般廃棄物処理施設】&#10;有形固定資産減価償却率">
          <a:extLst>
            <a:ext uri="{FF2B5EF4-FFF2-40B4-BE49-F238E27FC236}">
              <a16:creationId xmlns:a16="http://schemas.microsoft.com/office/drawing/2014/main" id="{21AEEAE1-9987-42AE-8216-16C3336D5F7F}"/>
            </a:ext>
          </a:extLst>
        </xdr:cNvPr>
        <xdr:cNvSpPr txBox="1"/>
      </xdr:nvSpPr>
      <xdr:spPr>
        <a:xfrm>
          <a:off x="11354444" y="5907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0" name="正方形/長方形 349">
          <a:extLst>
            <a:ext uri="{FF2B5EF4-FFF2-40B4-BE49-F238E27FC236}">
              <a16:creationId xmlns:a16="http://schemas.microsoft.com/office/drawing/2014/main" id="{FC8C9476-DF77-4BC1-A294-557007ED7C7F}"/>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1" name="正方形/長方形 350">
          <a:extLst>
            <a:ext uri="{FF2B5EF4-FFF2-40B4-BE49-F238E27FC236}">
              <a16:creationId xmlns:a16="http://schemas.microsoft.com/office/drawing/2014/main" id="{232375CC-8E84-4152-9E74-854E6404C9EA}"/>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2" name="正方形/長方形 351">
          <a:extLst>
            <a:ext uri="{FF2B5EF4-FFF2-40B4-BE49-F238E27FC236}">
              <a16:creationId xmlns:a16="http://schemas.microsoft.com/office/drawing/2014/main" id="{E197809E-4557-43A9-8F1F-7322C6B6791F}"/>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3" name="正方形/長方形 352">
          <a:extLst>
            <a:ext uri="{FF2B5EF4-FFF2-40B4-BE49-F238E27FC236}">
              <a16:creationId xmlns:a16="http://schemas.microsoft.com/office/drawing/2014/main" id="{186A45DA-0304-46DE-BB12-673E727C1404}"/>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4" name="正方形/長方形 353">
          <a:extLst>
            <a:ext uri="{FF2B5EF4-FFF2-40B4-BE49-F238E27FC236}">
              <a16:creationId xmlns:a16="http://schemas.microsoft.com/office/drawing/2014/main" id="{AA96BA2C-48DC-4EF4-93A4-FDF545E76FB6}"/>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5" name="正方形/長方形 354">
          <a:extLst>
            <a:ext uri="{FF2B5EF4-FFF2-40B4-BE49-F238E27FC236}">
              <a16:creationId xmlns:a16="http://schemas.microsoft.com/office/drawing/2014/main" id="{75E3F2F7-8821-4D89-B5EB-F9C45F9112C3}"/>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6" name="正方形/長方形 355">
          <a:extLst>
            <a:ext uri="{FF2B5EF4-FFF2-40B4-BE49-F238E27FC236}">
              <a16:creationId xmlns:a16="http://schemas.microsoft.com/office/drawing/2014/main" id="{BAE215C3-9344-48EA-B1E5-ED25B971397C}"/>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7" name="正方形/長方形 356">
          <a:extLst>
            <a:ext uri="{FF2B5EF4-FFF2-40B4-BE49-F238E27FC236}">
              <a16:creationId xmlns:a16="http://schemas.microsoft.com/office/drawing/2014/main" id="{AA596AD5-04B4-44AC-8E03-CA1C0CB9826A}"/>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8" name="テキスト ボックス 357">
          <a:extLst>
            <a:ext uri="{FF2B5EF4-FFF2-40B4-BE49-F238E27FC236}">
              <a16:creationId xmlns:a16="http://schemas.microsoft.com/office/drawing/2014/main" id="{C5E7A02B-1A95-49B2-A396-631DAE8D0EBD}"/>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9" name="直線コネクタ 358">
          <a:extLst>
            <a:ext uri="{FF2B5EF4-FFF2-40B4-BE49-F238E27FC236}">
              <a16:creationId xmlns:a16="http://schemas.microsoft.com/office/drawing/2014/main" id="{42DAE823-B7D7-4FCF-9F13-0B711BCD2492}"/>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0" name="直線コネクタ 359">
          <a:extLst>
            <a:ext uri="{FF2B5EF4-FFF2-40B4-BE49-F238E27FC236}">
              <a16:creationId xmlns:a16="http://schemas.microsoft.com/office/drawing/2014/main" id="{FA2D31A4-AEE7-467B-BEF9-DCFAABC3D4B3}"/>
            </a:ext>
          </a:extLst>
        </xdr:cNvPr>
        <xdr:cNvCxnSpPr/>
      </xdr:nvCxnSpPr>
      <xdr:spPr>
        <a:xfrm>
          <a:off x="164592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1" name="テキスト ボックス 360">
          <a:extLst>
            <a:ext uri="{FF2B5EF4-FFF2-40B4-BE49-F238E27FC236}">
              <a16:creationId xmlns:a16="http://schemas.microsoft.com/office/drawing/2014/main" id="{298758DD-2E38-437F-8DE1-4C5102346DEE}"/>
            </a:ext>
          </a:extLst>
        </xdr:cNvPr>
        <xdr:cNvSpPr txBox="1"/>
      </xdr:nvSpPr>
      <xdr:spPr>
        <a:xfrm>
          <a:off x="16248514" y="6766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2" name="直線コネクタ 361">
          <a:extLst>
            <a:ext uri="{FF2B5EF4-FFF2-40B4-BE49-F238E27FC236}">
              <a16:creationId xmlns:a16="http://schemas.microsoft.com/office/drawing/2014/main" id="{F939696D-D466-4820-AE97-57E06692D29B}"/>
            </a:ext>
          </a:extLst>
        </xdr:cNvPr>
        <xdr:cNvCxnSpPr/>
      </xdr:nvCxnSpPr>
      <xdr:spPr>
        <a:xfrm>
          <a:off x="164592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3" name="テキスト ボックス 362">
          <a:extLst>
            <a:ext uri="{FF2B5EF4-FFF2-40B4-BE49-F238E27FC236}">
              <a16:creationId xmlns:a16="http://schemas.microsoft.com/office/drawing/2014/main" id="{D5B81EB8-0A80-40B6-8FB5-115BB42B4CCE}"/>
            </a:ext>
          </a:extLst>
        </xdr:cNvPr>
        <xdr:cNvSpPr txBox="1"/>
      </xdr:nvSpPr>
      <xdr:spPr>
        <a:xfrm>
          <a:off x="15939981" y="6322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4" name="直線コネクタ 363">
          <a:extLst>
            <a:ext uri="{FF2B5EF4-FFF2-40B4-BE49-F238E27FC236}">
              <a16:creationId xmlns:a16="http://schemas.microsoft.com/office/drawing/2014/main" id="{813BD548-89EF-4798-9D32-FD7BBDB45ABE}"/>
            </a:ext>
          </a:extLst>
        </xdr:cNvPr>
        <xdr:cNvCxnSpPr/>
      </xdr:nvCxnSpPr>
      <xdr:spPr>
        <a:xfrm>
          <a:off x="164592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65" name="テキスト ボックス 364">
          <a:extLst>
            <a:ext uri="{FF2B5EF4-FFF2-40B4-BE49-F238E27FC236}">
              <a16:creationId xmlns:a16="http://schemas.microsoft.com/office/drawing/2014/main" id="{C1DAEC72-2CD1-45BD-8E17-2C9494293255}"/>
            </a:ext>
          </a:extLst>
        </xdr:cNvPr>
        <xdr:cNvSpPr txBox="1"/>
      </xdr:nvSpPr>
      <xdr:spPr>
        <a:xfrm>
          <a:off x="15939981" y="5883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6" name="直線コネクタ 365">
          <a:extLst>
            <a:ext uri="{FF2B5EF4-FFF2-40B4-BE49-F238E27FC236}">
              <a16:creationId xmlns:a16="http://schemas.microsoft.com/office/drawing/2014/main" id="{C57473C9-D2B4-4CC5-8B12-847E880D37FA}"/>
            </a:ext>
          </a:extLst>
        </xdr:cNvPr>
        <xdr:cNvCxnSpPr/>
      </xdr:nvCxnSpPr>
      <xdr:spPr>
        <a:xfrm>
          <a:off x="164592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67" name="テキスト ボックス 366">
          <a:extLst>
            <a:ext uri="{FF2B5EF4-FFF2-40B4-BE49-F238E27FC236}">
              <a16:creationId xmlns:a16="http://schemas.microsoft.com/office/drawing/2014/main" id="{4DA1301B-39F2-429C-A9DE-DF8C3E0A93E7}"/>
            </a:ext>
          </a:extLst>
        </xdr:cNvPr>
        <xdr:cNvSpPr txBox="1"/>
      </xdr:nvSpPr>
      <xdr:spPr>
        <a:xfrm>
          <a:off x="159399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8" name="直線コネクタ 367">
          <a:extLst>
            <a:ext uri="{FF2B5EF4-FFF2-40B4-BE49-F238E27FC236}">
              <a16:creationId xmlns:a16="http://schemas.microsoft.com/office/drawing/2014/main" id="{66EB85C9-A8ED-4FDE-A325-FD00CD604D23}"/>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69" name="テキスト ボックス 368">
          <a:extLst>
            <a:ext uri="{FF2B5EF4-FFF2-40B4-BE49-F238E27FC236}">
              <a16:creationId xmlns:a16="http://schemas.microsoft.com/office/drawing/2014/main" id="{81A6B481-E122-4A90-BF58-6FF256F85E1E}"/>
            </a:ext>
          </a:extLst>
        </xdr:cNvPr>
        <xdr:cNvSpPr txBox="1"/>
      </xdr:nvSpPr>
      <xdr:spPr>
        <a:xfrm>
          <a:off x="1593998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0" name="【一般廃棄物処理施設】&#10;一人当たり有形固定資産（償却資産）額グラフ枠">
          <a:extLst>
            <a:ext uri="{FF2B5EF4-FFF2-40B4-BE49-F238E27FC236}">
              <a16:creationId xmlns:a16="http://schemas.microsoft.com/office/drawing/2014/main" id="{C82B26C1-308D-4DAF-B3A8-33FF2B2C8B68}"/>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13335</xdr:rowOff>
    </xdr:from>
    <xdr:to>
      <xdr:col>116</xdr:col>
      <xdr:colOff>62864</xdr:colOff>
      <xdr:row>41</xdr:row>
      <xdr:rowOff>106160</xdr:rowOff>
    </xdr:to>
    <xdr:cxnSp macro="">
      <xdr:nvCxnSpPr>
        <xdr:cNvPr id="371" name="直線コネクタ 370">
          <a:extLst>
            <a:ext uri="{FF2B5EF4-FFF2-40B4-BE49-F238E27FC236}">
              <a16:creationId xmlns:a16="http://schemas.microsoft.com/office/drawing/2014/main" id="{3DBF9B44-D4F9-4278-BB1C-ECC718AD77B5}"/>
            </a:ext>
          </a:extLst>
        </xdr:cNvPr>
        <xdr:cNvCxnSpPr/>
      </xdr:nvCxnSpPr>
      <xdr:spPr>
        <a:xfrm flipV="1">
          <a:off x="19951064" y="5461635"/>
          <a:ext cx="0" cy="1413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109987</xdr:rowOff>
    </xdr:from>
    <xdr:ext cx="534377" cy="259045"/>
    <xdr:sp macro="" textlink="">
      <xdr:nvSpPr>
        <xdr:cNvPr id="372" name="【一般廃棄物処理施設】&#10;一人当たり有形固定資産（償却資産）額最小値テキスト">
          <a:extLst>
            <a:ext uri="{FF2B5EF4-FFF2-40B4-BE49-F238E27FC236}">
              <a16:creationId xmlns:a16="http://schemas.microsoft.com/office/drawing/2014/main" id="{CC34D824-F77B-431B-8051-56845C075033}"/>
            </a:ext>
          </a:extLst>
        </xdr:cNvPr>
        <xdr:cNvSpPr txBox="1"/>
      </xdr:nvSpPr>
      <xdr:spPr>
        <a:xfrm>
          <a:off x="19989800" y="687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106160</xdr:rowOff>
    </xdr:from>
    <xdr:to>
      <xdr:col>116</xdr:col>
      <xdr:colOff>152400</xdr:colOff>
      <xdr:row>41</xdr:row>
      <xdr:rowOff>106160</xdr:rowOff>
    </xdr:to>
    <xdr:cxnSp macro="">
      <xdr:nvCxnSpPr>
        <xdr:cNvPr id="373" name="直線コネクタ 372">
          <a:extLst>
            <a:ext uri="{FF2B5EF4-FFF2-40B4-BE49-F238E27FC236}">
              <a16:creationId xmlns:a16="http://schemas.microsoft.com/office/drawing/2014/main" id="{E4083C77-B4BC-4891-908A-5223F7D72790}"/>
            </a:ext>
          </a:extLst>
        </xdr:cNvPr>
        <xdr:cNvCxnSpPr/>
      </xdr:nvCxnSpPr>
      <xdr:spPr>
        <a:xfrm>
          <a:off x="19881850" y="68752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131462</xdr:rowOff>
    </xdr:from>
    <xdr:ext cx="599010" cy="259045"/>
    <xdr:sp macro="" textlink="">
      <xdr:nvSpPr>
        <xdr:cNvPr id="374" name="【一般廃棄物処理施設】&#10;一人当たり有形固定資産（償却資産）額最大値テキスト">
          <a:extLst>
            <a:ext uri="{FF2B5EF4-FFF2-40B4-BE49-F238E27FC236}">
              <a16:creationId xmlns:a16="http://schemas.microsoft.com/office/drawing/2014/main" id="{E1144DE7-63B7-4CB9-8AC3-2189556BA391}"/>
            </a:ext>
          </a:extLst>
        </xdr:cNvPr>
        <xdr:cNvSpPr txBox="1"/>
      </xdr:nvSpPr>
      <xdr:spPr>
        <a:xfrm>
          <a:off x="19989800" y="5249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13335</xdr:rowOff>
    </xdr:from>
    <xdr:to>
      <xdr:col>116</xdr:col>
      <xdr:colOff>152400</xdr:colOff>
      <xdr:row>33</xdr:row>
      <xdr:rowOff>13335</xdr:rowOff>
    </xdr:to>
    <xdr:cxnSp macro="">
      <xdr:nvCxnSpPr>
        <xdr:cNvPr id="375" name="直線コネクタ 374">
          <a:extLst>
            <a:ext uri="{FF2B5EF4-FFF2-40B4-BE49-F238E27FC236}">
              <a16:creationId xmlns:a16="http://schemas.microsoft.com/office/drawing/2014/main" id="{2FBB5E0F-FE3C-480E-92D5-E9C01025323E}"/>
            </a:ext>
          </a:extLst>
        </xdr:cNvPr>
        <xdr:cNvCxnSpPr/>
      </xdr:nvCxnSpPr>
      <xdr:spPr>
        <a:xfrm>
          <a:off x="19881850" y="54616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25634</xdr:rowOff>
    </xdr:from>
    <xdr:ext cx="599010" cy="259045"/>
    <xdr:sp macro="" textlink="">
      <xdr:nvSpPr>
        <xdr:cNvPr id="376" name="【一般廃棄物処理施設】&#10;一人当たり有形固定資産（償却資産）額平均値テキスト">
          <a:extLst>
            <a:ext uri="{FF2B5EF4-FFF2-40B4-BE49-F238E27FC236}">
              <a16:creationId xmlns:a16="http://schemas.microsoft.com/office/drawing/2014/main" id="{D14731BC-7CF0-45C9-8EB4-63D0EED197A0}"/>
            </a:ext>
          </a:extLst>
        </xdr:cNvPr>
        <xdr:cNvSpPr txBox="1"/>
      </xdr:nvSpPr>
      <xdr:spPr>
        <a:xfrm>
          <a:off x="19989800" y="62994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2757</xdr:rowOff>
    </xdr:from>
    <xdr:to>
      <xdr:col>116</xdr:col>
      <xdr:colOff>114300</xdr:colOff>
      <xdr:row>39</xdr:row>
      <xdr:rowOff>104357</xdr:rowOff>
    </xdr:to>
    <xdr:sp macro="" textlink="">
      <xdr:nvSpPr>
        <xdr:cNvPr id="377" name="フローチャート: 判断 376">
          <a:extLst>
            <a:ext uri="{FF2B5EF4-FFF2-40B4-BE49-F238E27FC236}">
              <a16:creationId xmlns:a16="http://schemas.microsoft.com/office/drawing/2014/main" id="{CA8E9AB5-4502-4A95-BD6D-FB23CB5C86B2}"/>
            </a:ext>
          </a:extLst>
        </xdr:cNvPr>
        <xdr:cNvSpPr/>
      </xdr:nvSpPr>
      <xdr:spPr>
        <a:xfrm>
          <a:off x="19900900" y="6441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165961</xdr:rowOff>
    </xdr:from>
    <xdr:to>
      <xdr:col>112</xdr:col>
      <xdr:colOff>38100</xdr:colOff>
      <xdr:row>39</xdr:row>
      <xdr:rowOff>96111</xdr:rowOff>
    </xdr:to>
    <xdr:sp macro="" textlink="">
      <xdr:nvSpPr>
        <xdr:cNvPr id="378" name="フローチャート: 判断 377">
          <a:extLst>
            <a:ext uri="{FF2B5EF4-FFF2-40B4-BE49-F238E27FC236}">
              <a16:creationId xmlns:a16="http://schemas.microsoft.com/office/drawing/2014/main" id="{F3E86C04-CCF2-4084-A408-3F33667AC1E2}"/>
            </a:ext>
          </a:extLst>
        </xdr:cNvPr>
        <xdr:cNvSpPr/>
      </xdr:nvSpPr>
      <xdr:spPr>
        <a:xfrm>
          <a:off x="19157950" y="64397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19641</xdr:rowOff>
    </xdr:from>
    <xdr:to>
      <xdr:col>107</xdr:col>
      <xdr:colOff>101600</xdr:colOff>
      <xdr:row>39</xdr:row>
      <xdr:rowOff>121241</xdr:rowOff>
    </xdr:to>
    <xdr:sp macro="" textlink="">
      <xdr:nvSpPr>
        <xdr:cNvPr id="379" name="フローチャート: 判断 378">
          <a:extLst>
            <a:ext uri="{FF2B5EF4-FFF2-40B4-BE49-F238E27FC236}">
              <a16:creationId xmlns:a16="http://schemas.microsoft.com/office/drawing/2014/main" id="{8E2850B2-E432-45CD-8E70-30EE7C97DA8F}"/>
            </a:ext>
          </a:extLst>
        </xdr:cNvPr>
        <xdr:cNvSpPr/>
      </xdr:nvSpPr>
      <xdr:spPr>
        <a:xfrm>
          <a:off x="18345150" y="6458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57465</xdr:rowOff>
    </xdr:from>
    <xdr:to>
      <xdr:col>102</xdr:col>
      <xdr:colOff>165100</xdr:colOff>
      <xdr:row>39</xdr:row>
      <xdr:rowOff>159065</xdr:rowOff>
    </xdr:to>
    <xdr:sp macro="" textlink="">
      <xdr:nvSpPr>
        <xdr:cNvPr id="380" name="フローチャート: 判断 379">
          <a:extLst>
            <a:ext uri="{FF2B5EF4-FFF2-40B4-BE49-F238E27FC236}">
              <a16:creationId xmlns:a16="http://schemas.microsoft.com/office/drawing/2014/main" id="{E29AA81A-0A50-45D9-99D8-1F41617A001A}"/>
            </a:ext>
          </a:extLst>
        </xdr:cNvPr>
        <xdr:cNvSpPr/>
      </xdr:nvSpPr>
      <xdr:spPr>
        <a:xfrm>
          <a:off x="17551400" y="649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108316</xdr:rowOff>
    </xdr:from>
    <xdr:to>
      <xdr:col>98</xdr:col>
      <xdr:colOff>38100</xdr:colOff>
      <xdr:row>40</xdr:row>
      <xdr:rowOff>38466</xdr:rowOff>
    </xdr:to>
    <xdr:sp macro="" textlink="">
      <xdr:nvSpPr>
        <xdr:cNvPr id="381" name="フローチャート: 判断 380">
          <a:extLst>
            <a:ext uri="{FF2B5EF4-FFF2-40B4-BE49-F238E27FC236}">
              <a16:creationId xmlns:a16="http://schemas.microsoft.com/office/drawing/2014/main" id="{F40E4532-61B3-4A2C-8063-F068C4D7DC7C}"/>
            </a:ext>
          </a:extLst>
        </xdr:cNvPr>
        <xdr:cNvSpPr/>
      </xdr:nvSpPr>
      <xdr:spPr>
        <a:xfrm>
          <a:off x="16757650" y="654721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9435FDF9-16FC-43B9-BE59-28559452B3AE}"/>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AF931459-A079-4D9E-9EEE-3B3179F80C9A}"/>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A53C9E08-2BEA-4B25-9BC2-10379BE327CC}"/>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BDBD75CE-898F-4EC2-82D3-2A2C4361C389}"/>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45BAB3F0-6E4D-49E7-9AFE-C8203214183C}"/>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164544</xdr:rowOff>
    </xdr:from>
    <xdr:to>
      <xdr:col>116</xdr:col>
      <xdr:colOff>114300</xdr:colOff>
      <xdr:row>41</xdr:row>
      <xdr:rowOff>94694</xdr:rowOff>
    </xdr:to>
    <xdr:sp macro="" textlink="">
      <xdr:nvSpPr>
        <xdr:cNvPr id="387" name="楕円 386">
          <a:extLst>
            <a:ext uri="{FF2B5EF4-FFF2-40B4-BE49-F238E27FC236}">
              <a16:creationId xmlns:a16="http://schemas.microsoft.com/office/drawing/2014/main" id="{248C9EC4-F7E8-46B2-9D26-B24FD96ED89A}"/>
            </a:ext>
          </a:extLst>
        </xdr:cNvPr>
        <xdr:cNvSpPr/>
      </xdr:nvSpPr>
      <xdr:spPr>
        <a:xfrm>
          <a:off x="19900900" y="67685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79471</xdr:rowOff>
    </xdr:from>
    <xdr:ext cx="534377" cy="259045"/>
    <xdr:sp macro="" textlink="">
      <xdr:nvSpPr>
        <xdr:cNvPr id="388" name="【一般廃棄物処理施設】&#10;一人当たり有形固定資産（償却資産）額該当値テキスト">
          <a:extLst>
            <a:ext uri="{FF2B5EF4-FFF2-40B4-BE49-F238E27FC236}">
              <a16:creationId xmlns:a16="http://schemas.microsoft.com/office/drawing/2014/main" id="{50C42D26-FA2E-40EE-90DA-726CD03FB75B}"/>
            </a:ext>
          </a:extLst>
        </xdr:cNvPr>
        <xdr:cNvSpPr txBox="1"/>
      </xdr:nvSpPr>
      <xdr:spPr>
        <a:xfrm>
          <a:off x="19989800" y="668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166444</xdr:rowOff>
    </xdr:from>
    <xdr:to>
      <xdr:col>112</xdr:col>
      <xdr:colOff>38100</xdr:colOff>
      <xdr:row>41</xdr:row>
      <xdr:rowOff>96594</xdr:rowOff>
    </xdr:to>
    <xdr:sp macro="" textlink="">
      <xdr:nvSpPr>
        <xdr:cNvPr id="389" name="楕円 388">
          <a:extLst>
            <a:ext uri="{FF2B5EF4-FFF2-40B4-BE49-F238E27FC236}">
              <a16:creationId xmlns:a16="http://schemas.microsoft.com/office/drawing/2014/main" id="{CA959356-A197-4037-87E8-4AB679EAF97D}"/>
            </a:ext>
          </a:extLst>
        </xdr:cNvPr>
        <xdr:cNvSpPr/>
      </xdr:nvSpPr>
      <xdr:spPr>
        <a:xfrm>
          <a:off x="19157950" y="677044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43894</xdr:rowOff>
    </xdr:from>
    <xdr:to>
      <xdr:col>116</xdr:col>
      <xdr:colOff>63500</xdr:colOff>
      <xdr:row>41</xdr:row>
      <xdr:rowOff>45794</xdr:rowOff>
    </xdr:to>
    <xdr:cxnSp macro="">
      <xdr:nvCxnSpPr>
        <xdr:cNvPr id="390" name="直線コネクタ 389">
          <a:extLst>
            <a:ext uri="{FF2B5EF4-FFF2-40B4-BE49-F238E27FC236}">
              <a16:creationId xmlns:a16="http://schemas.microsoft.com/office/drawing/2014/main" id="{E8E16882-5FF7-41C1-9CC8-52BEB02A516C}"/>
            </a:ext>
          </a:extLst>
        </xdr:cNvPr>
        <xdr:cNvCxnSpPr/>
      </xdr:nvCxnSpPr>
      <xdr:spPr>
        <a:xfrm flipV="1">
          <a:off x="19202400" y="6812994"/>
          <a:ext cx="749300" cy="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169511</xdr:rowOff>
    </xdr:from>
    <xdr:to>
      <xdr:col>107</xdr:col>
      <xdr:colOff>101600</xdr:colOff>
      <xdr:row>41</xdr:row>
      <xdr:rowOff>99661</xdr:rowOff>
    </xdr:to>
    <xdr:sp macro="" textlink="">
      <xdr:nvSpPr>
        <xdr:cNvPr id="391" name="楕円 390">
          <a:extLst>
            <a:ext uri="{FF2B5EF4-FFF2-40B4-BE49-F238E27FC236}">
              <a16:creationId xmlns:a16="http://schemas.microsoft.com/office/drawing/2014/main" id="{40388275-E223-4CF3-9033-5D5B11193F3E}"/>
            </a:ext>
          </a:extLst>
        </xdr:cNvPr>
        <xdr:cNvSpPr/>
      </xdr:nvSpPr>
      <xdr:spPr>
        <a:xfrm>
          <a:off x="18345150" y="676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45794</xdr:rowOff>
    </xdr:from>
    <xdr:to>
      <xdr:col>111</xdr:col>
      <xdr:colOff>177800</xdr:colOff>
      <xdr:row>41</xdr:row>
      <xdr:rowOff>48861</xdr:rowOff>
    </xdr:to>
    <xdr:cxnSp macro="">
      <xdr:nvCxnSpPr>
        <xdr:cNvPr id="392" name="直線コネクタ 391">
          <a:extLst>
            <a:ext uri="{FF2B5EF4-FFF2-40B4-BE49-F238E27FC236}">
              <a16:creationId xmlns:a16="http://schemas.microsoft.com/office/drawing/2014/main" id="{A7B338D3-25E7-4B59-AEC9-C5B375D6D6F6}"/>
            </a:ext>
          </a:extLst>
        </xdr:cNvPr>
        <xdr:cNvCxnSpPr/>
      </xdr:nvCxnSpPr>
      <xdr:spPr>
        <a:xfrm flipV="1">
          <a:off x="18395950" y="6814894"/>
          <a:ext cx="806450" cy="3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170966</xdr:rowOff>
    </xdr:from>
    <xdr:to>
      <xdr:col>102</xdr:col>
      <xdr:colOff>165100</xdr:colOff>
      <xdr:row>41</xdr:row>
      <xdr:rowOff>101116</xdr:rowOff>
    </xdr:to>
    <xdr:sp macro="" textlink="">
      <xdr:nvSpPr>
        <xdr:cNvPr id="393" name="楕円 392">
          <a:extLst>
            <a:ext uri="{FF2B5EF4-FFF2-40B4-BE49-F238E27FC236}">
              <a16:creationId xmlns:a16="http://schemas.microsoft.com/office/drawing/2014/main" id="{D03EC083-49E3-4204-BE78-30EC7B998CE4}"/>
            </a:ext>
          </a:extLst>
        </xdr:cNvPr>
        <xdr:cNvSpPr/>
      </xdr:nvSpPr>
      <xdr:spPr>
        <a:xfrm>
          <a:off x="17551400" y="676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48861</xdr:rowOff>
    </xdr:from>
    <xdr:to>
      <xdr:col>107</xdr:col>
      <xdr:colOff>50800</xdr:colOff>
      <xdr:row>41</xdr:row>
      <xdr:rowOff>50316</xdr:rowOff>
    </xdr:to>
    <xdr:cxnSp macro="">
      <xdr:nvCxnSpPr>
        <xdr:cNvPr id="394" name="直線コネクタ 393">
          <a:extLst>
            <a:ext uri="{FF2B5EF4-FFF2-40B4-BE49-F238E27FC236}">
              <a16:creationId xmlns:a16="http://schemas.microsoft.com/office/drawing/2014/main" id="{0AD0F07A-BE48-446B-A027-F07FB087172F}"/>
            </a:ext>
          </a:extLst>
        </xdr:cNvPr>
        <xdr:cNvCxnSpPr/>
      </xdr:nvCxnSpPr>
      <xdr:spPr>
        <a:xfrm flipV="1">
          <a:off x="17602200" y="6817961"/>
          <a:ext cx="793750" cy="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1955</xdr:rowOff>
    </xdr:from>
    <xdr:to>
      <xdr:col>98</xdr:col>
      <xdr:colOff>38100</xdr:colOff>
      <xdr:row>41</xdr:row>
      <xdr:rowOff>103555</xdr:rowOff>
    </xdr:to>
    <xdr:sp macro="" textlink="">
      <xdr:nvSpPr>
        <xdr:cNvPr id="395" name="楕円 394">
          <a:extLst>
            <a:ext uri="{FF2B5EF4-FFF2-40B4-BE49-F238E27FC236}">
              <a16:creationId xmlns:a16="http://schemas.microsoft.com/office/drawing/2014/main" id="{FD62CD89-09BF-42F6-9429-F313DADB4AF3}"/>
            </a:ext>
          </a:extLst>
        </xdr:cNvPr>
        <xdr:cNvSpPr/>
      </xdr:nvSpPr>
      <xdr:spPr>
        <a:xfrm>
          <a:off x="16757650" y="67710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50316</xdr:rowOff>
    </xdr:from>
    <xdr:to>
      <xdr:col>102</xdr:col>
      <xdr:colOff>114300</xdr:colOff>
      <xdr:row>41</xdr:row>
      <xdr:rowOff>52755</xdr:rowOff>
    </xdr:to>
    <xdr:cxnSp macro="">
      <xdr:nvCxnSpPr>
        <xdr:cNvPr id="396" name="直線コネクタ 395">
          <a:extLst>
            <a:ext uri="{FF2B5EF4-FFF2-40B4-BE49-F238E27FC236}">
              <a16:creationId xmlns:a16="http://schemas.microsoft.com/office/drawing/2014/main" id="{EAD18F8D-65B4-4888-B89A-FB1B84A2BA3C}"/>
            </a:ext>
          </a:extLst>
        </xdr:cNvPr>
        <xdr:cNvCxnSpPr/>
      </xdr:nvCxnSpPr>
      <xdr:spPr>
        <a:xfrm flipV="1">
          <a:off x="16802100" y="6819416"/>
          <a:ext cx="800100" cy="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112639</xdr:rowOff>
    </xdr:from>
    <xdr:ext cx="599010" cy="259045"/>
    <xdr:sp macro="" textlink="">
      <xdr:nvSpPr>
        <xdr:cNvPr id="397" name="n_1aveValue【一般廃棄物処理施設】&#10;一人当たり有形固定資産（償却資産）額">
          <a:extLst>
            <a:ext uri="{FF2B5EF4-FFF2-40B4-BE49-F238E27FC236}">
              <a16:creationId xmlns:a16="http://schemas.microsoft.com/office/drawing/2014/main" id="{23EA2D41-ABCF-4E06-A2B3-80DFD7AAB2D2}"/>
            </a:ext>
          </a:extLst>
        </xdr:cNvPr>
        <xdr:cNvSpPr txBox="1"/>
      </xdr:nvSpPr>
      <xdr:spPr>
        <a:xfrm>
          <a:off x="18915595" y="6221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137768</xdr:rowOff>
    </xdr:from>
    <xdr:ext cx="599010" cy="259045"/>
    <xdr:sp macro="" textlink="">
      <xdr:nvSpPr>
        <xdr:cNvPr id="398" name="n_2aveValue【一般廃棄物処理施設】&#10;一人当たり有形固定資産（償却資産）額">
          <a:extLst>
            <a:ext uri="{FF2B5EF4-FFF2-40B4-BE49-F238E27FC236}">
              <a16:creationId xmlns:a16="http://schemas.microsoft.com/office/drawing/2014/main" id="{8EC006AB-FE3F-4D1B-80AB-7B69B6CC8BFD}"/>
            </a:ext>
          </a:extLst>
        </xdr:cNvPr>
        <xdr:cNvSpPr txBox="1"/>
      </xdr:nvSpPr>
      <xdr:spPr>
        <a:xfrm>
          <a:off x="18134545" y="6246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4142</xdr:rowOff>
    </xdr:from>
    <xdr:ext cx="599010" cy="259045"/>
    <xdr:sp macro="" textlink="">
      <xdr:nvSpPr>
        <xdr:cNvPr id="399" name="n_3aveValue【一般廃棄物処理施設】&#10;一人当たり有形固定資産（償却資産）額">
          <a:extLst>
            <a:ext uri="{FF2B5EF4-FFF2-40B4-BE49-F238E27FC236}">
              <a16:creationId xmlns:a16="http://schemas.microsoft.com/office/drawing/2014/main" id="{F80DDDE6-0ADF-4C4F-A8F5-9C40558814B1}"/>
            </a:ext>
          </a:extLst>
        </xdr:cNvPr>
        <xdr:cNvSpPr txBox="1"/>
      </xdr:nvSpPr>
      <xdr:spPr>
        <a:xfrm>
          <a:off x="17321745" y="6277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54993</xdr:rowOff>
    </xdr:from>
    <xdr:ext cx="599010" cy="259045"/>
    <xdr:sp macro="" textlink="">
      <xdr:nvSpPr>
        <xdr:cNvPr id="400" name="n_4aveValue【一般廃棄物処理施設】&#10;一人当たり有形固定資産（償却資産）額">
          <a:extLst>
            <a:ext uri="{FF2B5EF4-FFF2-40B4-BE49-F238E27FC236}">
              <a16:creationId xmlns:a16="http://schemas.microsoft.com/office/drawing/2014/main" id="{CFC98863-0724-45F3-9F0C-2527E970513B}"/>
            </a:ext>
          </a:extLst>
        </xdr:cNvPr>
        <xdr:cNvSpPr txBox="1"/>
      </xdr:nvSpPr>
      <xdr:spPr>
        <a:xfrm>
          <a:off x="16527995" y="6328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87721</xdr:rowOff>
    </xdr:from>
    <xdr:ext cx="534377" cy="259045"/>
    <xdr:sp macro="" textlink="">
      <xdr:nvSpPr>
        <xdr:cNvPr id="401" name="n_1mainValue【一般廃棄物処理施設】&#10;一人当たり有形固定資産（償却資産）額">
          <a:extLst>
            <a:ext uri="{FF2B5EF4-FFF2-40B4-BE49-F238E27FC236}">
              <a16:creationId xmlns:a16="http://schemas.microsoft.com/office/drawing/2014/main" id="{AA132F1A-94B8-43CE-8BAC-FDDDF225D498}"/>
            </a:ext>
          </a:extLst>
        </xdr:cNvPr>
        <xdr:cNvSpPr txBox="1"/>
      </xdr:nvSpPr>
      <xdr:spPr>
        <a:xfrm>
          <a:off x="18947911" y="6856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90788</xdr:rowOff>
    </xdr:from>
    <xdr:ext cx="534377" cy="259045"/>
    <xdr:sp macro="" textlink="">
      <xdr:nvSpPr>
        <xdr:cNvPr id="402" name="n_2mainValue【一般廃棄物処理施設】&#10;一人当たり有形固定資産（償却資産）額">
          <a:extLst>
            <a:ext uri="{FF2B5EF4-FFF2-40B4-BE49-F238E27FC236}">
              <a16:creationId xmlns:a16="http://schemas.microsoft.com/office/drawing/2014/main" id="{EF4AB1CF-F269-408B-9BC5-87A765988B95}"/>
            </a:ext>
          </a:extLst>
        </xdr:cNvPr>
        <xdr:cNvSpPr txBox="1"/>
      </xdr:nvSpPr>
      <xdr:spPr>
        <a:xfrm>
          <a:off x="18166861" y="6859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92243</xdr:rowOff>
    </xdr:from>
    <xdr:ext cx="534377" cy="259045"/>
    <xdr:sp macro="" textlink="">
      <xdr:nvSpPr>
        <xdr:cNvPr id="403" name="n_3mainValue【一般廃棄物処理施設】&#10;一人当たり有形固定資産（償却資産）額">
          <a:extLst>
            <a:ext uri="{FF2B5EF4-FFF2-40B4-BE49-F238E27FC236}">
              <a16:creationId xmlns:a16="http://schemas.microsoft.com/office/drawing/2014/main" id="{A1CEAC61-BC61-46A8-B6EC-22876A0B5EA6}"/>
            </a:ext>
          </a:extLst>
        </xdr:cNvPr>
        <xdr:cNvSpPr txBox="1"/>
      </xdr:nvSpPr>
      <xdr:spPr>
        <a:xfrm>
          <a:off x="17354061" y="6861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94682</xdr:rowOff>
    </xdr:from>
    <xdr:ext cx="534377" cy="259045"/>
    <xdr:sp macro="" textlink="">
      <xdr:nvSpPr>
        <xdr:cNvPr id="404" name="n_4mainValue【一般廃棄物処理施設】&#10;一人当たり有形固定資産（償却資産）額">
          <a:extLst>
            <a:ext uri="{FF2B5EF4-FFF2-40B4-BE49-F238E27FC236}">
              <a16:creationId xmlns:a16="http://schemas.microsoft.com/office/drawing/2014/main" id="{8F6AFDF0-6F9F-4F61-9896-51AF31CD5AE8}"/>
            </a:ext>
          </a:extLst>
        </xdr:cNvPr>
        <xdr:cNvSpPr txBox="1"/>
      </xdr:nvSpPr>
      <xdr:spPr>
        <a:xfrm>
          <a:off x="16560311" y="6863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a:extLst>
            <a:ext uri="{FF2B5EF4-FFF2-40B4-BE49-F238E27FC236}">
              <a16:creationId xmlns:a16="http://schemas.microsoft.com/office/drawing/2014/main" id="{69A86D8B-78DB-48DE-96D2-0B6AC096FA95}"/>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a:extLst>
            <a:ext uri="{FF2B5EF4-FFF2-40B4-BE49-F238E27FC236}">
              <a16:creationId xmlns:a16="http://schemas.microsoft.com/office/drawing/2014/main" id="{ED1FE18D-5C67-49EB-B5B8-2E735FD3D3CA}"/>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a:extLst>
            <a:ext uri="{FF2B5EF4-FFF2-40B4-BE49-F238E27FC236}">
              <a16:creationId xmlns:a16="http://schemas.microsoft.com/office/drawing/2014/main" id="{B9ACD633-542C-4CEB-BE3E-1F2BD46454A5}"/>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a:extLst>
            <a:ext uri="{FF2B5EF4-FFF2-40B4-BE49-F238E27FC236}">
              <a16:creationId xmlns:a16="http://schemas.microsoft.com/office/drawing/2014/main" id="{A7012BD2-ECFB-42A8-A40D-F5492FF5BB93}"/>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a:extLst>
            <a:ext uri="{FF2B5EF4-FFF2-40B4-BE49-F238E27FC236}">
              <a16:creationId xmlns:a16="http://schemas.microsoft.com/office/drawing/2014/main" id="{B7B45AA0-B32D-4249-8748-521E4D39A32C}"/>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a:extLst>
            <a:ext uri="{FF2B5EF4-FFF2-40B4-BE49-F238E27FC236}">
              <a16:creationId xmlns:a16="http://schemas.microsoft.com/office/drawing/2014/main" id="{7B1B9317-36BC-458D-B14D-37F68FBDF043}"/>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a:extLst>
            <a:ext uri="{FF2B5EF4-FFF2-40B4-BE49-F238E27FC236}">
              <a16:creationId xmlns:a16="http://schemas.microsoft.com/office/drawing/2014/main" id="{7CBED352-E893-418D-B27E-2129ADB2CB81}"/>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a:extLst>
            <a:ext uri="{FF2B5EF4-FFF2-40B4-BE49-F238E27FC236}">
              <a16:creationId xmlns:a16="http://schemas.microsoft.com/office/drawing/2014/main" id="{D45E93BC-6764-4CD9-B6C2-72537370635D}"/>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3" name="テキスト ボックス 412">
          <a:extLst>
            <a:ext uri="{FF2B5EF4-FFF2-40B4-BE49-F238E27FC236}">
              <a16:creationId xmlns:a16="http://schemas.microsoft.com/office/drawing/2014/main" id="{00E6E803-96CB-4A3F-8F29-A33CFE298806}"/>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4" name="直線コネクタ 413">
          <a:extLst>
            <a:ext uri="{FF2B5EF4-FFF2-40B4-BE49-F238E27FC236}">
              <a16:creationId xmlns:a16="http://schemas.microsoft.com/office/drawing/2014/main" id="{16166BDB-8980-4DA8-8222-40E7F35C9210}"/>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5" name="テキスト ボックス 414">
          <a:extLst>
            <a:ext uri="{FF2B5EF4-FFF2-40B4-BE49-F238E27FC236}">
              <a16:creationId xmlns:a16="http://schemas.microsoft.com/office/drawing/2014/main" id="{48E6F5AD-F22F-4E94-8BD6-9596D4903AD5}"/>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6" name="直線コネクタ 415">
          <a:extLst>
            <a:ext uri="{FF2B5EF4-FFF2-40B4-BE49-F238E27FC236}">
              <a16:creationId xmlns:a16="http://schemas.microsoft.com/office/drawing/2014/main" id="{020ED0FC-770B-4D4A-BA36-F3F8E6946C28}"/>
            </a:ext>
          </a:extLst>
        </xdr:cNvPr>
        <xdr:cNvCxnSpPr/>
      </xdr:nvCxnSpPr>
      <xdr:spPr>
        <a:xfrm>
          <a:off x="11207750" y="10566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7" name="テキスト ボックス 416">
          <a:extLst>
            <a:ext uri="{FF2B5EF4-FFF2-40B4-BE49-F238E27FC236}">
              <a16:creationId xmlns:a16="http://schemas.microsoft.com/office/drawing/2014/main" id="{815E2D7D-EE47-4B90-B027-C0D9E0D98268}"/>
            </a:ext>
          </a:extLst>
        </xdr:cNvPr>
        <xdr:cNvSpPr txBox="1"/>
      </xdr:nvSpPr>
      <xdr:spPr>
        <a:xfrm>
          <a:off x="107977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8" name="直線コネクタ 417">
          <a:extLst>
            <a:ext uri="{FF2B5EF4-FFF2-40B4-BE49-F238E27FC236}">
              <a16:creationId xmlns:a16="http://schemas.microsoft.com/office/drawing/2014/main" id="{FA95FB26-68F4-44CE-9A6F-89E3B95581FB}"/>
            </a:ext>
          </a:extLst>
        </xdr:cNvPr>
        <xdr:cNvCxnSpPr/>
      </xdr:nvCxnSpPr>
      <xdr:spPr>
        <a:xfrm>
          <a:off x="11207750" y="10128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19" name="テキスト ボックス 418">
          <a:extLst>
            <a:ext uri="{FF2B5EF4-FFF2-40B4-BE49-F238E27FC236}">
              <a16:creationId xmlns:a16="http://schemas.microsoft.com/office/drawing/2014/main" id="{06929A2D-2938-410E-8DDA-6E63580338BC}"/>
            </a:ext>
          </a:extLst>
        </xdr:cNvPr>
        <xdr:cNvSpPr txBox="1"/>
      </xdr:nvSpPr>
      <xdr:spPr>
        <a:xfrm>
          <a:off x="10842791" y="999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0" name="直線コネクタ 419">
          <a:extLst>
            <a:ext uri="{FF2B5EF4-FFF2-40B4-BE49-F238E27FC236}">
              <a16:creationId xmlns:a16="http://schemas.microsoft.com/office/drawing/2014/main" id="{E143065C-3A2F-4CB0-960A-3EA2C3809CFC}"/>
            </a:ext>
          </a:extLst>
        </xdr:cNvPr>
        <xdr:cNvCxnSpPr/>
      </xdr:nvCxnSpPr>
      <xdr:spPr>
        <a:xfrm>
          <a:off x="11207750" y="969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1" name="テキスト ボックス 420">
          <a:extLst>
            <a:ext uri="{FF2B5EF4-FFF2-40B4-BE49-F238E27FC236}">
              <a16:creationId xmlns:a16="http://schemas.microsoft.com/office/drawing/2014/main" id="{1E8C5C87-55A6-4442-A051-B7719222DDB2}"/>
            </a:ext>
          </a:extLst>
        </xdr:cNvPr>
        <xdr:cNvSpPr txBox="1"/>
      </xdr:nvSpPr>
      <xdr:spPr>
        <a:xfrm>
          <a:off x="10842791" y="955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2" name="直線コネクタ 421">
          <a:extLst>
            <a:ext uri="{FF2B5EF4-FFF2-40B4-BE49-F238E27FC236}">
              <a16:creationId xmlns:a16="http://schemas.microsoft.com/office/drawing/2014/main" id="{56BA4091-B3FB-4D20-860C-799F23177227}"/>
            </a:ext>
          </a:extLst>
        </xdr:cNvPr>
        <xdr:cNvCxnSpPr/>
      </xdr:nvCxnSpPr>
      <xdr:spPr>
        <a:xfrm>
          <a:off x="11207750" y="9245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3" name="テキスト ボックス 422">
          <a:extLst>
            <a:ext uri="{FF2B5EF4-FFF2-40B4-BE49-F238E27FC236}">
              <a16:creationId xmlns:a16="http://schemas.microsoft.com/office/drawing/2014/main" id="{31590228-21A9-47DC-A8F3-57018F9FACE4}"/>
            </a:ext>
          </a:extLst>
        </xdr:cNvPr>
        <xdr:cNvSpPr txBox="1"/>
      </xdr:nvSpPr>
      <xdr:spPr>
        <a:xfrm>
          <a:off x="10842791" y="9109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4" name="直線コネクタ 423">
          <a:extLst>
            <a:ext uri="{FF2B5EF4-FFF2-40B4-BE49-F238E27FC236}">
              <a16:creationId xmlns:a16="http://schemas.microsoft.com/office/drawing/2014/main" id="{B519969A-F558-4A60-B6B6-A7BF9BE4E335}"/>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5" name="テキスト ボックス 424">
          <a:extLst>
            <a:ext uri="{FF2B5EF4-FFF2-40B4-BE49-F238E27FC236}">
              <a16:creationId xmlns:a16="http://schemas.microsoft.com/office/drawing/2014/main" id="{0F057A50-9D2E-4EBA-8183-18F605F6326B}"/>
            </a:ext>
          </a:extLst>
        </xdr:cNvPr>
        <xdr:cNvSpPr txBox="1"/>
      </xdr:nvSpPr>
      <xdr:spPr>
        <a:xfrm>
          <a:off x="10842791" y="867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6" name="【保健センター・保健所】&#10;有形固定資産減価償却率グラフ枠">
          <a:extLst>
            <a:ext uri="{FF2B5EF4-FFF2-40B4-BE49-F238E27FC236}">
              <a16:creationId xmlns:a16="http://schemas.microsoft.com/office/drawing/2014/main" id="{591D4F39-60DD-48B1-ADD1-0982E8B2713D}"/>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73152</xdr:rowOff>
    </xdr:from>
    <xdr:to>
      <xdr:col>85</xdr:col>
      <xdr:colOff>126364</xdr:colOff>
      <xdr:row>63</xdr:row>
      <xdr:rowOff>160020</xdr:rowOff>
    </xdr:to>
    <xdr:cxnSp macro="">
      <xdr:nvCxnSpPr>
        <xdr:cNvPr id="427" name="直線コネクタ 426">
          <a:extLst>
            <a:ext uri="{FF2B5EF4-FFF2-40B4-BE49-F238E27FC236}">
              <a16:creationId xmlns:a16="http://schemas.microsoft.com/office/drawing/2014/main" id="{6BFD462A-CF44-4011-AF2E-9D6DCFFD461F}"/>
            </a:ext>
          </a:extLst>
        </xdr:cNvPr>
        <xdr:cNvCxnSpPr/>
      </xdr:nvCxnSpPr>
      <xdr:spPr>
        <a:xfrm flipV="1">
          <a:off x="14699614" y="9318752"/>
          <a:ext cx="0" cy="1242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163847</xdr:rowOff>
    </xdr:from>
    <xdr:ext cx="405111" cy="259045"/>
    <xdr:sp macro="" textlink="">
      <xdr:nvSpPr>
        <xdr:cNvPr id="428" name="【保健センター・保健所】&#10;有形固定資産減価償却率最小値テキスト">
          <a:extLst>
            <a:ext uri="{FF2B5EF4-FFF2-40B4-BE49-F238E27FC236}">
              <a16:creationId xmlns:a16="http://schemas.microsoft.com/office/drawing/2014/main" id="{E1E711B0-F03C-4222-B551-FD8C716B7341}"/>
            </a:ext>
          </a:extLst>
        </xdr:cNvPr>
        <xdr:cNvSpPr txBox="1"/>
      </xdr:nvSpPr>
      <xdr:spPr>
        <a:xfrm>
          <a:off x="14738350" y="1056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160020</xdr:rowOff>
    </xdr:from>
    <xdr:to>
      <xdr:col>86</xdr:col>
      <xdr:colOff>25400</xdr:colOff>
      <xdr:row>63</xdr:row>
      <xdr:rowOff>160020</xdr:rowOff>
    </xdr:to>
    <xdr:cxnSp macro="">
      <xdr:nvCxnSpPr>
        <xdr:cNvPr id="429" name="直線コネクタ 428">
          <a:extLst>
            <a:ext uri="{FF2B5EF4-FFF2-40B4-BE49-F238E27FC236}">
              <a16:creationId xmlns:a16="http://schemas.microsoft.com/office/drawing/2014/main" id="{AAD25459-62E8-4956-8E79-98FD6B647518}"/>
            </a:ext>
          </a:extLst>
        </xdr:cNvPr>
        <xdr:cNvCxnSpPr/>
      </xdr:nvCxnSpPr>
      <xdr:spPr>
        <a:xfrm>
          <a:off x="14611350" y="105613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19829</xdr:rowOff>
    </xdr:from>
    <xdr:ext cx="405111" cy="259045"/>
    <xdr:sp macro="" textlink="">
      <xdr:nvSpPr>
        <xdr:cNvPr id="430" name="【保健センター・保健所】&#10;有形固定資産減価償却率最大値テキスト">
          <a:extLst>
            <a:ext uri="{FF2B5EF4-FFF2-40B4-BE49-F238E27FC236}">
              <a16:creationId xmlns:a16="http://schemas.microsoft.com/office/drawing/2014/main" id="{A055A57E-CF95-470F-8A58-B36A1423C90C}"/>
            </a:ext>
          </a:extLst>
        </xdr:cNvPr>
        <xdr:cNvSpPr txBox="1"/>
      </xdr:nvSpPr>
      <xdr:spPr>
        <a:xfrm>
          <a:off x="14738350" y="9100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73152</xdr:rowOff>
    </xdr:from>
    <xdr:to>
      <xdr:col>86</xdr:col>
      <xdr:colOff>25400</xdr:colOff>
      <xdr:row>56</xdr:row>
      <xdr:rowOff>73152</xdr:rowOff>
    </xdr:to>
    <xdr:cxnSp macro="">
      <xdr:nvCxnSpPr>
        <xdr:cNvPr id="431" name="直線コネクタ 430">
          <a:extLst>
            <a:ext uri="{FF2B5EF4-FFF2-40B4-BE49-F238E27FC236}">
              <a16:creationId xmlns:a16="http://schemas.microsoft.com/office/drawing/2014/main" id="{FE0D4344-8E2D-4151-B9CF-FBB60AD5CE9A}"/>
            </a:ext>
          </a:extLst>
        </xdr:cNvPr>
        <xdr:cNvCxnSpPr/>
      </xdr:nvCxnSpPr>
      <xdr:spPr>
        <a:xfrm>
          <a:off x="14611350" y="93187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14495</xdr:rowOff>
    </xdr:from>
    <xdr:ext cx="405111" cy="259045"/>
    <xdr:sp macro="" textlink="">
      <xdr:nvSpPr>
        <xdr:cNvPr id="432" name="【保健センター・保健所】&#10;有形固定資産減価償却率平均値テキスト">
          <a:extLst>
            <a:ext uri="{FF2B5EF4-FFF2-40B4-BE49-F238E27FC236}">
              <a16:creationId xmlns:a16="http://schemas.microsoft.com/office/drawing/2014/main" id="{B34EE4A1-45F7-409B-A89D-B2D34ACAAAB6}"/>
            </a:ext>
          </a:extLst>
        </xdr:cNvPr>
        <xdr:cNvSpPr txBox="1"/>
      </xdr:nvSpPr>
      <xdr:spPr>
        <a:xfrm>
          <a:off x="14738350" y="95902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36068</xdr:rowOff>
    </xdr:from>
    <xdr:to>
      <xdr:col>85</xdr:col>
      <xdr:colOff>177800</xdr:colOff>
      <xdr:row>58</xdr:row>
      <xdr:rowOff>137668</xdr:rowOff>
    </xdr:to>
    <xdr:sp macro="" textlink="">
      <xdr:nvSpPr>
        <xdr:cNvPr id="433" name="フローチャート: 判断 432">
          <a:extLst>
            <a:ext uri="{FF2B5EF4-FFF2-40B4-BE49-F238E27FC236}">
              <a16:creationId xmlns:a16="http://schemas.microsoft.com/office/drawing/2014/main" id="{3AF048C0-CCEA-402C-8832-DF3BB76BE7A5}"/>
            </a:ext>
          </a:extLst>
        </xdr:cNvPr>
        <xdr:cNvSpPr/>
      </xdr:nvSpPr>
      <xdr:spPr>
        <a:xfrm>
          <a:off x="14649450" y="9611868"/>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157226</xdr:rowOff>
    </xdr:from>
    <xdr:to>
      <xdr:col>81</xdr:col>
      <xdr:colOff>101600</xdr:colOff>
      <xdr:row>58</xdr:row>
      <xdr:rowOff>87376</xdr:rowOff>
    </xdr:to>
    <xdr:sp macro="" textlink="">
      <xdr:nvSpPr>
        <xdr:cNvPr id="434" name="フローチャート: 判断 433">
          <a:extLst>
            <a:ext uri="{FF2B5EF4-FFF2-40B4-BE49-F238E27FC236}">
              <a16:creationId xmlns:a16="http://schemas.microsoft.com/office/drawing/2014/main" id="{D51EBEAA-6224-4F62-9578-A0E1571035D5}"/>
            </a:ext>
          </a:extLst>
        </xdr:cNvPr>
        <xdr:cNvSpPr/>
      </xdr:nvSpPr>
      <xdr:spPr>
        <a:xfrm>
          <a:off x="13887450" y="95679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93218</xdr:rowOff>
    </xdr:from>
    <xdr:to>
      <xdr:col>76</xdr:col>
      <xdr:colOff>165100</xdr:colOff>
      <xdr:row>58</xdr:row>
      <xdr:rowOff>23368</xdr:rowOff>
    </xdr:to>
    <xdr:sp macro="" textlink="">
      <xdr:nvSpPr>
        <xdr:cNvPr id="435" name="フローチャート: 判断 434">
          <a:extLst>
            <a:ext uri="{FF2B5EF4-FFF2-40B4-BE49-F238E27FC236}">
              <a16:creationId xmlns:a16="http://schemas.microsoft.com/office/drawing/2014/main" id="{4265D670-7286-42F6-9916-6D89032954CA}"/>
            </a:ext>
          </a:extLst>
        </xdr:cNvPr>
        <xdr:cNvSpPr/>
      </xdr:nvSpPr>
      <xdr:spPr>
        <a:xfrm>
          <a:off x="13093700" y="950391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49784</xdr:rowOff>
    </xdr:from>
    <xdr:to>
      <xdr:col>72</xdr:col>
      <xdr:colOff>38100</xdr:colOff>
      <xdr:row>57</xdr:row>
      <xdr:rowOff>151384</xdr:rowOff>
    </xdr:to>
    <xdr:sp macro="" textlink="">
      <xdr:nvSpPr>
        <xdr:cNvPr id="436" name="フローチャート: 判断 435">
          <a:extLst>
            <a:ext uri="{FF2B5EF4-FFF2-40B4-BE49-F238E27FC236}">
              <a16:creationId xmlns:a16="http://schemas.microsoft.com/office/drawing/2014/main" id="{0AAD7E7B-30AE-4045-81A4-CBC657BD91E1}"/>
            </a:ext>
          </a:extLst>
        </xdr:cNvPr>
        <xdr:cNvSpPr/>
      </xdr:nvSpPr>
      <xdr:spPr>
        <a:xfrm>
          <a:off x="12299950" y="946048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77216</xdr:rowOff>
    </xdr:from>
    <xdr:to>
      <xdr:col>67</xdr:col>
      <xdr:colOff>101600</xdr:colOff>
      <xdr:row>58</xdr:row>
      <xdr:rowOff>7366</xdr:rowOff>
    </xdr:to>
    <xdr:sp macro="" textlink="">
      <xdr:nvSpPr>
        <xdr:cNvPr id="437" name="フローチャート: 判断 436">
          <a:extLst>
            <a:ext uri="{FF2B5EF4-FFF2-40B4-BE49-F238E27FC236}">
              <a16:creationId xmlns:a16="http://schemas.microsoft.com/office/drawing/2014/main" id="{ED13828E-71BB-4A50-82CE-48B6416B7919}"/>
            </a:ext>
          </a:extLst>
        </xdr:cNvPr>
        <xdr:cNvSpPr/>
      </xdr:nvSpPr>
      <xdr:spPr>
        <a:xfrm>
          <a:off x="11487150" y="94879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8" name="テキスト ボックス 437">
          <a:extLst>
            <a:ext uri="{FF2B5EF4-FFF2-40B4-BE49-F238E27FC236}">
              <a16:creationId xmlns:a16="http://schemas.microsoft.com/office/drawing/2014/main" id="{CCA2EF08-40AD-4E15-9186-2D17C8EB5E0D}"/>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3ED1BB24-3EB6-44BD-8B31-2ACD4527FEDD}"/>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5F3EBC47-21D0-42E7-BEB5-76D9B6B254C0}"/>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F8BBB1D1-0287-4C6A-BBA3-EC47437B3857}"/>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249C1220-F70A-4554-8F11-ACA4B5F65FD5}"/>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45212</xdr:rowOff>
    </xdr:from>
    <xdr:to>
      <xdr:col>85</xdr:col>
      <xdr:colOff>177800</xdr:colOff>
      <xdr:row>57</xdr:row>
      <xdr:rowOff>146812</xdr:rowOff>
    </xdr:to>
    <xdr:sp macro="" textlink="">
      <xdr:nvSpPr>
        <xdr:cNvPr id="443" name="楕円 442">
          <a:extLst>
            <a:ext uri="{FF2B5EF4-FFF2-40B4-BE49-F238E27FC236}">
              <a16:creationId xmlns:a16="http://schemas.microsoft.com/office/drawing/2014/main" id="{50E68B56-D876-4137-BFD9-87F4B866FB73}"/>
            </a:ext>
          </a:extLst>
        </xdr:cNvPr>
        <xdr:cNvSpPr/>
      </xdr:nvSpPr>
      <xdr:spPr>
        <a:xfrm>
          <a:off x="14649450" y="945591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68089</xdr:rowOff>
    </xdr:from>
    <xdr:ext cx="405111" cy="259045"/>
    <xdr:sp macro="" textlink="">
      <xdr:nvSpPr>
        <xdr:cNvPr id="444" name="【保健センター・保健所】&#10;有形固定資産減価償却率該当値テキスト">
          <a:extLst>
            <a:ext uri="{FF2B5EF4-FFF2-40B4-BE49-F238E27FC236}">
              <a16:creationId xmlns:a16="http://schemas.microsoft.com/office/drawing/2014/main" id="{E87200FB-1938-4A2C-BEC9-A5517BE9B62C}"/>
            </a:ext>
          </a:extLst>
        </xdr:cNvPr>
        <xdr:cNvSpPr txBox="1"/>
      </xdr:nvSpPr>
      <xdr:spPr>
        <a:xfrm>
          <a:off x="14738350" y="931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170942</xdr:rowOff>
    </xdr:from>
    <xdr:to>
      <xdr:col>81</xdr:col>
      <xdr:colOff>101600</xdr:colOff>
      <xdr:row>57</xdr:row>
      <xdr:rowOff>101092</xdr:rowOff>
    </xdr:to>
    <xdr:sp macro="" textlink="">
      <xdr:nvSpPr>
        <xdr:cNvPr id="445" name="楕円 444">
          <a:extLst>
            <a:ext uri="{FF2B5EF4-FFF2-40B4-BE49-F238E27FC236}">
              <a16:creationId xmlns:a16="http://schemas.microsoft.com/office/drawing/2014/main" id="{1F1166B4-2016-48E9-B73A-48454DF376CD}"/>
            </a:ext>
          </a:extLst>
        </xdr:cNvPr>
        <xdr:cNvSpPr/>
      </xdr:nvSpPr>
      <xdr:spPr>
        <a:xfrm>
          <a:off x="13887450" y="941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50292</xdr:rowOff>
    </xdr:from>
    <xdr:to>
      <xdr:col>85</xdr:col>
      <xdr:colOff>127000</xdr:colOff>
      <xdr:row>57</xdr:row>
      <xdr:rowOff>96012</xdr:rowOff>
    </xdr:to>
    <xdr:cxnSp macro="">
      <xdr:nvCxnSpPr>
        <xdr:cNvPr id="446" name="直線コネクタ 445">
          <a:extLst>
            <a:ext uri="{FF2B5EF4-FFF2-40B4-BE49-F238E27FC236}">
              <a16:creationId xmlns:a16="http://schemas.microsoft.com/office/drawing/2014/main" id="{E1528502-22A6-4948-AB24-FA956B3F0311}"/>
            </a:ext>
          </a:extLst>
        </xdr:cNvPr>
        <xdr:cNvCxnSpPr/>
      </xdr:nvCxnSpPr>
      <xdr:spPr>
        <a:xfrm>
          <a:off x="13938250" y="9460992"/>
          <a:ext cx="762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125222</xdr:rowOff>
    </xdr:from>
    <xdr:to>
      <xdr:col>76</xdr:col>
      <xdr:colOff>165100</xdr:colOff>
      <xdr:row>57</xdr:row>
      <xdr:rowOff>55372</xdr:rowOff>
    </xdr:to>
    <xdr:sp macro="" textlink="">
      <xdr:nvSpPr>
        <xdr:cNvPr id="447" name="楕円 446">
          <a:extLst>
            <a:ext uri="{FF2B5EF4-FFF2-40B4-BE49-F238E27FC236}">
              <a16:creationId xmlns:a16="http://schemas.microsoft.com/office/drawing/2014/main" id="{90514232-2723-4413-91EF-59435D86F87A}"/>
            </a:ext>
          </a:extLst>
        </xdr:cNvPr>
        <xdr:cNvSpPr/>
      </xdr:nvSpPr>
      <xdr:spPr>
        <a:xfrm>
          <a:off x="13093700" y="93708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4572</xdr:rowOff>
    </xdr:from>
    <xdr:to>
      <xdr:col>81</xdr:col>
      <xdr:colOff>50800</xdr:colOff>
      <xdr:row>57</xdr:row>
      <xdr:rowOff>50292</xdr:rowOff>
    </xdr:to>
    <xdr:cxnSp macro="">
      <xdr:nvCxnSpPr>
        <xdr:cNvPr id="448" name="直線コネクタ 447">
          <a:extLst>
            <a:ext uri="{FF2B5EF4-FFF2-40B4-BE49-F238E27FC236}">
              <a16:creationId xmlns:a16="http://schemas.microsoft.com/office/drawing/2014/main" id="{C6D02B64-12E8-425E-B7CA-724C3EBEE3F3}"/>
            </a:ext>
          </a:extLst>
        </xdr:cNvPr>
        <xdr:cNvCxnSpPr/>
      </xdr:nvCxnSpPr>
      <xdr:spPr>
        <a:xfrm>
          <a:off x="13144500" y="9415272"/>
          <a:ext cx="7937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86360</xdr:rowOff>
    </xdr:from>
    <xdr:to>
      <xdr:col>72</xdr:col>
      <xdr:colOff>38100</xdr:colOff>
      <xdr:row>57</xdr:row>
      <xdr:rowOff>16510</xdr:rowOff>
    </xdr:to>
    <xdr:sp macro="" textlink="">
      <xdr:nvSpPr>
        <xdr:cNvPr id="449" name="楕円 448">
          <a:extLst>
            <a:ext uri="{FF2B5EF4-FFF2-40B4-BE49-F238E27FC236}">
              <a16:creationId xmlns:a16="http://schemas.microsoft.com/office/drawing/2014/main" id="{2655C005-6B33-49F3-81D4-5210DF668C12}"/>
            </a:ext>
          </a:extLst>
        </xdr:cNvPr>
        <xdr:cNvSpPr/>
      </xdr:nvSpPr>
      <xdr:spPr>
        <a:xfrm>
          <a:off x="12299950" y="93319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137160</xdr:rowOff>
    </xdr:from>
    <xdr:to>
      <xdr:col>76</xdr:col>
      <xdr:colOff>114300</xdr:colOff>
      <xdr:row>57</xdr:row>
      <xdr:rowOff>4572</xdr:rowOff>
    </xdr:to>
    <xdr:cxnSp macro="">
      <xdr:nvCxnSpPr>
        <xdr:cNvPr id="450" name="直線コネクタ 449">
          <a:extLst>
            <a:ext uri="{FF2B5EF4-FFF2-40B4-BE49-F238E27FC236}">
              <a16:creationId xmlns:a16="http://schemas.microsoft.com/office/drawing/2014/main" id="{DF43F5D2-96CE-48D4-BE85-6B7710E09ABF}"/>
            </a:ext>
          </a:extLst>
        </xdr:cNvPr>
        <xdr:cNvCxnSpPr/>
      </xdr:nvCxnSpPr>
      <xdr:spPr>
        <a:xfrm>
          <a:off x="12344400" y="9382760"/>
          <a:ext cx="800100" cy="32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40640</xdr:rowOff>
    </xdr:from>
    <xdr:to>
      <xdr:col>67</xdr:col>
      <xdr:colOff>101600</xdr:colOff>
      <xdr:row>56</xdr:row>
      <xdr:rowOff>142240</xdr:rowOff>
    </xdr:to>
    <xdr:sp macro="" textlink="">
      <xdr:nvSpPr>
        <xdr:cNvPr id="451" name="楕円 450">
          <a:extLst>
            <a:ext uri="{FF2B5EF4-FFF2-40B4-BE49-F238E27FC236}">
              <a16:creationId xmlns:a16="http://schemas.microsoft.com/office/drawing/2014/main" id="{493316D3-A472-4717-96FA-CFF11EC1D2CA}"/>
            </a:ext>
          </a:extLst>
        </xdr:cNvPr>
        <xdr:cNvSpPr/>
      </xdr:nvSpPr>
      <xdr:spPr>
        <a:xfrm>
          <a:off x="11487150" y="928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91440</xdr:rowOff>
    </xdr:from>
    <xdr:to>
      <xdr:col>71</xdr:col>
      <xdr:colOff>177800</xdr:colOff>
      <xdr:row>56</xdr:row>
      <xdr:rowOff>137160</xdr:rowOff>
    </xdr:to>
    <xdr:cxnSp macro="">
      <xdr:nvCxnSpPr>
        <xdr:cNvPr id="452" name="直線コネクタ 451">
          <a:extLst>
            <a:ext uri="{FF2B5EF4-FFF2-40B4-BE49-F238E27FC236}">
              <a16:creationId xmlns:a16="http://schemas.microsoft.com/office/drawing/2014/main" id="{4AF55777-9DC6-40D3-82B3-253FFD4FD6B6}"/>
            </a:ext>
          </a:extLst>
        </xdr:cNvPr>
        <xdr:cNvCxnSpPr/>
      </xdr:nvCxnSpPr>
      <xdr:spPr>
        <a:xfrm>
          <a:off x="11537950" y="9337040"/>
          <a:ext cx="8064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78503</xdr:rowOff>
    </xdr:from>
    <xdr:ext cx="405111" cy="259045"/>
    <xdr:sp macro="" textlink="">
      <xdr:nvSpPr>
        <xdr:cNvPr id="453" name="n_1aveValue【保健センター・保健所】&#10;有形固定資産減価償却率">
          <a:extLst>
            <a:ext uri="{FF2B5EF4-FFF2-40B4-BE49-F238E27FC236}">
              <a16:creationId xmlns:a16="http://schemas.microsoft.com/office/drawing/2014/main" id="{6BFD8A76-DE49-420A-98B7-EC4E2CA7345F}"/>
            </a:ext>
          </a:extLst>
        </xdr:cNvPr>
        <xdr:cNvSpPr txBox="1"/>
      </xdr:nvSpPr>
      <xdr:spPr>
        <a:xfrm>
          <a:off x="13742044" y="9654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14495</xdr:rowOff>
    </xdr:from>
    <xdr:ext cx="405111" cy="259045"/>
    <xdr:sp macro="" textlink="">
      <xdr:nvSpPr>
        <xdr:cNvPr id="454" name="n_2aveValue【保健センター・保健所】&#10;有形固定資産減価償却率">
          <a:extLst>
            <a:ext uri="{FF2B5EF4-FFF2-40B4-BE49-F238E27FC236}">
              <a16:creationId xmlns:a16="http://schemas.microsoft.com/office/drawing/2014/main" id="{55A87591-B194-4AF2-A912-683659189449}"/>
            </a:ext>
          </a:extLst>
        </xdr:cNvPr>
        <xdr:cNvSpPr txBox="1"/>
      </xdr:nvSpPr>
      <xdr:spPr>
        <a:xfrm>
          <a:off x="12960994" y="9590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142511</xdr:rowOff>
    </xdr:from>
    <xdr:ext cx="405111" cy="259045"/>
    <xdr:sp macro="" textlink="">
      <xdr:nvSpPr>
        <xdr:cNvPr id="455" name="n_3aveValue【保健センター・保健所】&#10;有形固定資産減価償却率">
          <a:extLst>
            <a:ext uri="{FF2B5EF4-FFF2-40B4-BE49-F238E27FC236}">
              <a16:creationId xmlns:a16="http://schemas.microsoft.com/office/drawing/2014/main" id="{24FAD877-A693-4DA5-A477-6EAE9A042C5C}"/>
            </a:ext>
          </a:extLst>
        </xdr:cNvPr>
        <xdr:cNvSpPr txBox="1"/>
      </xdr:nvSpPr>
      <xdr:spPr>
        <a:xfrm>
          <a:off x="12167244" y="9553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169943</xdr:rowOff>
    </xdr:from>
    <xdr:ext cx="405111" cy="259045"/>
    <xdr:sp macro="" textlink="">
      <xdr:nvSpPr>
        <xdr:cNvPr id="456" name="n_4aveValue【保健センター・保健所】&#10;有形固定資産減価償却率">
          <a:extLst>
            <a:ext uri="{FF2B5EF4-FFF2-40B4-BE49-F238E27FC236}">
              <a16:creationId xmlns:a16="http://schemas.microsoft.com/office/drawing/2014/main" id="{71315B11-2F0B-4CCC-AD34-09F2D953766C}"/>
            </a:ext>
          </a:extLst>
        </xdr:cNvPr>
        <xdr:cNvSpPr txBox="1"/>
      </xdr:nvSpPr>
      <xdr:spPr>
        <a:xfrm>
          <a:off x="11354444" y="9574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117619</xdr:rowOff>
    </xdr:from>
    <xdr:ext cx="405111" cy="259045"/>
    <xdr:sp macro="" textlink="">
      <xdr:nvSpPr>
        <xdr:cNvPr id="457" name="n_1mainValue【保健センター・保健所】&#10;有形固定資産減価償却率">
          <a:extLst>
            <a:ext uri="{FF2B5EF4-FFF2-40B4-BE49-F238E27FC236}">
              <a16:creationId xmlns:a16="http://schemas.microsoft.com/office/drawing/2014/main" id="{1A4802D3-683D-4D64-824E-0E6E678025F7}"/>
            </a:ext>
          </a:extLst>
        </xdr:cNvPr>
        <xdr:cNvSpPr txBox="1"/>
      </xdr:nvSpPr>
      <xdr:spPr>
        <a:xfrm>
          <a:off x="13742044" y="9198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71899</xdr:rowOff>
    </xdr:from>
    <xdr:ext cx="405111" cy="259045"/>
    <xdr:sp macro="" textlink="">
      <xdr:nvSpPr>
        <xdr:cNvPr id="458" name="n_2mainValue【保健センター・保健所】&#10;有形固定資産減価償却率">
          <a:extLst>
            <a:ext uri="{FF2B5EF4-FFF2-40B4-BE49-F238E27FC236}">
              <a16:creationId xmlns:a16="http://schemas.microsoft.com/office/drawing/2014/main" id="{11926DDB-3500-45EB-BCA5-DB645B1D1C7A}"/>
            </a:ext>
          </a:extLst>
        </xdr:cNvPr>
        <xdr:cNvSpPr txBox="1"/>
      </xdr:nvSpPr>
      <xdr:spPr>
        <a:xfrm>
          <a:off x="12960994" y="9152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33037</xdr:rowOff>
    </xdr:from>
    <xdr:ext cx="405111" cy="259045"/>
    <xdr:sp macro="" textlink="">
      <xdr:nvSpPr>
        <xdr:cNvPr id="459" name="n_3mainValue【保健センター・保健所】&#10;有形固定資産減価償却率">
          <a:extLst>
            <a:ext uri="{FF2B5EF4-FFF2-40B4-BE49-F238E27FC236}">
              <a16:creationId xmlns:a16="http://schemas.microsoft.com/office/drawing/2014/main" id="{2C57E118-08C4-480A-B294-373A4198CA13}"/>
            </a:ext>
          </a:extLst>
        </xdr:cNvPr>
        <xdr:cNvSpPr txBox="1"/>
      </xdr:nvSpPr>
      <xdr:spPr>
        <a:xfrm>
          <a:off x="12167244" y="911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158767</xdr:rowOff>
    </xdr:from>
    <xdr:ext cx="405111" cy="259045"/>
    <xdr:sp macro="" textlink="">
      <xdr:nvSpPr>
        <xdr:cNvPr id="460" name="n_4mainValue【保健センター・保健所】&#10;有形固定資産減価償却率">
          <a:extLst>
            <a:ext uri="{FF2B5EF4-FFF2-40B4-BE49-F238E27FC236}">
              <a16:creationId xmlns:a16="http://schemas.microsoft.com/office/drawing/2014/main" id="{5ACD7C4E-ABB7-48E3-BCC0-AB05A94D719B}"/>
            </a:ext>
          </a:extLst>
        </xdr:cNvPr>
        <xdr:cNvSpPr txBox="1"/>
      </xdr:nvSpPr>
      <xdr:spPr>
        <a:xfrm>
          <a:off x="11354444" y="907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1" name="正方形/長方形 460">
          <a:extLst>
            <a:ext uri="{FF2B5EF4-FFF2-40B4-BE49-F238E27FC236}">
              <a16:creationId xmlns:a16="http://schemas.microsoft.com/office/drawing/2014/main" id="{AF66DCFA-5633-4FE3-A6ED-735D6248291A}"/>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2" name="正方形/長方形 461">
          <a:extLst>
            <a:ext uri="{FF2B5EF4-FFF2-40B4-BE49-F238E27FC236}">
              <a16:creationId xmlns:a16="http://schemas.microsoft.com/office/drawing/2014/main" id="{35980118-BAF8-4C74-9884-852EA9249399}"/>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3" name="正方形/長方形 462">
          <a:extLst>
            <a:ext uri="{FF2B5EF4-FFF2-40B4-BE49-F238E27FC236}">
              <a16:creationId xmlns:a16="http://schemas.microsoft.com/office/drawing/2014/main" id="{69285196-1378-4EE7-B1A6-15CADCB0D293}"/>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4" name="正方形/長方形 463">
          <a:extLst>
            <a:ext uri="{FF2B5EF4-FFF2-40B4-BE49-F238E27FC236}">
              <a16:creationId xmlns:a16="http://schemas.microsoft.com/office/drawing/2014/main" id="{50DDF702-52B9-4E38-BFA4-787182B1358B}"/>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5" name="正方形/長方形 464">
          <a:extLst>
            <a:ext uri="{FF2B5EF4-FFF2-40B4-BE49-F238E27FC236}">
              <a16:creationId xmlns:a16="http://schemas.microsoft.com/office/drawing/2014/main" id="{F051D31D-52E3-44C3-958F-5CCAB5673D5D}"/>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6" name="正方形/長方形 465">
          <a:extLst>
            <a:ext uri="{FF2B5EF4-FFF2-40B4-BE49-F238E27FC236}">
              <a16:creationId xmlns:a16="http://schemas.microsoft.com/office/drawing/2014/main" id="{24F73E8C-E6E4-4A22-A6D5-5D8D37079F7F}"/>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7" name="正方形/長方形 466">
          <a:extLst>
            <a:ext uri="{FF2B5EF4-FFF2-40B4-BE49-F238E27FC236}">
              <a16:creationId xmlns:a16="http://schemas.microsoft.com/office/drawing/2014/main" id="{0AD70E59-7EDA-4E7F-8EE6-F1E0C447DEFE}"/>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8" name="正方形/長方形 467">
          <a:extLst>
            <a:ext uri="{FF2B5EF4-FFF2-40B4-BE49-F238E27FC236}">
              <a16:creationId xmlns:a16="http://schemas.microsoft.com/office/drawing/2014/main" id="{2B5AA518-B889-4A29-9A3C-50DA818A83D4}"/>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9" name="テキスト ボックス 468">
          <a:extLst>
            <a:ext uri="{FF2B5EF4-FFF2-40B4-BE49-F238E27FC236}">
              <a16:creationId xmlns:a16="http://schemas.microsoft.com/office/drawing/2014/main" id="{834E0F9D-4C3E-458D-A377-C6ECA4844C83}"/>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0" name="直線コネクタ 469">
          <a:extLst>
            <a:ext uri="{FF2B5EF4-FFF2-40B4-BE49-F238E27FC236}">
              <a16:creationId xmlns:a16="http://schemas.microsoft.com/office/drawing/2014/main" id="{4D3A183C-2BBC-4317-8ECB-89EA70333A04}"/>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1" name="直線コネクタ 470">
          <a:extLst>
            <a:ext uri="{FF2B5EF4-FFF2-40B4-BE49-F238E27FC236}">
              <a16:creationId xmlns:a16="http://schemas.microsoft.com/office/drawing/2014/main" id="{944A53CA-DCC3-465A-ADBA-3D96FC45910F}"/>
            </a:ext>
          </a:extLst>
        </xdr:cNvPr>
        <xdr:cNvCxnSpPr/>
      </xdr:nvCxnSpPr>
      <xdr:spPr>
        <a:xfrm>
          <a:off x="164592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2" name="テキスト ボックス 471">
          <a:extLst>
            <a:ext uri="{FF2B5EF4-FFF2-40B4-BE49-F238E27FC236}">
              <a16:creationId xmlns:a16="http://schemas.microsoft.com/office/drawing/2014/main" id="{389715F9-44CC-4479-9C05-7E3417EBB7AE}"/>
            </a:ext>
          </a:extLst>
        </xdr:cNvPr>
        <xdr:cNvSpPr txBox="1"/>
      </xdr:nvSpPr>
      <xdr:spPr>
        <a:xfrm>
          <a:off x="160491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73" name="直線コネクタ 472">
          <a:extLst>
            <a:ext uri="{FF2B5EF4-FFF2-40B4-BE49-F238E27FC236}">
              <a16:creationId xmlns:a16="http://schemas.microsoft.com/office/drawing/2014/main" id="{EBC7BE77-7F30-4ECC-9A77-36058EFF6985}"/>
            </a:ext>
          </a:extLst>
        </xdr:cNvPr>
        <xdr:cNvCxnSpPr/>
      </xdr:nvCxnSpPr>
      <xdr:spPr>
        <a:xfrm>
          <a:off x="164592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74" name="テキスト ボックス 473">
          <a:extLst>
            <a:ext uri="{FF2B5EF4-FFF2-40B4-BE49-F238E27FC236}">
              <a16:creationId xmlns:a16="http://schemas.microsoft.com/office/drawing/2014/main" id="{5A51A3D3-3722-422C-B105-A1FBFA8C70B1}"/>
            </a:ext>
          </a:extLst>
        </xdr:cNvPr>
        <xdr:cNvSpPr txBox="1"/>
      </xdr:nvSpPr>
      <xdr:spPr>
        <a:xfrm>
          <a:off x="16049171" y="102409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75" name="直線コネクタ 474">
          <a:extLst>
            <a:ext uri="{FF2B5EF4-FFF2-40B4-BE49-F238E27FC236}">
              <a16:creationId xmlns:a16="http://schemas.microsoft.com/office/drawing/2014/main" id="{4A5C52A0-A5F7-460C-ACAB-E76F1F531EF6}"/>
            </a:ext>
          </a:extLst>
        </xdr:cNvPr>
        <xdr:cNvCxnSpPr/>
      </xdr:nvCxnSpPr>
      <xdr:spPr>
        <a:xfrm>
          <a:off x="164592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76" name="テキスト ボックス 475">
          <a:extLst>
            <a:ext uri="{FF2B5EF4-FFF2-40B4-BE49-F238E27FC236}">
              <a16:creationId xmlns:a16="http://schemas.microsoft.com/office/drawing/2014/main" id="{F15F0C1D-D80A-4749-A5D7-EA9C708E6FD0}"/>
            </a:ext>
          </a:extLst>
        </xdr:cNvPr>
        <xdr:cNvSpPr txBox="1"/>
      </xdr:nvSpPr>
      <xdr:spPr>
        <a:xfrm>
          <a:off x="16049171" y="9927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77" name="直線コネクタ 476">
          <a:extLst>
            <a:ext uri="{FF2B5EF4-FFF2-40B4-BE49-F238E27FC236}">
              <a16:creationId xmlns:a16="http://schemas.microsoft.com/office/drawing/2014/main" id="{0F3B192D-4C61-4EB3-90FE-B1FDDF5B749A}"/>
            </a:ext>
          </a:extLst>
        </xdr:cNvPr>
        <xdr:cNvCxnSpPr/>
      </xdr:nvCxnSpPr>
      <xdr:spPr>
        <a:xfrm>
          <a:off x="164592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78" name="テキスト ボックス 477">
          <a:extLst>
            <a:ext uri="{FF2B5EF4-FFF2-40B4-BE49-F238E27FC236}">
              <a16:creationId xmlns:a16="http://schemas.microsoft.com/office/drawing/2014/main" id="{60FD28B6-B779-4151-9015-2FA6444110BF}"/>
            </a:ext>
          </a:extLst>
        </xdr:cNvPr>
        <xdr:cNvSpPr txBox="1"/>
      </xdr:nvSpPr>
      <xdr:spPr>
        <a:xfrm>
          <a:off x="16049171" y="96131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79" name="直線コネクタ 478">
          <a:extLst>
            <a:ext uri="{FF2B5EF4-FFF2-40B4-BE49-F238E27FC236}">
              <a16:creationId xmlns:a16="http://schemas.microsoft.com/office/drawing/2014/main" id="{6409E655-D01B-4222-AB7E-636566B12E7F}"/>
            </a:ext>
          </a:extLst>
        </xdr:cNvPr>
        <xdr:cNvCxnSpPr/>
      </xdr:nvCxnSpPr>
      <xdr:spPr>
        <a:xfrm>
          <a:off x="164592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0" name="テキスト ボックス 479">
          <a:extLst>
            <a:ext uri="{FF2B5EF4-FFF2-40B4-BE49-F238E27FC236}">
              <a16:creationId xmlns:a16="http://schemas.microsoft.com/office/drawing/2014/main" id="{19F7402E-2A11-4037-AD48-7C2AEAA3BD0F}"/>
            </a:ext>
          </a:extLst>
        </xdr:cNvPr>
        <xdr:cNvSpPr txBox="1"/>
      </xdr:nvSpPr>
      <xdr:spPr>
        <a:xfrm>
          <a:off x="16049171" y="9299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1" name="直線コネクタ 480">
          <a:extLst>
            <a:ext uri="{FF2B5EF4-FFF2-40B4-BE49-F238E27FC236}">
              <a16:creationId xmlns:a16="http://schemas.microsoft.com/office/drawing/2014/main" id="{BE4A7121-B46C-408D-A4EA-58DBD3F898D1}"/>
            </a:ext>
          </a:extLst>
        </xdr:cNvPr>
        <xdr:cNvCxnSpPr/>
      </xdr:nvCxnSpPr>
      <xdr:spPr>
        <a:xfrm>
          <a:off x="164592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2" name="テキスト ボックス 481">
          <a:extLst>
            <a:ext uri="{FF2B5EF4-FFF2-40B4-BE49-F238E27FC236}">
              <a16:creationId xmlns:a16="http://schemas.microsoft.com/office/drawing/2014/main" id="{915E02B1-0F3C-47ED-BA6C-4EBB26E06977}"/>
            </a:ext>
          </a:extLst>
        </xdr:cNvPr>
        <xdr:cNvSpPr txBox="1"/>
      </xdr:nvSpPr>
      <xdr:spPr>
        <a:xfrm>
          <a:off x="16049171" y="89854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a:extLst>
            <a:ext uri="{FF2B5EF4-FFF2-40B4-BE49-F238E27FC236}">
              <a16:creationId xmlns:a16="http://schemas.microsoft.com/office/drawing/2014/main" id="{FB6B27FF-D19D-4FC4-8593-BB67776ECC7D}"/>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4" name="テキスト ボックス 483">
          <a:extLst>
            <a:ext uri="{FF2B5EF4-FFF2-40B4-BE49-F238E27FC236}">
              <a16:creationId xmlns:a16="http://schemas.microsoft.com/office/drawing/2014/main" id="{D30E3E99-34AC-4036-85FD-995DF63587C4}"/>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保健センター・保健所】&#10;一人当たり面積グラフ枠">
          <a:extLst>
            <a:ext uri="{FF2B5EF4-FFF2-40B4-BE49-F238E27FC236}">
              <a16:creationId xmlns:a16="http://schemas.microsoft.com/office/drawing/2014/main" id="{31A6EA38-E2D1-444D-93B1-E944FD504E55}"/>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xdr:rowOff>
    </xdr:from>
    <xdr:to>
      <xdr:col>116</xdr:col>
      <xdr:colOff>62864</xdr:colOff>
      <xdr:row>64</xdr:row>
      <xdr:rowOff>62049</xdr:rowOff>
    </xdr:to>
    <xdr:cxnSp macro="">
      <xdr:nvCxnSpPr>
        <xdr:cNvPr id="486" name="直線コネクタ 485">
          <a:extLst>
            <a:ext uri="{FF2B5EF4-FFF2-40B4-BE49-F238E27FC236}">
              <a16:creationId xmlns:a16="http://schemas.microsoft.com/office/drawing/2014/main" id="{CD485F50-F90F-461E-9D7A-BB55CBCCA029}"/>
            </a:ext>
          </a:extLst>
        </xdr:cNvPr>
        <xdr:cNvCxnSpPr/>
      </xdr:nvCxnSpPr>
      <xdr:spPr>
        <a:xfrm flipV="1">
          <a:off x="19951064" y="9096828"/>
          <a:ext cx="0" cy="1531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65876</xdr:rowOff>
    </xdr:from>
    <xdr:ext cx="469744" cy="259045"/>
    <xdr:sp macro="" textlink="">
      <xdr:nvSpPr>
        <xdr:cNvPr id="487" name="【保健センター・保健所】&#10;一人当たり面積最小値テキスト">
          <a:extLst>
            <a:ext uri="{FF2B5EF4-FFF2-40B4-BE49-F238E27FC236}">
              <a16:creationId xmlns:a16="http://schemas.microsoft.com/office/drawing/2014/main" id="{5B038B93-9B8E-42C9-BF02-1CEF345318EF}"/>
            </a:ext>
          </a:extLst>
        </xdr:cNvPr>
        <xdr:cNvSpPr txBox="1"/>
      </xdr:nvSpPr>
      <xdr:spPr>
        <a:xfrm>
          <a:off x="19989800" y="10632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62049</xdr:rowOff>
    </xdr:from>
    <xdr:to>
      <xdr:col>116</xdr:col>
      <xdr:colOff>152400</xdr:colOff>
      <xdr:row>64</xdr:row>
      <xdr:rowOff>62049</xdr:rowOff>
    </xdr:to>
    <xdr:cxnSp macro="">
      <xdr:nvCxnSpPr>
        <xdr:cNvPr id="488" name="直線コネクタ 487">
          <a:extLst>
            <a:ext uri="{FF2B5EF4-FFF2-40B4-BE49-F238E27FC236}">
              <a16:creationId xmlns:a16="http://schemas.microsoft.com/office/drawing/2014/main" id="{B0404CCC-06E7-4B90-B054-D35185AAC9D9}"/>
            </a:ext>
          </a:extLst>
        </xdr:cNvPr>
        <xdr:cNvCxnSpPr/>
      </xdr:nvCxnSpPr>
      <xdr:spPr>
        <a:xfrm>
          <a:off x="19881850" y="106284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134455</xdr:rowOff>
    </xdr:from>
    <xdr:ext cx="469744" cy="259045"/>
    <xdr:sp macro="" textlink="">
      <xdr:nvSpPr>
        <xdr:cNvPr id="489" name="【保健センター・保健所】&#10;一人当たり面積最大値テキスト">
          <a:extLst>
            <a:ext uri="{FF2B5EF4-FFF2-40B4-BE49-F238E27FC236}">
              <a16:creationId xmlns:a16="http://schemas.microsoft.com/office/drawing/2014/main" id="{B0FE824D-33BA-4DD2-8BCA-E83378726CF2}"/>
            </a:ext>
          </a:extLst>
        </xdr:cNvPr>
        <xdr:cNvSpPr txBox="1"/>
      </xdr:nvSpPr>
      <xdr:spPr>
        <a:xfrm>
          <a:off x="19989800" y="8884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xdr:rowOff>
    </xdr:from>
    <xdr:to>
      <xdr:col>116</xdr:col>
      <xdr:colOff>152400</xdr:colOff>
      <xdr:row>55</xdr:row>
      <xdr:rowOff>16328</xdr:rowOff>
    </xdr:to>
    <xdr:cxnSp macro="">
      <xdr:nvCxnSpPr>
        <xdr:cNvPr id="490" name="直線コネクタ 489">
          <a:extLst>
            <a:ext uri="{FF2B5EF4-FFF2-40B4-BE49-F238E27FC236}">
              <a16:creationId xmlns:a16="http://schemas.microsoft.com/office/drawing/2014/main" id="{36913E6B-7365-4FFC-B8DB-B49D4744288D}"/>
            </a:ext>
          </a:extLst>
        </xdr:cNvPr>
        <xdr:cNvCxnSpPr/>
      </xdr:nvCxnSpPr>
      <xdr:spPr>
        <a:xfrm>
          <a:off x="19881850" y="90968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158223</xdr:rowOff>
    </xdr:from>
    <xdr:ext cx="469744" cy="259045"/>
    <xdr:sp macro="" textlink="">
      <xdr:nvSpPr>
        <xdr:cNvPr id="491" name="【保健センター・保健所】&#10;一人当たり面積平均値テキスト">
          <a:extLst>
            <a:ext uri="{FF2B5EF4-FFF2-40B4-BE49-F238E27FC236}">
              <a16:creationId xmlns:a16="http://schemas.microsoft.com/office/drawing/2014/main" id="{F691EEA5-E273-4094-9896-6CCD0BAA5ECD}"/>
            </a:ext>
          </a:extLst>
        </xdr:cNvPr>
        <xdr:cNvSpPr txBox="1"/>
      </xdr:nvSpPr>
      <xdr:spPr>
        <a:xfrm>
          <a:off x="19989800" y="102293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135346</xdr:rowOff>
    </xdr:from>
    <xdr:to>
      <xdr:col>116</xdr:col>
      <xdr:colOff>114300</xdr:colOff>
      <xdr:row>63</xdr:row>
      <xdr:rowOff>65496</xdr:rowOff>
    </xdr:to>
    <xdr:sp macro="" textlink="">
      <xdr:nvSpPr>
        <xdr:cNvPr id="492" name="フローチャート: 判断 491">
          <a:extLst>
            <a:ext uri="{FF2B5EF4-FFF2-40B4-BE49-F238E27FC236}">
              <a16:creationId xmlns:a16="http://schemas.microsoft.com/office/drawing/2014/main" id="{E515BCDD-6116-4557-9513-F0A0C6CA5821}"/>
            </a:ext>
          </a:extLst>
        </xdr:cNvPr>
        <xdr:cNvSpPr/>
      </xdr:nvSpPr>
      <xdr:spPr>
        <a:xfrm>
          <a:off x="19900900" y="103715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22678</xdr:rowOff>
    </xdr:from>
    <xdr:to>
      <xdr:col>112</xdr:col>
      <xdr:colOff>38100</xdr:colOff>
      <xdr:row>63</xdr:row>
      <xdr:rowOff>124278</xdr:rowOff>
    </xdr:to>
    <xdr:sp macro="" textlink="">
      <xdr:nvSpPr>
        <xdr:cNvPr id="493" name="フローチャート: 判断 492">
          <a:extLst>
            <a:ext uri="{FF2B5EF4-FFF2-40B4-BE49-F238E27FC236}">
              <a16:creationId xmlns:a16="http://schemas.microsoft.com/office/drawing/2014/main" id="{64638641-6E74-4D25-9139-141ACBAE7B12}"/>
            </a:ext>
          </a:extLst>
        </xdr:cNvPr>
        <xdr:cNvSpPr/>
      </xdr:nvSpPr>
      <xdr:spPr>
        <a:xfrm>
          <a:off x="19157950" y="1042397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11249</xdr:rowOff>
    </xdr:from>
    <xdr:to>
      <xdr:col>107</xdr:col>
      <xdr:colOff>101600</xdr:colOff>
      <xdr:row>63</xdr:row>
      <xdr:rowOff>112849</xdr:rowOff>
    </xdr:to>
    <xdr:sp macro="" textlink="">
      <xdr:nvSpPr>
        <xdr:cNvPr id="494" name="フローチャート: 判断 493">
          <a:extLst>
            <a:ext uri="{FF2B5EF4-FFF2-40B4-BE49-F238E27FC236}">
              <a16:creationId xmlns:a16="http://schemas.microsoft.com/office/drawing/2014/main" id="{E6561BF4-9CF4-410B-A971-85DD2741B9A6}"/>
            </a:ext>
          </a:extLst>
        </xdr:cNvPr>
        <xdr:cNvSpPr/>
      </xdr:nvSpPr>
      <xdr:spPr>
        <a:xfrm>
          <a:off x="1834515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22678</xdr:rowOff>
    </xdr:from>
    <xdr:to>
      <xdr:col>102</xdr:col>
      <xdr:colOff>165100</xdr:colOff>
      <xdr:row>63</xdr:row>
      <xdr:rowOff>124278</xdr:rowOff>
    </xdr:to>
    <xdr:sp macro="" textlink="">
      <xdr:nvSpPr>
        <xdr:cNvPr id="495" name="フローチャート: 判断 494">
          <a:extLst>
            <a:ext uri="{FF2B5EF4-FFF2-40B4-BE49-F238E27FC236}">
              <a16:creationId xmlns:a16="http://schemas.microsoft.com/office/drawing/2014/main" id="{B5DF3266-0AD3-4D51-8030-AF3805692F3F}"/>
            </a:ext>
          </a:extLst>
        </xdr:cNvPr>
        <xdr:cNvSpPr/>
      </xdr:nvSpPr>
      <xdr:spPr>
        <a:xfrm>
          <a:off x="17551400" y="1042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74930</xdr:rowOff>
    </xdr:from>
    <xdr:to>
      <xdr:col>98</xdr:col>
      <xdr:colOff>38100</xdr:colOff>
      <xdr:row>64</xdr:row>
      <xdr:rowOff>5080</xdr:rowOff>
    </xdr:to>
    <xdr:sp macro="" textlink="">
      <xdr:nvSpPr>
        <xdr:cNvPr id="496" name="フローチャート: 判断 495">
          <a:extLst>
            <a:ext uri="{FF2B5EF4-FFF2-40B4-BE49-F238E27FC236}">
              <a16:creationId xmlns:a16="http://schemas.microsoft.com/office/drawing/2014/main" id="{D001C105-913F-439F-83D1-D68A5AC71FE1}"/>
            </a:ext>
          </a:extLst>
        </xdr:cNvPr>
        <xdr:cNvSpPr/>
      </xdr:nvSpPr>
      <xdr:spPr>
        <a:xfrm>
          <a:off x="16757650" y="104762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2765F3AB-7CC4-4E87-BA35-C2A348F5C2F8}"/>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03447F5E-E5F7-4336-8BCE-C457F8D16A9B}"/>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A86E6C65-9AFB-4257-8A01-C291EE3F7040}"/>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A86352FD-420D-4F19-9508-A6A5FACCB56E}"/>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F7B68DE6-E4C7-4759-BD15-3F2FBD5B9585}"/>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125549</xdr:rowOff>
    </xdr:from>
    <xdr:to>
      <xdr:col>116</xdr:col>
      <xdr:colOff>114300</xdr:colOff>
      <xdr:row>64</xdr:row>
      <xdr:rowOff>55699</xdr:rowOff>
    </xdr:to>
    <xdr:sp macro="" textlink="">
      <xdr:nvSpPr>
        <xdr:cNvPr id="502" name="楕円 501">
          <a:extLst>
            <a:ext uri="{FF2B5EF4-FFF2-40B4-BE49-F238E27FC236}">
              <a16:creationId xmlns:a16="http://schemas.microsoft.com/office/drawing/2014/main" id="{CC41C79B-4C48-4039-953C-F1DD9DD63FD2}"/>
            </a:ext>
          </a:extLst>
        </xdr:cNvPr>
        <xdr:cNvSpPr/>
      </xdr:nvSpPr>
      <xdr:spPr>
        <a:xfrm>
          <a:off x="19900900" y="1052684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40476</xdr:rowOff>
    </xdr:from>
    <xdr:ext cx="469744" cy="259045"/>
    <xdr:sp macro="" textlink="">
      <xdr:nvSpPr>
        <xdr:cNvPr id="503" name="【保健センター・保健所】&#10;一人当たり面積該当値テキスト">
          <a:extLst>
            <a:ext uri="{FF2B5EF4-FFF2-40B4-BE49-F238E27FC236}">
              <a16:creationId xmlns:a16="http://schemas.microsoft.com/office/drawing/2014/main" id="{613A19B4-739B-426C-85C0-7ACA6F276BCD}"/>
            </a:ext>
          </a:extLst>
        </xdr:cNvPr>
        <xdr:cNvSpPr txBox="1"/>
      </xdr:nvSpPr>
      <xdr:spPr>
        <a:xfrm>
          <a:off x="19989800" y="1044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127181</xdr:rowOff>
    </xdr:from>
    <xdr:to>
      <xdr:col>112</xdr:col>
      <xdr:colOff>38100</xdr:colOff>
      <xdr:row>64</xdr:row>
      <xdr:rowOff>57331</xdr:rowOff>
    </xdr:to>
    <xdr:sp macro="" textlink="">
      <xdr:nvSpPr>
        <xdr:cNvPr id="504" name="楕円 503">
          <a:extLst>
            <a:ext uri="{FF2B5EF4-FFF2-40B4-BE49-F238E27FC236}">
              <a16:creationId xmlns:a16="http://schemas.microsoft.com/office/drawing/2014/main" id="{22BBE96E-B9FA-4619-AE9E-42CF9DAA592A}"/>
            </a:ext>
          </a:extLst>
        </xdr:cNvPr>
        <xdr:cNvSpPr/>
      </xdr:nvSpPr>
      <xdr:spPr>
        <a:xfrm>
          <a:off x="19157950" y="1052848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4899</xdr:rowOff>
    </xdr:from>
    <xdr:to>
      <xdr:col>116</xdr:col>
      <xdr:colOff>63500</xdr:colOff>
      <xdr:row>64</xdr:row>
      <xdr:rowOff>6531</xdr:rowOff>
    </xdr:to>
    <xdr:cxnSp macro="">
      <xdr:nvCxnSpPr>
        <xdr:cNvPr id="505" name="直線コネクタ 504">
          <a:extLst>
            <a:ext uri="{FF2B5EF4-FFF2-40B4-BE49-F238E27FC236}">
              <a16:creationId xmlns:a16="http://schemas.microsoft.com/office/drawing/2014/main" id="{E1EF49C1-85F3-4B1E-AB95-32633FB07A61}"/>
            </a:ext>
          </a:extLst>
        </xdr:cNvPr>
        <xdr:cNvCxnSpPr/>
      </xdr:nvCxnSpPr>
      <xdr:spPr>
        <a:xfrm flipV="1">
          <a:off x="19202400" y="10571299"/>
          <a:ext cx="7493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130447</xdr:rowOff>
    </xdr:from>
    <xdr:to>
      <xdr:col>107</xdr:col>
      <xdr:colOff>101600</xdr:colOff>
      <xdr:row>64</xdr:row>
      <xdr:rowOff>60597</xdr:rowOff>
    </xdr:to>
    <xdr:sp macro="" textlink="">
      <xdr:nvSpPr>
        <xdr:cNvPr id="506" name="楕円 505">
          <a:extLst>
            <a:ext uri="{FF2B5EF4-FFF2-40B4-BE49-F238E27FC236}">
              <a16:creationId xmlns:a16="http://schemas.microsoft.com/office/drawing/2014/main" id="{830DB709-4431-4752-B403-AD2F260AACB1}"/>
            </a:ext>
          </a:extLst>
        </xdr:cNvPr>
        <xdr:cNvSpPr/>
      </xdr:nvSpPr>
      <xdr:spPr>
        <a:xfrm>
          <a:off x="18345150" y="105317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6531</xdr:rowOff>
    </xdr:from>
    <xdr:to>
      <xdr:col>111</xdr:col>
      <xdr:colOff>177800</xdr:colOff>
      <xdr:row>64</xdr:row>
      <xdr:rowOff>9797</xdr:rowOff>
    </xdr:to>
    <xdr:cxnSp macro="">
      <xdr:nvCxnSpPr>
        <xdr:cNvPr id="507" name="直線コネクタ 506">
          <a:extLst>
            <a:ext uri="{FF2B5EF4-FFF2-40B4-BE49-F238E27FC236}">
              <a16:creationId xmlns:a16="http://schemas.microsoft.com/office/drawing/2014/main" id="{B9655B2A-62E1-4E7F-9ADB-4019E7F80389}"/>
            </a:ext>
          </a:extLst>
        </xdr:cNvPr>
        <xdr:cNvCxnSpPr/>
      </xdr:nvCxnSpPr>
      <xdr:spPr>
        <a:xfrm flipV="1">
          <a:off x="18395950" y="10572931"/>
          <a:ext cx="8064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133713</xdr:rowOff>
    </xdr:from>
    <xdr:to>
      <xdr:col>102</xdr:col>
      <xdr:colOff>165100</xdr:colOff>
      <xdr:row>64</xdr:row>
      <xdr:rowOff>63863</xdr:rowOff>
    </xdr:to>
    <xdr:sp macro="" textlink="">
      <xdr:nvSpPr>
        <xdr:cNvPr id="508" name="楕円 507">
          <a:extLst>
            <a:ext uri="{FF2B5EF4-FFF2-40B4-BE49-F238E27FC236}">
              <a16:creationId xmlns:a16="http://schemas.microsoft.com/office/drawing/2014/main" id="{2B901C9D-D2E3-4205-A39E-4D94EC675E51}"/>
            </a:ext>
          </a:extLst>
        </xdr:cNvPr>
        <xdr:cNvSpPr/>
      </xdr:nvSpPr>
      <xdr:spPr>
        <a:xfrm>
          <a:off x="17551400" y="105350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9797</xdr:rowOff>
    </xdr:from>
    <xdr:to>
      <xdr:col>107</xdr:col>
      <xdr:colOff>50800</xdr:colOff>
      <xdr:row>64</xdr:row>
      <xdr:rowOff>13063</xdr:rowOff>
    </xdr:to>
    <xdr:cxnSp macro="">
      <xdr:nvCxnSpPr>
        <xdr:cNvPr id="509" name="直線コネクタ 508">
          <a:extLst>
            <a:ext uri="{FF2B5EF4-FFF2-40B4-BE49-F238E27FC236}">
              <a16:creationId xmlns:a16="http://schemas.microsoft.com/office/drawing/2014/main" id="{D565A229-E708-4C68-96CE-5B314C952D74}"/>
            </a:ext>
          </a:extLst>
        </xdr:cNvPr>
        <xdr:cNvCxnSpPr/>
      </xdr:nvCxnSpPr>
      <xdr:spPr>
        <a:xfrm flipV="1">
          <a:off x="17602200" y="10576197"/>
          <a:ext cx="7937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136978</xdr:rowOff>
    </xdr:from>
    <xdr:to>
      <xdr:col>98</xdr:col>
      <xdr:colOff>38100</xdr:colOff>
      <xdr:row>64</xdr:row>
      <xdr:rowOff>67128</xdr:rowOff>
    </xdr:to>
    <xdr:sp macro="" textlink="">
      <xdr:nvSpPr>
        <xdr:cNvPr id="510" name="楕円 509">
          <a:extLst>
            <a:ext uri="{FF2B5EF4-FFF2-40B4-BE49-F238E27FC236}">
              <a16:creationId xmlns:a16="http://schemas.microsoft.com/office/drawing/2014/main" id="{83A8A128-F55F-4CD6-B03C-6EADCD07D4BA}"/>
            </a:ext>
          </a:extLst>
        </xdr:cNvPr>
        <xdr:cNvSpPr/>
      </xdr:nvSpPr>
      <xdr:spPr>
        <a:xfrm>
          <a:off x="16757650" y="105382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13063</xdr:rowOff>
    </xdr:from>
    <xdr:to>
      <xdr:col>102</xdr:col>
      <xdr:colOff>114300</xdr:colOff>
      <xdr:row>64</xdr:row>
      <xdr:rowOff>16328</xdr:rowOff>
    </xdr:to>
    <xdr:cxnSp macro="">
      <xdr:nvCxnSpPr>
        <xdr:cNvPr id="511" name="直線コネクタ 510">
          <a:extLst>
            <a:ext uri="{FF2B5EF4-FFF2-40B4-BE49-F238E27FC236}">
              <a16:creationId xmlns:a16="http://schemas.microsoft.com/office/drawing/2014/main" id="{20075F6B-5CD8-4463-B1DC-C9129D0F087F}"/>
            </a:ext>
          </a:extLst>
        </xdr:cNvPr>
        <xdr:cNvCxnSpPr/>
      </xdr:nvCxnSpPr>
      <xdr:spPr>
        <a:xfrm flipV="1">
          <a:off x="16802100" y="10579463"/>
          <a:ext cx="8001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140805</xdr:rowOff>
    </xdr:from>
    <xdr:ext cx="469744" cy="259045"/>
    <xdr:sp macro="" textlink="">
      <xdr:nvSpPr>
        <xdr:cNvPr id="512" name="n_1aveValue【保健センター・保健所】&#10;一人当たり面積">
          <a:extLst>
            <a:ext uri="{FF2B5EF4-FFF2-40B4-BE49-F238E27FC236}">
              <a16:creationId xmlns:a16="http://schemas.microsoft.com/office/drawing/2014/main" id="{3E4EC9EE-0326-48A4-84AF-8D42061F6695}"/>
            </a:ext>
          </a:extLst>
        </xdr:cNvPr>
        <xdr:cNvSpPr txBox="1"/>
      </xdr:nvSpPr>
      <xdr:spPr>
        <a:xfrm>
          <a:off x="18980227" y="1021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129376</xdr:rowOff>
    </xdr:from>
    <xdr:ext cx="469744" cy="259045"/>
    <xdr:sp macro="" textlink="">
      <xdr:nvSpPr>
        <xdr:cNvPr id="513" name="n_2aveValue【保健センター・保健所】&#10;一人当たり面積">
          <a:extLst>
            <a:ext uri="{FF2B5EF4-FFF2-40B4-BE49-F238E27FC236}">
              <a16:creationId xmlns:a16="http://schemas.microsoft.com/office/drawing/2014/main" id="{8A6498A3-61F5-4ABB-A2D6-43560613B93D}"/>
            </a:ext>
          </a:extLst>
        </xdr:cNvPr>
        <xdr:cNvSpPr txBox="1"/>
      </xdr:nvSpPr>
      <xdr:spPr>
        <a:xfrm>
          <a:off x="18180127" y="10200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140805</xdr:rowOff>
    </xdr:from>
    <xdr:ext cx="469744" cy="259045"/>
    <xdr:sp macro="" textlink="">
      <xdr:nvSpPr>
        <xdr:cNvPr id="514" name="n_3aveValue【保健センター・保健所】&#10;一人当たり面積">
          <a:extLst>
            <a:ext uri="{FF2B5EF4-FFF2-40B4-BE49-F238E27FC236}">
              <a16:creationId xmlns:a16="http://schemas.microsoft.com/office/drawing/2014/main" id="{E2E8DE7F-EF17-4B08-A0EC-4F879AB6105F}"/>
            </a:ext>
          </a:extLst>
        </xdr:cNvPr>
        <xdr:cNvSpPr txBox="1"/>
      </xdr:nvSpPr>
      <xdr:spPr>
        <a:xfrm>
          <a:off x="17386377" y="1021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21607</xdr:rowOff>
    </xdr:from>
    <xdr:ext cx="469744" cy="259045"/>
    <xdr:sp macro="" textlink="">
      <xdr:nvSpPr>
        <xdr:cNvPr id="515" name="n_4aveValue【保健センター・保健所】&#10;一人当たり面積">
          <a:extLst>
            <a:ext uri="{FF2B5EF4-FFF2-40B4-BE49-F238E27FC236}">
              <a16:creationId xmlns:a16="http://schemas.microsoft.com/office/drawing/2014/main" id="{761A22BF-5F65-41D6-8AE3-E701C006CDAB}"/>
            </a:ext>
          </a:extLst>
        </xdr:cNvPr>
        <xdr:cNvSpPr txBox="1"/>
      </xdr:nvSpPr>
      <xdr:spPr>
        <a:xfrm>
          <a:off x="16592627" y="1025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48458</xdr:rowOff>
    </xdr:from>
    <xdr:ext cx="469744" cy="259045"/>
    <xdr:sp macro="" textlink="">
      <xdr:nvSpPr>
        <xdr:cNvPr id="516" name="n_1mainValue【保健センター・保健所】&#10;一人当たり面積">
          <a:extLst>
            <a:ext uri="{FF2B5EF4-FFF2-40B4-BE49-F238E27FC236}">
              <a16:creationId xmlns:a16="http://schemas.microsoft.com/office/drawing/2014/main" id="{D1C9DA68-29A5-450D-8E4F-6D9FEB8E6D23}"/>
            </a:ext>
          </a:extLst>
        </xdr:cNvPr>
        <xdr:cNvSpPr txBox="1"/>
      </xdr:nvSpPr>
      <xdr:spPr>
        <a:xfrm>
          <a:off x="18980227" y="10614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51724</xdr:rowOff>
    </xdr:from>
    <xdr:ext cx="469744" cy="259045"/>
    <xdr:sp macro="" textlink="">
      <xdr:nvSpPr>
        <xdr:cNvPr id="517" name="n_2mainValue【保健センター・保健所】&#10;一人当たり面積">
          <a:extLst>
            <a:ext uri="{FF2B5EF4-FFF2-40B4-BE49-F238E27FC236}">
              <a16:creationId xmlns:a16="http://schemas.microsoft.com/office/drawing/2014/main" id="{AF60ED33-6921-4611-81E9-81E97A6B18D4}"/>
            </a:ext>
          </a:extLst>
        </xdr:cNvPr>
        <xdr:cNvSpPr txBox="1"/>
      </xdr:nvSpPr>
      <xdr:spPr>
        <a:xfrm>
          <a:off x="18180127" y="10618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54990</xdr:rowOff>
    </xdr:from>
    <xdr:ext cx="469744" cy="259045"/>
    <xdr:sp macro="" textlink="">
      <xdr:nvSpPr>
        <xdr:cNvPr id="518" name="n_3mainValue【保健センター・保健所】&#10;一人当たり面積">
          <a:extLst>
            <a:ext uri="{FF2B5EF4-FFF2-40B4-BE49-F238E27FC236}">
              <a16:creationId xmlns:a16="http://schemas.microsoft.com/office/drawing/2014/main" id="{83062616-5F23-4CC1-B9E4-4EE16493A9D1}"/>
            </a:ext>
          </a:extLst>
        </xdr:cNvPr>
        <xdr:cNvSpPr txBox="1"/>
      </xdr:nvSpPr>
      <xdr:spPr>
        <a:xfrm>
          <a:off x="17386377" y="10621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58255</xdr:rowOff>
    </xdr:from>
    <xdr:ext cx="469744" cy="259045"/>
    <xdr:sp macro="" textlink="">
      <xdr:nvSpPr>
        <xdr:cNvPr id="519" name="n_4mainValue【保健センター・保健所】&#10;一人当たり面積">
          <a:extLst>
            <a:ext uri="{FF2B5EF4-FFF2-40B4-BE49-F238E27FC236}">
              <a16:creationId xmlns:a16="http://schemas.microsoft.com/office/drawing/2014/main" id="{CE90339B-4D5D-4987-BF0A-3DAFCB64ECD6}"/>
            </a:ext>
          </a:extLst>
        </xdr:cNvPr>
        <xdr:cNvSpPr txBox="1"/>
      </xdr:nvSpPr>
      <xdr:spPr>
        <a:xfrm>
          <a:off x="16592627" y="1062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A47DEC07-D360-43AA-A560-7FA8F8C48B8C}"/>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B7E985D1-E2F1-4408-90B4-D6E389C2185A}"/>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0988ABF5-91CF-4295-A757-1615187F8A24}"/>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67A2AE04-2E12-4D52-8B67-97A73141E181}"/>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715DAEAD-1C08-4529-8DDD-F0CF2F526597}"/>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59CD0F0C-43AF-4E2A-8D45-E4F83DADC027}"/>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2F873D90-C197-4711-BE7D-66B89109D9FD}"/>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3F378055-DA9D-4D95-9D88-4B6B02673F3D}"/>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8" name="テキスト ボックス 527">
          <a:extLst>
            <a:ext uri="{FF2B5EF4-FFF2-40B4-BE49-F238E27FC236}">
              <a16:creationId xmlns:a16="http://schemas.microsoft.com/office/drawing/2014/main" id="{04050194-655B-48C4-89C8-703D6AD77FC4}"/>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9" name="直線コネクタ 528">
          <a:extLst>
            <a:ext uri="{FF2B5EF4-FFF2-40B4-BE49-F238E27FC236}">
              <a16:creationId xmlns:a16="http://schemas.microsoft.com/office/drawing/2014/main" id="{4B152AF1-DBE5-458A-A96C-C15084B73DF5}"/>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0" name="テキスト ボックス 529">
          <a:extLst>
            <a:ext uri="{FF2B5EF4-FFF2-40B4-BE49-F238E27FC236}">
              <a16:creationId xmlns:a16="http://schemas.microsoft.com/office/drawing/2014/main" id="{6DC47A04-282B-4F4D-B479-663A1B77D2D1}"/>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1" name="直線コネクタ 530">
          <a:extLst>
            <a:ext uri="{FF2B5EF4-FFF2-40B4-BE49-F238E27FC236}">
              <a16:creationId xmlns:a16="http://schemas.microsoft.com/office/drawing/2014/main" id="{C297911F-74EB-4AB4-BD28-CFED8F15D934}"/>
            </a:ext>
          </a:extLst>
        </xdr:cNvPr>
        <xdr:cNvCxnSpPr/>
      </xdr:nvCxnSpPr>
      <xdr:spPr>
        <a:xfrm>
          <a:off x="11207750" y="14312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2" name="テキスト ボックス 531">
          <a:extLst>
            <a:ext uri="{FF2B5EF4-FFF2-40B4-BE49-F238E27FC236}">
              <a16:creationId xmlns:a16="http://schemas.microsoft.com/office/drawing/2014/main" id="{16BFF03A-31F6-40D8-918B-B078AE246818}"/>
            </a:ext>
          </a:extLst>
        </xdr:cNvPr>
        <xdr:cNvSpPr txBox="1"/>
      </xdr:nvSpPr>
      <xdr:spPr>
        <a:xfrm>
          <a:off x="107977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3" name="直線コネクタ 532">
          <a:extLst>
            <a:ext uri="{FF2B5EF4-FFF2-40B4-BE49-F238E27FC236}">
              <a16:creationId xmlns:a16="http://schemas.microsoft.com/office/drawing/2014/main" id="{1E8C88BD-D489-465C-AF19-9207FD52A752}"/>
            </a:ext>
          </a:extLst>
        </xdr:cNvPr>
        <xdr:cNvCxnSpPr/>
      </xdr:nvCxnSpPr>
      <xdr:spPr>
        <a:xfrm>
          <a:off x="11207750" y="1394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4" name="テキスト ボックス 533">
          <a:extLst>
            <a:ext uri="{FF2B5EF4-FFF2-40B4-BE49-F238E27FC236}">
              <a16:creationId xmlns:a16="http://schemas.microsoft.com/office/drawing/2014/main" id="{8B723F96-6E90-427F-ADAA-19BFC98EC49F}"/>
            </a:ext>
          </a:extLst>
        </xdr:cNvPr>
        <xdr:cNvSpPr txBox="1"/>
      </xdr:nvSpPr>
      <xdr:spPr>
        <a:xfrm>
          <a:off x="108427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5" name="直線コネクタ 534">
          <a:extLst>
            <a:ext uri="{FF2B5EF4-FFF2-40B4-BE49-F238E27FC236}">
              <a16:creationId xmlns:a16="http://schemas.microsoft.com/office/drawing/2014/main" id="{3A4E43D0-44E3-43ED-A922-1F37EE80A814}"/>
            </a:ext>
          </a:extLst>
        </xdr:cNvPr>
        <xdr:cNvCxnSpPr/>
      </xdr:nvCxnSpPr>
      <xdr:spPr>
        <a:xfrm>
          <a:off x="11207750" y="13576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6" name="テキスト ボックス 535">
          <a:extLst>
            <a:ext uri="{FF2B5EF4-FFF2-40B4-BE49-F238E27FC236}">
              <a16:creationId xmlns:a16="http://schemas.microsoft.com/office/drawing/2014/main" id="{D139D6CC-7B37-49B5-A5C0-7F49CEEAA349}"/>
            </a:ext>
          </a:extLst>
        </xdr:cNvPr>
        <xdr:cNvSpPr txBox="1"/>
      </xdr:nvSpPr>
      <xdr:spPr>
        <a:xfrm>
          <a:off x="108427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7" name="直線コネクタ 536">
          <a:extLst>
            <a:ext uri="{FF2B5EF4-FFF2-40B4-BE49-F238E27FC236}">
              <a16:creationId xmlns:a16="http://schemas.microsoft.com/office/drawing/2014/main" id="{222F21E8-DF01-41B1-B875-3BF397E117F4}"/>
            </a:ext>
          </a:extLst>
        </xdr:cNvPr>
        <xdr:cNvCxnSpPr/>
      </xdr:nvCxnSpPr>
      <xdr:spPr>
        <a:xfrm>
          <a:off x="11207750" y="1320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8" name="テキスト ボックス 537">
          <a:extLst>
            <a:ext uri="{FF2B5EF4-FFF2-40B4-BE49-F238E27FC236}">
              <a16:creationId xmlns:a16="http://schemas.microsoft.com/office/drawing/2014/main" id="{05E71D54-4370-4CFE-9867-B45BBE97F691}"/>
            </a:ext>
          </a:extLst>
        </xdr:cNvPr>
        <xdr:cNvSpPr txBox="1"/>
      </xdr:nvSpPr>
      <xdr:spPr>
        <a:xfrm>
          <a:off x="108427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9" name="直線コネクタ 538">
          <a:extLst>
            <a:ext uri="{FF2B5EF4-FFF2-40B4-BE49-F238E27FC236}">
              <a16:creationId xmlns:a16="http://schemas.microsoft.com/office/drawing/2014/main" id="{3C998F77-014A-4390-9CAE-814E50CFDF03}"/>
            </a:ext>
          </a:extLst>
        </xdr:cNvPr>
        <xdr:cNvCxnSpPr/>
      </xdr:nvCxnSpPr>
      <xdr:spPr>
        <a:xfrm>
          <a:off x="11207750" y="12846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0" name="テキスト ボックス 539">
          <a:extLst>
            <a:ext uri="{FF2B5EF4-FFF2-40B4-BE49-F238E27FC236}">
              <a16:creationId xmlns:a16="http://schemas.microsoft.com/office/drawing/2014/main" id="{5AD67D53-FD5E-411C-9117-CD12A8774008}"/>
            </a:ext>
          </a:extLst>
        </xdr:cNvPr>
        <xdr:cNvSpPr txBox="1"/>
      </xdr:nvSpPr>
      <xdr:spPr>
        <a:xfrm>
          <a:off x="108427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1" name="直線コネクタ 540">
          <a:extLst>
            <a:ext uri="{FF2B5EF4-FFF2-40B4-BE49-F238E27FC236}">
              <a16:creationId xmlns:a16="http://schemas.microsoft.com/office/drawing/2014/main" id="{8AA3937F-F2ED-4B69-B41D-467AEE133512}"/>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2" name="テキスト ボックス 541">
          <a:extLst>
            <a:ext uri="{FF2B5EF4-FFF2-40B4-BE49-F238E27FC236}">
              <a16:creationId xmlns:a16="http://schemas.microsoft.com/office/drawing/2014/main" id="{AECC50E4-7B94-4C0E-AE7D-8E6BA50D2529}"/>
            </a:ext>
          </a:extLst>
        </xdr:cNvPr>
        <xdr:cNvSpPr txBox="1"/>
      </xdr:nvSpPr>
      <xdr:spPr>
        <a:xfrm>
          <a:off x="1090691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3" name="【消防施設】&#10;有形固定資産減価償却率グラフ枠">
          <a:extLst>
            <a:ext uri="{FF2B5EF4-FFF2-40B4-BE49-F238E27FC236}">
              <a16:creationId xmlns:a16="http://schemas.microsoft.com/office/drawing/2014/main" id="{09DF4943-7CA5-4430-BB21-1D3ED832F941}"/>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89536</xdr:rowOff>
    </xdr:to>
    <xdr:cxnSp macro="">
      <xdr:nvCxnSpPr>
        <xdr:cNvPr id="544" name="直線コネクタ 543">
          <a:extLst>
            <a:ext uri="{FF2B5EF4-FFF2-40B4-BE49-F238E27FC236}">
              <a16:creationId xmlns:a16="http://schemas.microsoft.com/office/drawing/2014/main" id="{67920497-C12E-4285-A21E-CE32C498D411}"/>
            </a:ext>
          </a:extLst>
        </xdr:cNvPr>
        <xdr:cNvCxnSpPr/>
      </xdr:nvCxnSpPr>
      <xdr:spPr>
        <a:xfrm flipV="1">
          <a:off x="14699614" y="12807950"/>
          <a:ext cx="0" cy="1480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93363</xdr:rowOff>
    </xdr:from>
    <xdr:ext cx="405111" cy="259045"/>
    <xdr:sp macro="" textlink="">
      <xdr:nvSpPr>
        <xdr:cNvPr id="545" name="【消防施設】&#10;有形固定資産減価償却率最小値テキスト">
          <a:extLst>
            <a:ext uri="{FF2B5EF4-FFF2-40B4-BE49-F238E27FC236}">
              <a16:creationId xmlns:a16="http://schemas.microsoft.com/office/drawing/2014/main" id="{3387AA69-E527-4313-AF23-8B7D517688A4}"/>
            </a:ext>
          </a:extLst>
        </xdr:cNvPr>
        <xdr:cNvSpPr txBox="1"/>
      </xdr:nvSpPr>
      <xdr:spPr>
        <a:xfrm>
          <a:off x="14738350" y="14291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89536</xdr:rowOff>
    </xdr:from>
    <xdr:to>
      <xdr:col>86</xdr:col>
      <xdr:colOff>25400</xdr:colOff>
      <xdr:row>86</xdr:row>
      <xdr:rowOff>89536</xdr:rowOff>
    </xdr:to>
    <xdr:cxnSp macro="">
      <xdr:nvCxnSpPr>
        <xdr:cNvPr id="546" name="直線コネクタ 545">
          <a:extLst>
            <a:ext uri="{FF2B5EF4-FFF2-40B4-BE49-F238E27FC236}">
              <a16:creationId xmlns:a16="http://schemas.microsoft.com/office/drawing/2014/main" id="{D1FD0D1B-D88C-40D6-B590-109C7865D9CA}"/>
            </a:ext>
          </a:extLst>
        </xdr:cNvPr>
        <xdr:cNvCxnSpPr/>
      </xdr:nvCxnSpPr>
      <xdr:spPr>
        <a:xfrm>
          <a:off x="14611350" y="142881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547" name="【消防施設】&#10;有形固定資産減価償却率最大値テキスト">
          <a:extLst>
            <a:ext uri="{FF2B5EF4-FFF2-40B4-BE49-F238E27FC236}">
              <a16:creationId xmlns:a16="http://schemas.microsoft.com/office/drawing/2014/main" id="{D926F7CE-2CCC-4092-9179-802C44F33750}"/>
            </a:ext>
          </a:extLst>
        </xdr:cNvPr>
        <xdr:cNvSpPr txBox="1"/>
      </xdr:nvSpPr>
      <xdr:spPr>
        <a:xfrm>
          <a:off x="14738350" y="1258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548" name="直線コネクタ 547">
          <a:extLst>
            <a:ext uri="{FF2B5EF4-FFF2-40B4-BE49-F238E27FC236}">
              <a16:creationId xmlns:a16="http://schemas.microsoft.com/office/drawing/2014/main" id="{1089CA4D-89BD-4A50-B899-EC82D3CE51B9}"/>
            </a:ext>
          </a:extLst>
        </xdr:cNvPr>
        <xdr:cNvCxnSpPr/>
      </xdr:nvCxnSpPr>
      <xdr:spPr>
        <a:xfrm>
          <a:off x="14611350" y="12807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139082</xdr:rowOff>
    </xdr:from>
    <xdr:ext cx="405111" cy="259045"/>
    <xdr:sp macro="" textlink="">
      <xdr:nvSpPr>
        <xdr:cNvPr id="549" name="【消防施設】&#10;有形固定資産減価償却率平均値テキスト">
          <a:extLst>
            <a:ext uri="{FF2B5EF4-FFF2-40B4-BE49-F238E27FC236}">
              <a16:creationId xmlns:a16="http://schemas.microsoft.com/office/drawing/2014/main" id="{77AB929D-2FAC-44D7-AE26-CE05C7E44E01}"/>
            </a:ext>
          </a:extLst>
        </xdr:cNvPr>
        <xdr:cNvSpPr txBox="1"/>
      </xdr:nvSpPr>
      <xdr:spPr>
        <a:xfrm>
          <a:off x="14738350" y="13512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550" name="フローチャート: 判断 549">
          <a:extLst>
            <a:ext uri="{FF2B5EF4-FFF2-40B4-BE49-F238E27FC236}">
              <a16:creationId xmlns:a16="http://schemas.microsoft.com/office/drawing/2014/main" id="{D8623E7C-437D-4244-86AF-993B7B116997}"/>
            </a:ext>
          </a:extLst>
        </xdr:cNvPr>
        <xdr:cNvSpPr/>
      </xdr:nvSpPr>
      <xdr:spPr>
        <a:xfrm>
          <a:off x="14649450" y="135337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107314</xdr:rowOff>
    </xdr:from>
    <xdr:to>
      <xdr:col>81</xdr:col>
      <xdr:colOff>101600</xdr:colOff>
      <xdr:row>82</xdr:row>
      <xdr:rowOff>37464</xdr:rowOff>
    </xdr:to>
    <xdr:sp macro="" textlink="">
      <xdr:nvSpPr>
        <xdr:cNvPr id="551" name="フローチャート: 判断 550">
          <a:extLst>
            <a:ext uri="{FF2B5EF4-FFF2-40B4-BE49-F238E27FC236}">
              <a16:creationId xmlns:a16="http://schemas.microsoft.com/office/drawing/2014/main" id="{7B8150BF-649E-43E2-9CD7-C0CBE49C5B0D}"/>
            </a:ext>
          </a:extLst>
        </xdr:cNvPr>
        <xdr:cNvSpPr/>
      </xdr:nvSpPr>
      <xdr:spPr>
        <a:xfrm>
          <a:off x="13887450" y="134804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149225</xdr:rowOff>
    </xdr:from>
    <xdr:to>
      <xdr:col>76</xdr:col>
      <xdr:colOff>165100</xdr:colOff>
      <xdr:row>82</xdr:row>
      <xdr:rowOff>79375</xdr:rowOff>
    </xdr:to>
    <xdr:sp macro="" textlink="">
      <xdr:nvSpPr>
        <xdr:cNvPr id="552" name="フローチャート: 判断 551">
          <a:extLst>
            <a:ext uri="{FF2B5EF4-FFF2-40B4-BE49-F238E27FC236}">
              <a16:creationId xmlns:a16="http://schemas.microsoft.com/office/drawing/2014/main" id="{64501DD9-6686-42DC-B91E-8986FD48BFB2}"/>
            </a:ext>
          </a:extLst>
        </xdr:cNvPr>
        <xdr:cNvSpPr/>
      </xdr:nvSpPr>
      <xdr:spPr>
        <a:xfrm>
          <a:off x="13093700" y="135223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128270</xdr:rowOff>
    </xdr:from>
    <xdr:to>
      <xdr:col>72</xdr:col>
      <xdr:colOff>38100</xdr:colOff>
      <xdr:row>82</xdr:row>
      <xdr:rowOff>58420</xdr:rowOff>
    </xdr:to>
    <xdr:sp macro="" textlink="">
      <xdr:nvSpPr>
        <xdr:cNvPr id="553" name="フローチャート: 判断 552">
          <a:extLst>
            <a:ext uri="{FF2B5EF4-FFF2-40B4-BE49-F238E27FC236}">
              <a16:creationId xmlns:a16="http://schemas.microsoft.com/office/drawing/2014/main" id="{53C93791-BA45-4277-B4AD-598C0D7F85C8}"/>
            </a:ext>
          </a:extLst>
        </xdr:cNvPr>
        <xdr:cNvSpPr/>
      </xdr:nvSpPr>
      <xdr:spPr>
        <a:xfrm>
          <a:off x="12299950" y="135013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17780</xdr:rowOff>
    </xdr:from>
    <xdr:to>
      <xdr:col>67</xdr:col>
      <xdr:colOff>101600</xdr:colOff>
      <xdr:row>81</xdr:row>
      <xdr:rowOff>119380</xdr:rowOff>
    </xdr:to>
    <xdr:sp macro="" textlink="">
      <xdr:nvSpPr>
        <xdr:cNvPr id="554" name="フローチャート: 判断 553">
          <a:extLst>
            <a:ext uri="{FF2B5EF4-FFF2-40B4-BE49-F238E27FC236}">
              <a16:creationId xmlns:a16="http://schemas.microsoft.com/office/drawing/2014/main" id="{049D43F0-7D36-4FC8-98F2-81AE484B0111}"/>
            </a:ext>
          </a:extLst>
        </xdr:cNvPr>
        <xdr:cNvSpPr/>
      </xdr:nvSpPr>
      <xdr:spPr>
        <a:xfrm>
          <a:off x="11487150" y="1339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BFE573CE-1173-4AF2-A030-6257001FBDD6}"/>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779F02AC-1B85-4153-BC79-61AA1C24D9DA}"/>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4295DF62-FEAF-4A47-95C1-E0E503AE43FA}"/>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CAA58D56-F770-45CF-99D5-C70FC509CA87}"/>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27366B2F-B9DC-4276-8827-6C02E2D42F8E}"/>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46355</xdr:rowOff>
    </xdr:from>
    <xdr:to>
      <xdr:col>85</xdr:col>
      <xdr:colOff>177800</xdr:colOff>
      <xdr:row>78</xdr:row>
      <xdr:rowOff>147955</xdr:rowOff>
    </xdr:to>
    <xdr:sp macro="" textlink="">
      <xdr:nvSpPr>
        <xdr:cNvPr id="560" name="楕円 559">
          <a:extLst>
            <a:ext uri="{FF2B5EF4-FFF2-40B4-BE49-F238E27FC236}">
              <a16:creationId xmlns:a16="http://schemas.microsoft.com/office/drawing/2014/main" id="{D90D9293-E32E-4171-AFF7-2E426765FE38}"/>
            </a:ext>
          </a:extLst>
        </xdr:cNvPr>
        <xdr:cNvSpPr/>
      </xdr:nvSpPr>
      <xdr:spPr>
        <a:xfrm>
          <a:off x="14649450" y="1292415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69232</xdr:rowOff>
    </xdr:from>
    <xdr:ext cx="405111" cy="259045"/>
    <xdr:sp macro="" textlink="">
      <xdr:nvSpPr>
        <xdr:cNvPr id="561" name="【消防施設】&#10;有形固定資産減価償却率該当値テキスト">
          <a:extLst>
            <a:ext uri="{FF2B5EF4-FFF2-40B4-BE49-F238E27FC236}">
              <a16:creationId xmlns:a16="http://schemas.microsoft.com/office/drawing/2014/main" id="{70E06D85-7F47-45ED-8819-F7FE104B1068}"/>
            </a:ext>
          </a:extLst>
        </xdr:cNvPr>
        <xdr:cNvSpPr txBox="1"/>
      </xdr:nvSpPr>
      <xdr:spPr>
        <a:xfrm>
          <a:off x="14738350" y="1278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166370</xdr:rowOff>
    </xdr:from>
    <xdr:to>
      <xdr:col>81</xdr:col>
      <xdr:colOff>101600</xdr:colOff>
      <xdr:row>78</xdr:row>
      <xdr:rowOff>96520</xdr:rowOff>
    </xdr:to>
    <xdr:sp macro="" textlink="">
      <xdr:nvSpPr>
        <xdr:cNvPr id="562" name="楕円 561">
          <a:extLst>
            <a:ext uri="{FF2B5EF4-FFF2-40B4-BE49-F238E27FC236}">
              <a16:creationId xmlns:a16="http://schemas.microsoft.com/office/drawing/2014/main" id="{A935580A-5F80-4628-B95D-20BDB2BB6D3C}"/>
            </a:ext>
          </a:extLst>
        </xdr:cNvPr>
        <xdr:cNvSpPr/>
      </xdr:nvSpPr>
      <xdr:spPr>
        <a:xfrm>
          <a:off x="13887450" y="12879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45720</xdr:rowOff>
    </xdr:from>
    <xdr:to>
      <xdr:col>85</xdr:col>
      <xdr:colOff>127000</xdr:colOff>
      <xdr:row>78</xdr:row>
      <xdr:rowOff>97155</xdr:rowOff>
    </xdr:to>
    <xdr:cxnSp macro="">
      <xdr:nvCxnSpPr>
        <xdr:cNvPr id="563" name="直線コネクタ 562">
          <a:extLst>
            <a:ext uri="{FF2B5EF4-FFF2-40B4-BE49-F238E27FC236}">
              <a16:creationId xmlns:a16="http://schemas.microsoft.com/office/drawing/2014/main" id="{02EF6D52-9E77-444E-8A8E-A8BDC37550CD}"/>
            </a:ext>
          </a:extLst>
        </xdr:cNvPr>
        <xdr:cNvCxnSpPr/>
      </xdr:nvCxnSpPr>
      <xdr:spPr>
        <a:xfrm>
          <a:off x="13938250" y="12923520"/>
          <a:ext cx="762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114936</xdr:rowOff>
    </xdr:from>
    <xdr:to>
      <xdr:col>76</xdr:col>
      <xdr:colOff>165100</xdr:colOff>
      <xdr:row>78</xdr:row>
      <xdr:rowOff>45086</xdr:rowOff>
    </xdr:to>
    <xdr:sp macro="" textlink="">
      <xdr:nvSpPr>
        <xdr:cNvPr id="564" name="楕円 563">
          <a:extLst>
            <a:ext uri="{FF2B5EF4-FFF2-40B4-BE49-F238E27FC236}">
              <a16:creationId xmlns:a16="http://schemas.microsoft.com/office/drawing/2014/main" id="{286C846F-766D-43EF-BDB1-DFDC852A2818}"/>
            </a:ext>
          </a:extLst>
        </xdr:cNvPr>
        <xdr:cNvSpPr/>
      </xdr:nvSpPr>
      <xdr:spPr>
        <a:xfrm>
          <a:off x="13093700" y="128276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165736</xdr:rowOff>
    </xdr:from>
    <xdr:to>
      <xdr:col>81</xdr:col>
      <xdr:colOff>50800</xdr:colOff>
      <xdr:row>78</xdr:row>
      <xdr:rowOff>45720</xdr:rowOff>
    </xdr:to>
    <xdr:cxnSp macro="">
      <xdr:nvCxnSpPr>
        <xdr:cNvPr id="565" name="直線コネクタ 564">
          <a:extLst>
            <a:ext uri="{FF2B5EF4-FFF2-40B4-BE49-F238E27FC236}">
              <a16:creationId xmlns:a16="http://schemas.microsoft.com/office/drawing/2014/main" id="{A13CA8A7-CAAE-4C9F-A68D-6EF66D494FC0}"/>
            </a:ext>
          </a:extLst>
        </xdr:cNvPr>
        <xdr:cNvCxnSpPr/>
      </xdr:nvCxnSpPr>
      <xdr:spPr>
        <a:xfrm>
          <a:off x="13144500" y="12878436"/>
          <a:ext cx="793750" cy="4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63500</xdr:rowOff>
    </xdr:from>
    <xdr:to>
      <xdr:col>72</xdr:col>
      <xdr:colOff>38100</xdr:colOff>
      <xdr:row>77</xdr:row>
      <xdr:rowOff>165100</xdr:rowOff>
    </xdr:to>
    <xdr:sp macro="" textlink="">
      <xdr:nvSpPr>
        <xdr:cNvPr id="566" name="楕円 565">
          <a:extLst>
            <a:ext uri="{FF2B5EF4-FFF2-40B4-BE49-F238E27FC236}">
              <a16:creationId xmlns:a16="http://schemas.microsoft.com/office/drawing/2014/main" id="{C542503A-8160-48BE-9E13-35D4C6513B91}"/>
            </a:ext>
          </a:extLst>
        </xdr:cNvPr>
        <xdr:cNvSpPr/>
      </xdr:nvSpPr>
      <xdr:spPr>
        <a:xfrm>
          <a:off x="12299950" y="12776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114300</xdr:rowOff>
    </xdr:from>
    <xdr:to>
      <xdr:col>76</xdr:col>
      <xdr:colOff>114300</xdr:colOff>
      <xdr:row>77</xdr:row>
      <xdr:rowOff>165736</xdr:rowOff>
    </xdr:to>
    <xdr:cxnSp macro="">
      <xdr:nvCxnSpPr>
        <xdr:cNvPr id="567" name="直線コネクタ 566">
          <a:extLst>
            <a:ext uri="{FF2B5EF4-FFF2-40B4-BE49-F238E27FC236}">
              <a16:creationId xmlns:a16="http://schemas.microsoft.com/office/drawing/2014/main" id="{0F939216-4E2E-4C48-8DE9-5272BDE3D1E1}"/>
            </a:ext>
          </a:extLst>
        </xdr:cNvPr>
        <xdr:cNvCxnSpPr/>
      </xdr:nvCxnSpPr>
      <xdr:spPr>
        <a:xfrm>
          <a:off x="12344400" y="12827000"/>
          <a:ext cx="8001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10161</xdr:rowOff>
    </xdr:from>
    <xdr:to>
      <xdr:col>67</xdr:col>
      <xdr:colOff>101600</xdr:colOff>
      <xdr:row>77</xdr:row>
      <xdr:rowOff>111761</xdr:rowOff>
    </xdr:to>
    <xdr:sp macro="" textlink="">
      <xdr:nvSpPr>
        <xdr:cNvPr id="568" name="楕円 567">
          <a:extLst>
            <a:ext uri="{FF2B5EF4-FFF2-40B4-BE49-F238E27FC236}">
              <a16:creationId xmlns:a16="http://schemas.microsoft.com/office/drawing/2014/main" id="{6847DC25-D562-48DE-A75D-3DC5ABCA831E}"/>
            </a:ext>
          </a:extLst>
        </xdr:cNvPr>
        <xdr:cNvSpPr/>
      </xdr:nvSpPr>
      <xdr:spPr>
        <a:xfrm>
          <a:off x="11487150" y="1272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60961</xdr:rowOff>
    </xdr:from>
    <xdr:to>
      <xdr:col>71</xdr:col>
      <xdr:colOff>177800</xdr:colOff>
      <xdr:row>77</xdr:row>
      <xdr:rowOff>114300</xdr:rowOff>
    </xdr:to>
    <xdr:cxnSp macro="">
      <xdr:nvCxnSpPr>
        <xdr:cNvPr id="569" name="直線コネクタ 568">
          <a:extLst>
            <a:ext uri="{FF2B5EF4-FFF2-40B4-BE49-F238E27FC236}">
              <a16:creationId xmlns:a16="http://schemas.microsoft.com/office/drawing/2014/main" id="{C6EA0BE2-ACFF-497D-B50C-0E5927AF182A}"/>
            </a:ext>
          </a:extLst>
        </xdr:cNvPr>
        <xdr:cNvCxnSpPr/>
      </xdr:nvCxnSpPr>
      <xdr:spPr>
        <a:xfrm>
          <a:off x="11537950" y="12773661"/>
          <a:ext cx="80645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28591</xdr:rowOff>
    </xdr:from>
    <xdr:ext cx="405111" cy="259045"/>
    <xdr:sp macro="" textlink="">
      <xdr:nvSpPr>
        <xdr:cNvPr id="570" name="n_1aveValue【消防施設】&#10;有形固定資産減価償却率">
          <a:extLst>
            <a:ext uri="{FF2B5EF4-FFF2-40B4-BE49-F238E27FC236}">
              <a16:creationId xmlns:a16="http://schemas.microsoft.com/office/drawing/2014/main" id="{BEFC294B-769A-4244-92BC-7AA53C91BE56}"/>
            </a:ext>
          </a:extLst>
        </xdr:cNvPr>
        <xdr:cNvSpPr txBox="1"/>
      </xdr:nvSpPr>
      <xdr:spPr>
        <a:xfrm>
          <a:off x="13742044" y="13566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70502</xdr:rowOff>
    </xdr:from>
    <xdr:ext cx="405111" cy="259045"/>
    <xdr:sp macro="" textlink="">
      <xdr:nvSpPr>
        <xdr:cNvPr id="571" name="n_2aveValue【消防施設】&#10;有形固定資産減価償却率">
          <a:extLst>
            <a:ext uri="{FF2B5EF4-FFF2-40B4-BE49-F238E27FC236}">
              <a16:creationId xmlns:a16="http://schemas.microsoft.com/office/drawing/2014/main" id="{60F37C7C-4ACC-4D3A-B33E-DC713873F3DD}"/>
            </a:ext>
          </a:extLst>
        </xdr:cNvPr>
        <xdr:cNvSpPr txBox="1"/>
      </xdr:nvSpPr>
      <xdr:spPr>
        <a:xfrm>
          <a:off x="12960994" y="13608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49547</xdr:rowOff>
    </xdr:from>
    <xdr:ext cx="405111" cy="259045"/>
    <xdr:sp macro="" textlink="">
      <xdr:nvSpPr>
        <xdr:cNvPr id="572" name="n_3aveValue【消防施設】&#10;有形固定資産減価償却率">
          <a:extLst>
            <a:ext uri="{FF2B5EF4-FFF2-40B4-BE49-F238E27FC236}">
              <a16:creationId xmlns:a16="http://schemas.microsoft.com/office/drawing/2014/main" id="{13E7E0D3-B013-45C8-A7EC-15E3EF952910}"/>
            </a:ext>
          </a:extLst>
        </xdr:cNvPr>
        <xdr:cNvSpPr txBox="1"/>
      </xdr:nvSpPr>
      <xdr:spPr>
        <a:xfrm>
          <a:off x="12167244" y="13587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110507</xdr:rowOff>
    </xdr:from>
    <xdr:ext cx="405111" cy="259045"/>
    <xdr:sp macro="" textlink="">
      <xdr:nvSpPr>
        <xdr:cNvPr id="573" name="n_4aveValue【消防施設】&#10;有形固定資産減価償却率">
          <a:extLst>
            <a:ext uri="{FF2B5EF4-FFF2-40B4-BE49-F238E27FC236}">
              <a16:creationId xmlns:a16="http://schemas.microsoft.com/office/drawing/2014/main" id="{C77211BE-3E88-48DB-890A-05B24647A821}"/>
            </a:ext>
          </a:extLst>
        </xdr:cNvPr>
        <xdr:cNvSpPr txBox="1"/>
      </xdr:nvSpPr>
      <xdr:spPr>
        <a:xfrm>
          <a:off x="11354444" y="13483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113047</xdr:rowOff>
    </xdr:from>
    <xdr:ext cx="405111" cy="259045"/>
    <xdr:sp macro="" textlink="">
      <xdr:nvSpPr>
        <xdr:cNvPr id="574" name="n_1mainValue【消防施設】&#10;有形固定資産減価償却率">
          <a:extLst>
            <a:ext uri="{FF2B5EF4-FFF2-40B4-BE49-F238E27FC236}">
              <a16:creationId xmlns:a16="http://schemas.microsoft.com/office/drawing/2014/main" id="{90BA5E03-AE52-4774-A1DE-290DAEF165A8}"/>
            </a:ext>
          </a:extLst>
        </xdr:cNvPr>
        <xdr:cNvSpPr txBox="1"/>
      </xdr:nvSpPr>
      <xdr:spPr>
        <a:xfrm>
          <a:off x="13742044" y="1266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61613</xdr:rowOff>
    </xdr:from>
    <xdr:ext cx="405111" cy="259045"/>
    <xdr:sp macro="" textlink="">
      <xdr:nvSpPr>
        <xdr:cNvPr id="575" name="n_2mainValue【消防施設】&#10;有形固定資産減価償却率">
          <a:extLst>
            <a:ext uri="{FF2B5EF4-FFF2-40B4-BE49-F238E27FC236}">
              <a16:creationId xmlns:a16="http://schemas.microsoft.com/office/drawing/2014/main" id="{C8B37370-D78D-4A25-8C5D-DF24D3CC5DF9}"/>
            </a:ext>
          </a:extLst>
        </xdr:cNvPr>
        <xdr:cNvSpPr txBox="1"/>
      </xdr:nvSpPr>
      <xdr:spPr>
        <a:xfrm>
          <a:off x="12960994" y="12609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10177</xdr:rowOff>
    </xdr:from>
    <xdr:ext cx="405111" cy="259045"/>
    <xdr:sp macro="" textlink="">
      <xdr:nvSpPr>
        <xdr:cNvPr id="576" name="n_3mainValue【消防施設】&#10;有形固定資産減価償却率">
          <a:extLst>
            <a:ext uri="{FF2B5EF4-FFF2-40B4-BE49-F238E27FC236}">
              <a16:creationId xmlns:a16="http://schemas.microsoft.com/office/drawing/2014/main" id="{84B9675B-B7E2-45FB-A009-571010126A63}"/>
            </a:ext>
          </a:extLst>
        </xdr:cNvPr>
        <xdr:cNvSpPr txBox="1"/>
      </xdr:nvSpPr>
      <xdr:spPr>
        <a:xfrm>
          <a:off x="12167244" y="12557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75</xdr:row>
      <xdr:rowOff>128288</xdr:rowOff>
    </xdr:from>
    <xdr:ext cx="405111" cy="259045"/>
    <xdr:sp macro="" textlink="">
      <xdr:nvSpPr>
        <xdr:cNvPr id="577" name="n_4mainValue【消防施設】&#10;有形固定資産減価償却率">
          <a:extLst>
            <a:ext uri="{FF2B5EF4-FFF2-40B4-BE49-F238E27FC236}">
              <a16:creationId xmlns:a16="http://schemas.microsoft.com/office/drawing/2014/main" id="{1782CBD7-8483-42A6-8D9F-4245BD490642}"/>
            </a:ext>
          </a:extLst>
        </xdr:cNvPr>
        <xdr:cNvSpPr txBox="1"/>
      </xdr:nvSpPr>
      <xdr:spPr>
        <a:xfrm>
          <a:off x="11354444" y="12510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8" name="正方形/長方形 577">
          <a:extLst>
            <a:ext uri="{FF2B5EF4-FFF2-40B4-BE49-F238E27FC236}">
              <a16:creationId xmlns:a16="http://schemas.microsoft.com/office/drawing/2014/main" id="{4AD1DDEA-1C7E-440A-A980-7A1892855791}"/>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9" name="正方形/長方形 578">
          <a:extLst>
            <a:ext uri="{FF2B5EF4-FFF2-40B4-BE49-F238E27FC236}">
              <a16:creationId xmlns:a16="http://schemas.microsoft.com/office/drawing/2014/main" id="{0277B250-6F70-4394-8241-A70225544729}"/>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0" name="正方形/長方形 579">
          <a:extLst>
            <a:ext uri="{FF2B5EF4-FFF2-40B4-BE49-F238E27FC236}">
              <a16:creationId xmlns:a16="http://schemas.microsoft.com/office/drawing/2014/main" id="{728E98BC-24F3-4965-8D0D-0999F289DDB8}"/>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1" name="正方形/長方形 580">
          <a:extLst>
            <a:ext uri="{FF2B5EF4-FFF2-40B4-BE49-F238E27FC236}">
              <a16:creationId xmlns:a16="http://schemas.microsoft.com/office/drawing/2014/main" id="{086E7A47-D108-449D-B8D9-AB7A0A7D60A7}"/>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2" name="正方形/長方形 581">
          <a:extLst>
            <a:ext uri="{FF2B5EF4-FFF2-40B4-BE49-F238E27FC236}">
              <a16:creationId xmlns:a16="http://schemas.microsoft.com/office/drawing/2014/main" id="{0DB2B1D6-D6D3-4160-AC17-85631BB46DF2}"/>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3" name="正方形/長方形 582">
          <a:extLst>
            <a:ext uri="{FF2B5EF4-FFF2-40B4-BE49-F238E27FC236}">
              <a16:creationId xmlns:a16="http://schemas.microsoft.com/office/drawing/2014/main" id="{FD92DB05-EA2D-45A3-A3B9-DD9C27F5F51C}"/>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4" name="正方形/長方形 583">
          <a:extLst>
            <a:ext uri="{FF2B5EF4-FFF2-40B4-BE49-F238E27FC236}">
              <a16:creationId xmlns:a16="http://schemas.microsoft.com/office/drawing/2014/main" id="{9A10B4D2-A5FB-47F5-A292-661261D7A516}"/>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5" name="正方形/長方形 584">
          <a:extLst>
            <a:ext uri="{FF2B5EF4-FFF2-40B4-BE49-F238E27FC236}">
              <a16:creationId xmlns:a16="http://schemas.microsoft.com/office/drawing/2014/main" id="{4A5E3A51-A122-487D-99D3-90DE5099380D}"/>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6" name="テキスト ボックス 585">
          <a:extLst>
            <a:ext uri="{FF2B5EF4-FFF2-40B4-BE49-F238E27FC236}">
              <a16:creationId xmlns:a16="http://schemas.microsoft.com/office/drawing/2014/main" id="{94C04A3A-EEAE-4589-A29E-4DBC1FA4B56C}"/>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7" name="直線コネクタ 586">
          <a:extLst>
            <a:ext uri="{FF2B5EF4-FFF2-40B4-BE49-F238E27FC236}">
              <a16:creationId xmlns:a16="http://schemas.microsoft.com/office/drawing/2014/main" id="{C5EE5CFD-3F09-402E-AE1A-5F22D6634BB4}"/>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8" name="直線コネクタ 587">
          <a:extLst>
            <a:ext uri="{FF2B5EF4-FFF2-40B4-BE49-F238E27FC236}">
              <a16:creationId xmlns:a16="http://schemas.microsoft.com/office/drawing/2014/main" id="{9A0F218E-46F8-4D47-9698-8CA90B829883}"/>
            </a:ext>
          </a:extLst>
        </xdr:cNvPr>
        <xdr:cNvCxnSpPr/>
      </xdr:nvCxnSpPr>
      <xdr:spPr>
        <a:xfrm>
          <a:off x="164592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89" name="テキスト ボックス 588">
          <a:extLst>
            <a:ext uri="{FF2B5EF4-FFF2-40B4-BE49-F238E27FC236}">
              <a16:creationId xmlns:a16="http://schemas.microsoft.com/office/drawing/2014/main" id="{7B3B8F22-1D35-436F-B51D-3C7D1116AC24}"/>
            </a:ext>
          </a:extLst>
        </xdr:cNvPr>
        <xdr:cNvSpPr txBox="1"/>
      </xdr:nvSpPr>
      <xdr:spPr>
        <a:xfrm>
          <a:off x="1604917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0" name="直線コネクタ 589">
          <a:extLst>
            <a:ext uri="{FF2B5EF4-FFF2-40B4-BE49-F238E27FC236}">
              <a16:creationId xmlns:a16="http://schemas.microsoft.com/office/drawing/2014/main" id="{BCEAF85C-0F61-4205-A66B-2C4EE56CEAD1}"/>
            </a:ext>
          </a:extLst>
        </xdr:cNvPr>
        <xdr:cNvCxnSpPr/>
      </xdr:nvCxnSpPr>
      <xdr:spPr>
        <a:xfrm>
          <a:off x="164592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1" name="テキスト ボックス 590">
          <a:extLst>
            <a:ext uri="{FF2B5EF4-FFF2-40B4-BE49-F238E27FC236}">
              <a16:creationId xmlns:a16="http://schemas.microsoft.com/office/drawing/2014/main" id="{63FEC661-26E3-4598-8224-236CE3275FBB}"/>
            </a:ext>
          </a:extLst>
        </xdr:cNvPr>
        <xdr:cNvSpPr txBox="1"/>
      </xdr:nvSpPr>
      <xdr:spPr>
        <a:xfrm>
          <a:off x="16049171" y="13911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2" name="直線コネクタ 591">
          <a:extLst>
            <a:ext uri="{FF2B5EF4-FFF2-40B4-BE49-F238E27FC236}">
              <a16:creationId xmlns:a16="http://schemas.microsoft.com/office/drawing/2014/main" id="{FE7AA5F5-35D2-4962-A13D-E49C2768FF78}"/>
            </a:ext>
          </a:extLst>
        </xdr:cNvPr>
        <xdr:cNvCxnSpPr/>
      </xdr:nvCxnSpPr>
      <xdr:spPr>
        <a:xfrm>
          <a:off x="164592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3" name="テキスト ボックス 592">
          <a:extLst>
            <a:ext uri="{FF2B5EF4-FFF2-40B4-BE49-F238E27FC236}">
              <a16:creationId xmlns:a16="http://schemas.microsoft.com/office/drawing/2014/main" id="{1844954B-B009-4AEB-A1C7-A39EFED91A12}"/>
            </a:ext>
          </a:extLst>
        </xdr:cNvPr>
        <xdr:cNvSpPr txBox="1"/>
      </xdr:nvSpPr>
      <xdr:spPr>
        <a:xfrm>
          <a:off x="16049171" y="135973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4" name="直線コネクタ 593">
          <a:extLst>
            <a:ext uri="{FF2B5EF4-FFF2-40B4-BE49-F238E27FC236}">
              <a16:creationId xmlns:a16="http://schemas.microsoft.com/office/drawing/2014/main" id="{4F6C7E17-C28B-4FDA-8E9A-32012399BC92}"/>
            </a:ext>
          </a:extLst>
        </xdr:cNvPr>
        <xdr:cNvCxnSpPr/>
      </xdr:nvCxnSpPr>
      <xdr:spPr>
        <a:xfrm>
          <a:off x="164592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5" name="テキスト ボックス 594">
          <a:extLst>
            <a:ext uri="{FF2B5EF4-FFF2-40B4-BE49-F238E27FC236}">
              <a16:creationId xmlns:a16="http://schemas.microsoft.com/office/drawing/2014/main" id="{6EE5D596-3E63-49D4-8128-085C9EAFAA18}"/>
            </a:ext>
          </a:extLst>
        </xdr:cNvPr>
        <xdr:cNvSpPr txBox="1"/>
      </xdr:nvSpPr>
      <xdr:spPr>
        <a:xfrm>
          <a:off x="1604917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6" name="直線コネクタ 595">
          <a:extLst>
            <a:ext uri="{FF2B5EF4-FFF2-40B4-BE49-F238E27FC236}">
              <a16:creationId xmlns:a16="http://schemas.microsoft.com/office/drawing/2014/main" id="{3649F3BD-BD40-4024-9608-B287A2CB2EAC}"/>
            </a:ext>
          </a:extLst>
        </xdr:cNvPr>
        <xdr:cNvCxnSpPr/>
      </xdr:nvCxnSpPr>
      <xdr:spPr>
        <a:xfrm>
          <a:off x="164592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7" name="テキスト ボックス 596">
          <a:extLst>
            <a:ext uri="{FF2B5EF4-FFF2-40B4-BE49-F238E27FC236}">
              <a16:creationId xmlns:a16="http://schemas.microsoft.com/office/drawing/2014/main" id="{227A2CBC-84F8-4AC3-9748-5ADB5FC67F62}"/>
            </a:ext>
          </a:extLst>
        </xdr:cNvPr>
        <xdr:cNvSpPr txBox="1"/>
      </xdr:nvSpPr>
      <xdr:spPr>
        <a:xfrm>
          <a:off x="16049171" y="129696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8" name="直線コネクタ 597">
          <a:extLst>
            <a:ext uri="{FF2B5EF4-FFF2-40B4-BE49-F238E27FC236}">
              <a16:creationId xmlns:a16="http://schemas.microsoft.com/office/drawing/2014/main" id="{BED5AF59-8B4E-4521-A5F9-CA985645E704}"/>
            </a:ext>
          </a:extLst>
        </xdr:cNvPr>
        <xdr:cNvCxnSpPr/>
      </xdr:nvCxnSpPr>
      <xdr:spPr>
        <a:xfrm>
          <a:off x="164592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99" name="テキスト ボックス 598">
          <a:extLst>
            <a:ext uri="{FF2B5EF4-FFF2-40B4-BE49-F238E27FC236}">
              <a16:creationId xmlns:a16="http://schemas.microsoft.com/office/drawing/2014/main" id="{3F184BBF-AB78-4A7F-AD5B-1335A7075E2D}"/>
            </a:ext>
          </a:extLst>
        </xdr:cNvPr>
        <xdr:cNvSpPr txBox="1"/>
      </xdr:nvSpPr>
      <xdr:spPr>
        <a:xfrm>
          <a:off x="16049171" y="126557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0" name="直線コネクタ 599">
          <a:extLst>
            <a:ext uri="{FF2B5EF4-FFF2-40B4-BE49-F238E27FC236}">
              <a16:creationId xmlns:a16="http://schemas.microsoft.com/office/drawing/2014/main" id="{8D1448D8-DBAF-4D01-8BA6-D237AD4AE80B}"/>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1" name="テキスト ボックス 600">
          <a:extLst>
            <a:ext uri="{FF2B5EF4-FFF2-40B4-BE49-F238E27FC236}">
              <a16:creationId xmlns:a16="http://schemas.microsoft.com/office/drawing/2014/main" id="{A2A5B167-D2CE-4BEC-964D-9EAA7B5A4F4D}"/>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2" name="【消防施設】&#10;一人当たり面積グラフ枠">
          <a:extLst>
            <a:ext uri="{FF2B5EF4-FFF2-40B4-BE49-F238E27FC236}">
              <a16:creationId xmlns:a16="http://schemas.microsoft.com/office/drawing/2014/main" id="{CA9E103A-D565-413C-BEAB-DD0A4D038A6E}"/>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85452</xdr:rowOff>
    </xdr:from>
    <xdr:to>
      <xdr:col>116</xdr:col>
      <xdr:colOff>62864</xdr:colOff>
      <xdr:row>86</xdr:row>
      <xdr:rowOff>145869</xdr:rowOff>
    </xdr:to>
    <xdr:cxnSp macro="">
      <xdr:nvCxnSpPr>
        <xdr:cNvPr id="603" name="直線コネクタ 602">
          <a:extLst>
            <a:ext uri="{FF2B5EF4-FFF2-40B4-BE49-F238E27FC236}">
              <a16:creationId xmlns:a16="http://schemas.microsoft.com/office/drawing/2014/main" id="{FC8C6FA9-02CD-496C-B035-A41CD4B439F5}"/>
            </a:ext>
          </a:extLst>
        </xdr:cNvPr>
        <xdr:cNvCxnSpPr/>
      </xdr:nvCxnSpPr>
      <xdr:spPr>
        <a:xfrm flipV="1">
          <a:off x="19951064" y="12798152"/>
          <a:ext cx="0" cy="154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149696</xdr:rowOff>
    </xdr:from>
    <xdr:ext cx="469744" cy="259045"/>
    <xdr:sp macro="" textlink="">
      <xdr:nvSpPr>
        <xdr:cNvPr id="604" name="【消防施設】&#10;一人当たり面積最小値テキスト">
          <a:extLst>
            <a:ext uri="{FF2B5EF4-FFF2-40B4-BE49-F238E27FC236}">
              <a16:creationId xmlns:a16="http://schemas.microsoft.com/office/drawing/2014/main" id="{66077E18-2F4F-4558-A060-092479FBFE6C}"/>
            </a:ext>
          </a:extLst>
        </xdr:cNvPr>
        <xdr:cNvSpPr txBox="1"/>
      </xdr:nvSpPr>
      <xdr:spPr>
        <a:xfrm>
          <a:off x="19989800" y="14348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145869</xdr:rowOff>
    </xdr:from>
    <xdr:to>
      <xdr:col>116</xdr:col>
      <xdr:colOff>152400</xdr:colOff>
      <xdr:row>86</xdr:row>
      <xdr:rowOff>145869</xdr:rowOff>
    </xdr:to>
    <xdr:cxnSp macro="">
      <xdr:nvCxnSpPr>
        <xdr:cNvPr id="605" name="直線コネクタ 604">
          <a:extLst>
            <a:ext uri="{FF2B5EF4-FFF2-40B4-BE49-F238E27FC236}">
              <a16:creationId xmlns:a16="http://schemas.microsoft.com/office/drawing/2014/main" id="{9B83D905-AD00-4A48-93EE-2F40B4011222}"/>
            </a:ext>
          </a:extLst>
        </xdr:cNvPr>
        <xdr:cNvCxnSpPr/>
      </xdr:nvCxnSpPr>
      <xdr:spPr>
        <a:xfrm>
          <a:off x="19881850" y="1434446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32129</xdr:rowOff>
    </xdr:from>
    <xdr:ext cx="469744" cy="259045"/>
    <xdr:sp macro="" textlink="">
      <xdr:nvSpPr>
        <xdr:cNvPr id="606" name="【消防施設】&#10;一人当たり面積最大値テキスト">
          <a:extLst>
            <a:ext uri="{FF2B5EF4-FFF2-40B4-BE49-F238E27FC236}">
              <a16:creationId xmlns:a16="http://schemas.microsoft.com/office/drawing/2014/main" id="{EB7C52BE-2BB9-4B7E-A1F2-1CD612E9A385}"/>
            </a:ext>
          </a:extLst>
        </xdr:cNvPr>
        <xdr:cNvSpPr txBox="1"/>
      </xdr:nvSpPr>
      <xdr:spPr>
        <a:xfrm>
          <a:off x="19989800" y="12579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85452</xdr:rowOff>
    </xdr:from>
    <xdr:to>
      <xdr:col>116</xdr:col>
      <xdr:colOff>152400</xdr:colOff>
      <xdr:row>77</xdr:row>
      <xdr:rowOff>85452</xdr:rowOff>
    </xdr:to>
    <xdr:cxnSp macro="">
      <xdr:nvCxnSpPr>
        <xdr:cNvPr id="607" name="直線コネクタ 606">
          <a:extLst>
            <a:ext uri="{FF2B5EF4-FFF2-40B4-BE49-F238E27FC236}">
              <a16:creationId xmlns:a16="http://schemas.microsoft.com/office/drawing/2014/main" id="{A3CC4CB8-6E74-4F08-AC09-B6C33C60E5E2}"/>
            </a:ext>
          </a:extLst>
        </xdr:cNvPr>
        <xdr:cNvCxnSpPr/>
      </xdr:nvCxnSpPr>
      <xdr:spPr>
        <a:xfrm>
          <a:off x="19881850" y="127981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34670</xdr:rowOff>
    </xdr:from>
    <xdr:ext cx="469744" cy="259045"/>
    <xdr:sp macro="" textlink="">
      <xdr:nvSpPr>
        <xdr:cNvPr id="608" name="【消防施設】&#10;一人当たり面積平均値テキスト">
          <a:extLst>
            <a:ext uri="{FF2B5EF4-FFF2-40B4-BE49-F238E27FC236}">
              <a16:creationId xmlns:a16="http://schemas.microsoft.com/office/drawing/2014/main" id="{54E09C20-35E9-43F9-8519-26FFEC6A557B}"/>
            </a:ext>
          </a:extLst>
        </xdr:cNvPr>
        <xdr:cNvSpPr txBox="1"/>
      </xdr:nvSpPr>
      <xdr:spPr>
        <a:xfrm>
          <a:off x="19989800" y="13572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11793</xdr:rowOff>
    </xdr:from>
    <xdr:to>
      <xdr:col>116</xdr:col>
      <xdr:colOff>114300</xdr:colOff>
      <xdr:row>83</xdr:row>
      <xdr:rowOff>113393</xdr:rowOff>
    </xdr:to>
    <xdr:sp macro="" textlink="">
      <xdr:nvSpPr>
        <xdr:cNvPr id="609" name="フローチャート: 判断 608">
          <a:extLst>
            <a:ext uri="{FF2B5EF4-FFF2-40B4-BE49-F238E27FC236}">
              <a16:creationId xmlns:a16="http://schemas.microsoft.com/office/drawing/2014/main" id="{201B3B1F-2726-4E37-91B6-61F4656F0ECB}"/>
            </a:ext>
          </a:extLst>
        </xdr:cNvPr>
        <xdr:cNvSpPr/>
      </xdr:nvSpPr>
      <xdr:spPr>
        <a:xfrm>
          <a:off x="19900900" y="1371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28121</xdr:rowOff>
    </xdr:from>
    <xdr:to>
      <xdr:col>112</xdr:col>
      <xdr:colOff>38100</xdr:colOff>
      <xdr:row>83</xdr:row>
      <xdr:rowOff>129721</xdr:rowOff>
    </xdr:to>
    <xdr:sp macro="" textlink="">
      <xdr:nvSpPr>
        <xdr:cNvPr id="610" name="フローチャート: 判断 609">
          <a:extLst>
            <a:ext uri="{FF2B5EF4-FFF2-40B4-BE49-F238E27FC236}">
              <a16:creationId xmlns:a16="http://schemas.microsoft.com/office/drawing/2014/main" id="{F682D3DA-6659-4D8C-8436-E75BFBB9DE44}"/>
            </a:ext>
          </a:extLst>
        </xdr:cNvPr>
        <xdr:cNvSpPr/>
      </xdr:nvSpPr>
      <xdr:spPr>
        <a:xfrm>
          <a:off x="19157950" y="1373142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611" name="フローチャート: 判断 610">
          <a:extLst>
            <a:ext uri="{FF2B5EF4-FFF2-40B4-BE49-F238E27FC236}">
              <a16:creationId xmlns:a16="http://schemas.microsoft.com/office/drawing/2014/main" id="{AAD428A8-FFCF-42CC-B34C-743011F233B6}"/>
            </a:ext>
          </a:extLst>
        </xdr:cNvPr>
        <xdr:cNvSpPr/>
      </xdr:nvSpPr>
      <xdr:spPr>
        <a:xfrm>
          <a:off x="18345150" y="137706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80373</xdr:rowOff>
    </xdr:from>
    <xdr:to>
      <xdr:col>102</xdr:col>
      <xdr:colOff>165100</xdr:colOff>
      <xdr:row>84</xdr:row>
      <xdr:rowOff>10523</xdr:rowOff>
    </xdr:to>
    <xdr:sp macro="" textlink="">
      <xdr:nvSpPr>
        <xdr:cNvPr id="612" name="フローチャート: 判断 611">
          <a:extLst>
            <a:ext uri="{FF2B5EF4-FFF2-40B4-BE49-F238E27FC236}">
              <a16:creationId xmlns:a16="http://schemas.microsoft.com/office/drawing/2014/main" id="{E0E7FB53-F9BA-4572-B922-9D0C70C57457}"/>
            </a:ext>
          </a:extLst>
        </xdr:cNvPr>
        <xdr:cNvSpPr/>
      </xdr:nvSpPr>
      <xdr:spPr>
        <a:xfrm>
          <a:off x="17551400" y="1378367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31387</xdr:rowOff>
    </xdr:from>
    <xdr:to>
      <xdr:col>98</xdr:col>
      <xdr:colOff>38100</xdr:colOff>
      <xdr:row>83</xdr:row>
      <xdr:rowOff>132987</xdr:rowOff>
    </xdr:to>
    <xdr:sp macro="" textlink="">
      <xdr:nvSpPr>
        <xdr:cNvPr id="613" name="フローチャート: 判断 612">
          <a:extLst>
            <a:ext uri="{FF2B5EF4-FFF2-40B4-BE49-F238E27FC236}">
              <a16:creationId xmlns:a16="http://schemas.microsoft.com/office/drawing/2014/main" id="{CD65F670-0A9E-4D3C-91BC-EDFCCE6531F6}"/>
            </a:ext>
          </a:extLst>
        </xdr:cNvPr>
        <xdr:cNvSpPr/>
      </xdr:nvSpPr>
      <xdr:spPr>
        <a:xfrm>
          <a:off x="16757650" y="137346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EE8978EF-1F5F-4AF8-A7F7-52C0D5F3606E}"/>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D08A5A06-7D86-487B-9369-878A62FBC1E9}"/>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7DB89017-45FA-48AB-ACF9-6ECA81E2B212}"/>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B751945A-B7C5-405C-85C5-062E0705FC5D}"/>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A1C31E5A-9F76-47FF-B3CF-95F88A2C9D42}"/>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57513</xdr:rowOff>
    </xdr:from>
    <xdr:to>
      <xdr:col>116</xdr:col>
      <xdr:colOff>114300</xdr:colOff>
      <xdr:row>85</xdr:row>
      <xdr:rowOff>159113</xdr:rowOff>
    </xdr:to>
    <xdr:sp macro="" textlink="">
      <xdr:nvSpPr>
        <xdr:cNvPr id="619" name="楕円 618">
          <a:extLst>
            <a:ext uri="{FF2B5EF4-FFF2-40B4-BE49-F238E27FC236}">
              <a16:creationId xmlns:a16="http://schemas.microsoft.com/office/drawing/2014/main" id="{F14B7CB5-DB27-4865-AEF1-3937831DF6AF}"/>
            </a:ext>
          </a:extLst>
        </xdr:cNvPr>
        <xdr:cNvSpPr/>
      </xdr:nvSpPr>
      <xdr:spPr>
        <a:xfrm>
          <a:off x="19900900" y="1409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35940</xdr:rowOff>
    </xdr:from>
    <xdr:ext cx="469744" cy="259045"/>
    <xdr:sp macro="" textlink="">
      <xdr:nvSpPr>
        <xdr:cNvPr id="620" name="【消防施設】&#10;一人当たり面積該当値テキスト">
          <a:extLst>
            <a:ext uri="{FF2B5EF4-FFF2-40B4-BE49-F238E27FC236}">
              <a16:creationId xmlns:a16="http://schemas.microsoft.com/office/drawing/2014/main" id="{0104ADB6-015E-40D9-8C2E-FC87831B4BAE}"/>
            </a:ext>
          </a:extLst>
        </xdr:cNvPr>
        <xdr:cNvSpPr txBox="1"/>
      </xdr:nvSpPr>
      <xdr:spPr>
        <a:xfrm>
          <a:off x="19989800" y="14069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64044</xdr:rowOff>
    </xdr:from>
    <xdr:to>
      <xdr:col>112</xdr:col>
      <xdr:colOff>38100</xdr:colOff>
      <xdr:row>85</xdr:row>
      <xdr:rowOff>165644</xdr:rowOff>
    </xdr:to>
    <xdr:sp macro="" textlink="">
      <xdr:nvSpPr>
        <xdr:cNvPr id="621" name="楕円 620">
          <a:extLst>
            <a:ext uri="{FF2B5EF4-FFF2-40B4-BE49-F238E27FC236}">
              <a16:creationId xmlns:a16="http://schemas.microsoft.com/office/drawing/2014/main" id="{D0F6C94C-A9D5-4FC1-98EE-971B20533F00}"/>
            </a:ext>
          </a:extLst>
        </xdr:cNvPr>
        <xdr:cNvSpPr/>
      </xdr:nvSpPr>
      <xdr:spPr>
        <a:xfrm>
          <a:off x="19157950" y="140975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108313</xdr:rowOff>
    </xdr:from>
    <xdr:to>
      <xdr:col>116</xdr:col>
      <xdr:colOff>63500</xdr:colOff>
      <xdr:row>85</xdr:row>
      <xdr:rowOff>114844</xdr:rowOff>
    </xdr:to>
    <xdr:cxnSp macro="">
      <xdr:nvCxnSpPr>
        <xdr:cNvPr id="622" name="直線コネクタ 621">
          <a:extLst>
            <a:ext uri="{FF2B5EF4-FFF2-40B4-BE49-F238E27FC236}">
              <a16:creationId xmlns:a16="http://schemas.microsoft.com/office/drawing/2014/main" id="{46936909-D119-43F8-BE46-338C443E3811}"/>
            </a:ext>
          </a:extLst>
        </xdr:cNvPr>
        <xdr:cNvCxnSpPr/>
      </xdr:nvCxnSpPr>
      <xdr:spPr>
        <a:xfrm flipV="1">
          <a:off x="19202400" y="14141813"/>
          <a:ext cx="7493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54248</xdr:rowOff>
    </xdr:from>
    <xdr:to>
      <xdr:col>107</xdr:col>
      <xdr:colOff>101600</xdr:colOff>
      <xdr:row>85</xdr:row>
      <xdr:rowOff>155848</xdr:rowOff>
    </xdr:to>
    <xdr:sp macro="" textlink="">
      <xdr:nvSpPr>
        <xdr:cNvPr id="623" name="楕円 622">
          <a:extLst>
            <a:ext uri="{FF2B5EF4-FFF2-40B4-BE49-F238E27FC236}">
              <a16:creationId xmlns:a16="http://schemas.microsoft.com/office/drawing/2014/main" id="{5AF8BDED-8D88-45DB-96EF-3CB57AA8D1E5}"/>
            </a:ext>
          </a:extLst>
        </xdr:cNvPr>
        <xdr:cNvSpPr/>
      </xdr:nvSpPr>
      <xdr:spPr>
        <a:xfrm>
          <a:off x="18345150" y="1408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105048</xdr:rowOff>
    </xdr:from>
    <xdr:to>
      <xdr:col>111</xdr:col>
      <xdr:colOff>177800</xdr:colOff>
      <xdr:row>85</xdr:row>
      <xdr:rowOff>114844</xdr:rowOff>
    </xdr:to>
    <xdr:cxnSp macro="">
      <xdr:nvCxnSpPr>
        <xdr:cNvPr id="624" name="直線コネクタ 623">
          <a:extLst>
            <a:ext uri="{FF2B5EF4-FFF2-40B4-BE49-F238E27FC236}">
              <a16:creationId xmlns:a16="http://schemas.microsoft.com/office/drawing/2014/main" id="{77C921CE-972E-4272-BFCC-30CB2849B818}"/>
            </a:ext>
          </a:extLst>
        </xdr:cNvPr>
        <xdr:cNvCxnSpPr/>
      </xdr:nvCxnSpPr>
      <xdr:spPr>
        <a:xfrm>
          <a:off x="18395950" y="14138548"/>
          <a:ext cx="80645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60779</xdr:rowOff>
    </xdr:from>
    <xdr:to>
      <xdr:col>102</xdr:col>
      <xdr:colOff>165100</xdr:colOff>
      <xdr:row>85</xdr:row>
      <xdr:rowOff>162379</xdr:rowOff>
    </xdr:to>
    <xdr:sp macro="" textlink="">
      <xdr:nvSpPr>
        <xdr:cNvPr id="625" name="楕円 624">
          <a:extLst>
            <a:ext uri="{FF2B5EF4-FFF2-40B4-BE49-F238E27FC236}">
              <a16:creationId xmlns:a16="http://schemas.microsoft.com/office/drawing/2014/main" id="{84573324-BB2D-4191-B04D-15EB92305FC2}"/>
            </a:ext>
          </a:extLst>
        </xdr:cNvPr>
        <xdr:cNvSpPr/>
      </xdr:nvSpPr>
      <xdr:spPr>
        <a:xfrm>
          <a:off x="17551400" y="1409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105048</xdr:rowOff>
    </xdr:from>
    <xdr:to>
      <xdr:col>107</xdr:col>
      <xdr:colOff>50800</xdr:colOff>
      <xdr:row>85</xdr:row>
      <xdr:rowOff>111579</xdr:rowOff>
    </xdr:to>
    <xdr:cxnSp macro="">
      <xdr:nvCxnSpPr>
        <xdr:cNvPr id="626" name="直線コネクタ 625">
          <a:extLst>
            <a:ext uri="{FF2B5EF4-FFF2-40B4-BE49-F238E27FC236}">
              <a16:creationId xmlns:a16="http://schemas.microsoft.com/office/drawing/2014/main" id="{ED58C710-2832-49B1-B3A4-9121E479C8FE}"/>
            </a:ext>
          </a:extLst>
        </xdr:cNvPr>
        <xdr:cNvCxnSpPr/>
      </xdr:nvCxnSpPr>
      <xdr:spPr>
        <a:xfrm flipV="1">
          <a:off x="17602200" y="14138548"/>
          <a:ext cx="79375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67311</xdr:rowOff>
    </xdr:from>
    <xdr:to>
      <xdr:col>98</xdr:col>
      <xdr:colOff>38100</xdr:colOff>
      <xdr:row>85</xdr:row>
      <xdr:rowOff>168911</xdr:rowOff>
    </xdr:to>
    <xdr:sp macro="" textlink="">
      <xdr:nvSpPr>
        <xdr:cNvPr id="627" name="楕円 626">
          <a:extLst>
            <a:ext uri="{FF2B5EF4-FFF2-40B4-BE49-F238E27FC236}">
              <a16:creationId xmlns:a16="http://schemas.microsoft.com/office/drawing/2014/main" id="{4A475ACB-8A73-491D-B4FE-D2BE08FD9D57}"/>
            </a:ext>
          </a:extLst>
        </xdr:cNvPr>
        <xdr:cNvSpPr/>
      </xdr:nvSpPr>
      <xdr:spPr>
        <a:xfrm>
          <a:off x="16757650" y="141008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111579</xdr:rowOff>
    </xdr:from>
    <xdr:to>
      <xdr:col>102</xdr:col>
      <xdr:colOff>114300</xdr:colOff>
      <xdr:row>85</xdr:row>
      <xdr:rowOff>118111</xdr:rowOff>
    </xdr:to>
    <xdr:cxnSp macro="">
      <xdr:nvCxnSpPr>
        <xdr:cNvPr id="628" name="直線コネクタ 627">
          <a:extLst>
            <a:ext uri="{FF2B5EF4-FFF2-40B4-BE49-F238E27FC236}">
              <a16:creationId xmlns:a16="http://schemas.microsoft.com/office/drawing/2014/main" id="{294C3029-9613-4F83-9FAD-3A60FAB045F5}"/>
            </a:ext>
          </a:extLst>
        </xdr:cNvPr>
        <xdr:cNvCxnSpPr/>
      </xdr:nvCxnSpPr>
      <xdr:spPr>
        <a:xfrm flipV="1">
          <a:off x="16802100" y="14145079"/>
          <a:ext cx="8001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146248</xdr:rowOff>
    </xdr:from>
    <xdr:ext cx="469744" cy="259045"/>
    <xdr:sp macro="" textlink="">
      <xdr:nvSpPr>
        <xdr:cNvPr id="629" name="n_1aveValue【消防施設】&#10;一人当たり面積">
          <a:extLst>
            <a:ext uri="{FF2B5EF4-FFF2-40B4-BE49-F238E27FC236}">
              <a16:creationId xmlns:a16="http://schemas.microsoft.com/office/drawing/2014/main" id="{566F504C-796D-44D5-AD35-C9C8988B0104}"/>
            </a:ext>
          </a:extLst>
        </xdr:cNvPr>
        <xdr:cNvSpPr txBox="1"/>
      </xdr:nvSpPr>
      <xdr:spPr>
        <a:xfrm>
          <a:off x="18980227" y="13519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630" name="n_2aveValue【消防施設】&#10;一人当たり面積">
          <a:extLst>
            <a:ext uri="{FF2B5EF4-FFF2-40B4-BE49-F238E27FC236}">
              <a16:creationId xmlns:a16="http://schemas.microsoft.com/office/drawing/2014/main" id="{3C72F7FA-B94C-4FE5-95A6-0279F4A32375}"/>
            </a:ext>
          </a:extLst>
        </xdr:cNvPr>
        <xdr:cNvSpPr txBox="1"/>
      </xdr:nvSpPr>
      <xdr:spPr>
        <a:xfrm>
          <a:off x="18180127" y="1355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27050</xdr:rowOff>
    </xdr:from>
    <xdr:ext cx="469744" cy="259045"/>
    <xdr:sp macro="" textlink="">
      <xdr:nvSpPr>
        <xdr:cNvPr id="631" name="n_3aveValue【消防施設】&#10;一人当たり面積">
          <a:extLst>
            <a:ext uri="{FF2B5EF4-FFF2-40B4-BE49-F238E27FC236}">
              <a16:creationId xmlns:a16="http://schemas.microsoft.com/office/drawing/2014/main" id="{A57BD4A6-15FB-4F4E-8B10-9341CE0B6D88}"/>
            </a:ext>
          </a:extLst>
        </xdr:cNvPr>
        <xdr:cNvSpPr txBox="1"/>
      </xdr:nvSpPr>
      <xdr:spPr>
        <a:xfrm>
          <a:off x="17386377" y="1356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149514</xdr:rowOff>
    </xdr:from>
    <xdr:ext cx="469744" cy="259045"/>
    <xdr:sp macro="" textlink="">
      <xdr:nvSpPr>
        <xdr:cNvPr id="632" name="n_4aveValue【消防施設】&#10;一人当たり面積">
          <a:extLst>
            <a:ext uri="{FF2B5EF4-FFF2-40B4-BE49-F238E27FC236}">
              <a16:creationId xmlns:a16="http://schemas.microsoft.com/office/drawing/2014/main" id="{4CDB6708-5FE6-491C-AAA0-C553CB1DF86C}"/>
            </a:ext>
          </a:extLst>
        </xdr:cNvPr>
        <xdr:cNvSpPr txBox="1"/>
      </xdr:nvSpPr>
      <xdr:spPr>
        <a:xfrm>
          <a:off x="16592627" y="1352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156771</xdr:rowOff>
    </xdr:from>
    <xdr:ext cx="469744" cy="259045"/>
    <xdr:sp macro="" textlink="">
      <xdr:nvSpPr>
        <xdr:cNvPr id="633" name="n_1mainValue【消防施設】&#10;一人当たり面積">
          <a:extLst>
            <a:ext uri="{FF2B5EF4-FFF2-40B4-BE49-F238E27FC236}">
              <a16:creationId xmlns:a16="http://schemas.microsoft.com/office/drawing/2014/main" id="{AD21DC40-8762-4108-9682-4338AF3360FB}"/>
            </a:ext>
          </a:extLst>
        </xdr:cNvPr>
        <xdr:cNvSpPr txBox="1"/>
      </xdr:nvSpPr>
      <xdr:spPr>
        <a:xfrm>
          <a:off x="18980227" y="14190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146975</xdr:rowOff>
    </xdr:from>
    <xdr:ext cx="469744" cy="259045"/>
    <xdr:sp macro="" textlink="">
      <xdr:nvSpPr>
        <xdr:cNvPr id="634" name="n_2mainValue【消防施設】&#10;一人当たり面積">
          <a:extLst>
            <a:ext uri="{FF2B5EF4-FFF2-40B4-BE49-F238E27FC236}">
              <a16:creationId xmlns:a16="http://schemas.microsoft.com/office/drawing/2014/main" id="{9709D370-FD63-4EAF-B6BC-E6A2C5641F46}"/>
            </a:ext>
          </a:extLst>
        </xdr:cNvPr>
        <xdr:cNvSpPr txBox="1"/>
      </xdr:nvSpPr>
      <xdr:spPr>
        <a:xfrm>
          <a:off x="18180127" y="14180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153506</xdr:rowOff>
    </xdr:from>
    <xdr:ext cx="469744" cy="259045"/>
    <xdr:sp macro="" textlink="">
      <xdr:nvSpPr>
        <xdr:cNvPr id="635" name="n_3mainValue【消防施設】&#10;一人当たり面積">
          <a:extLst>
            <a:ext uri="{FF2B5EF4-FFF2-40B4-BE49-F238E27FC236}">
              <a16:creationId xmlns:a16="http://schemas.microsoft.com/office/drawing/2014/main" id="{9B13B6E8-E700-4CDF-B376-A7AAC758CA27}"/>
            </a:ext>
          </a:extLst>
        </xdr:cNvPr>
        <xdr:cNvSpPr txBox="1"/>
      </xdr:nvSpPr>
      <xdr:spPr>
        <a:xfrm>
          <a:off x="17386377" y="1418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160038</xdr:rowOff>
    </xdr:from>
    <xdr:ext cx="469744" cy="259045"/>
    <xdr:sp macro="" textlink="">
      <xdr:nvSpPr>
        <xdr:cNvPr id="636" name="n_4mainValue【消防施設】&#10;一人当たり面積">
          <a:extLst>
            <a:ext uri="{FF2B5EF4-FFF2-40B4-BE49-F238E27FC236}">
              <a16:creationId xmlns:a16="http://schemas.microsoft.com/office/drawing/2014/main" id="{9AEBCA24-481A-4572-839A-F40829743203}"/>
            </a:ext>
          </a:extLst>
        </xdr:cNvPr>
        <xdr:cNvSpPr txBox="1"/>
      </xdr:nvSpPr>
      <xdr:spPr>
        <a:xfrm>
          <a:off x="16592627" y="1419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F20ADA02-F743-4E66-9BE0-0650323C9E58}"/>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4AB04631-B310-492A-940D-214B8A709654}"/>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6A28920A-A816-4AD6-B89F-3DEDEC465454}"/>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E3F8AC48-FC51-49B9-964A-407BF2929518}"/>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F9361DFD-6889-4663-9C1F-CBD5F3523815}"/>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4BD28F34-8EBD-4CB1-897C-4FEB4FD3EE23}"/>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734CCD79-78A3-4C07-900F-3D9A88A8F7F8}"/>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54F6BEB8-D01A-4045-AD76-C2605495F12D}"/>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F4DBE874-CE1F-41E3-BF21-A626E34EBE86}"/>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21264D01-B3C4-4A3F-BB28-E519DBA647D6}"/>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5E997BC4-A4F8-4242-A150-4DD5715C8AEF}"/>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8" name="直線コネクタ 647">
          <a:extLst>
            <a:ext uri="{FF2B5EF4-FFF2-40B4-BE49-F238E27FC236}">
              <a16:creationId xmlns:a16="http://schemas.microsoft.com/office/drawing/2014/main" id="{5FCD2EAC-D2A0-4904-900D-624F62665B73}"/>
            </a:ext>
          </a:extLst>
        </xdr:cNvPr>
        <xdr:cNvCxnSpPr/>
      </xdr:nvCxnSpPr>
      <xdr:spPr>
        <a:xfrm>
          <a:off x="11207750" y="17983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9" name="テキスト ボックス 648">
          <a:extLst>
            <a:ext uri="{FF2B5EF4-FFF2-40B4-BE49-F238E27FC236}">
              <a16:creationId xmlns:a16="http://schemas.microsoft.com/office/drawing/2014/main" id="{D1038F98-05A8-41CA-8931-DAEAB80AAEA8}"/>
            </a:ext>
          </a:extLst>
        </xdr:cNvPr>
        <xdr:cNvSpPr txBox="1"/>
      </xdr:nvSpPr>
      <xdr:spPr>
        <a:xfrm>
          <a:off x="107977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0" name="直線コネクタ 649">
          <a:extLst>
            <a:ext uri="{FF2B5EF4-FFF2-40B4-BE49-F238E27FC236}">
              <a16:creationId xmlns:a16="http://schemas.microsoft.com/office/drawing/2014/main" id="{C4E96123-F10C-4787-BDC9-F73214B37FAB}"/>
            </a:ext>
          </a:extLst>
        </xdr:cNvPr>
        <xdr:cNvCxnSpPr/>
      </xdr:nvCxnSpPr>
      <xdr:spPr>
        <a:xfrm>
          <a:off x="11207750" y="1761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1" name="テキスト ボックス 650">
          <a:extLst>
            <a:ext uri="{FF2B5EF4-FFF2-40B4-BE49-F238E27FC236}">
              <a16:creationId xmlns:a16="http://schemas.microsoft.com/office/drawing/2014/main" id="{A81CA77F-C405-4521-8775-76AEEBBF3CBB}"/>
            </a:ext>
          </a:extLst>
        </xdr:cNvPr>
        <xdr:cNvSpPr txBox="1"/>
      </xdr:nvSpPr>
      <xdr:spPr>
        <a:xfrm>
          <a:off x="10842791" y="1747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2" name="直線コネクタ 651">
          <a:extLst>
            <a:ext uri="{FF2B5EF4-FFF2-40B4-BE49-F238E27FC236}">
              <a16:creationId xmlns:a16="http://schemas.microsoft.com/office/drawing/2014/main" id="{C9205747-A4D2-4B77-8BB2-4035176DF350}"/>
            </a:ext>
          </a:extLst>
        </xdr:cNvPr>
        <xdr:cNvCxnSpPr/>
      </xdr:nvCxnSpPr>
      <xdr:spPr>
        <a:xfrm>
          <a:off x="11207750" y="17246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3" name="テキスト ボックス 652">
          <a:extLst>
            <a:ext uri="{FF2B5EF4-FFF2-40B4-BE49-F238E27FC236}">
              <a16:creationId xmlns:a16="http://schemas.microsoft.com/office/drawing/2014/main" id="{D1D7A1F4-C087-404F-A041-74F3DD248ED6}"/>
            </a:ext>
          </a:extLst>
        </xdr:cNvPr>
        <xdr:cNvSpPr txBox="1"/>
      </xdr:nvSpPr>
      <xdr:spPr>
        <a:xfrm>
          <a:off x="10842791" y="17110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4" name="直線コネクタ 653">
          <a:extLst>
            <a:ext uri="{FF2B5EF4-FFF2-40B4-BE49-F238E27FC236}">
              <a16:creationId xmlns:a16="http://schemas.microsoft.com/office/drawing/2014/main" id="{E93A7CDF-12BE-427F-84AF-38A267D24E86}"/>
            </a:ext>
          </a:extLst>
        </xdr:cNvPr>
        <xdr:cNvCxnSpPr/>
      </xdr:nvCxnSpPr>
      <xdr:spPr>
        <a:xfrm>
          <a:off x="11207750" y="16878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5" name="テキスト ボックス 654">
          <a:extLst>
            <a:ext uri="{FF2B5EF4-FFF2-40B4-BE49-F238E27FC236}">
              <a16:creationId xmlns:a16="http://schemas.microsoft.com/office/drawing/2014/main" id="{9D7E2CE8-C1ED-41C7-8C56-7442D939E10E}"/>
            </a:ext>
          </a:extLst>
        </xdr:cNvPr>
        <xdr:cNvSpPr txBox="1"/>
      </xdr:nvSpPr>
      <xdr:spPr>
        <a:xfrm>
          <a:off x="10842791" y="16742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6" name="直線コネクタ 655">
          <a:extLst>
            <a:ext uri="{FF2B5EF4-FFF2-40B4-BE49-F238E27FC236}">
              <a16:creationId xmlns:a16="http://schemas.microsoft.com/office/drawing/2014/main" id="{BA2E8D12-CDEB-4D10-8F9D-270A7FEC80D6}"/>
            </a:ext>
          </a:extLst>
        </xdr:cNvPr>
        <xdr:cNvCxnSpPr/>
      </xdr:nvCxnSpPr>
      <xdr:spPr>
        <a:xfrm>
          <a:off x="11207750" y="1651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7" name="テキスト ボックス 656">
          <a:extLst>
            <a:ext uri="{FF2B5EF4-FFF2-40B4-BE49-F238E27FC236}">
              <a16:creationId xmlns:a16="http://schemas.microsoft.com/office/drawing/2014/main" id="{B74C5AC8-CC0B-4570-B5F4-BAD95C0427F9}"/>
            </a:ext>
          </a:extLst>
        </xdr:cNvPr>
        <xdr:cNvSpPr txBox="1"/>
      </xdr:nvSpPr>
      <xdr:spPr>
        <a:xfrm>
          <a:off x="10842791" y="16374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8" name="直線コネクタ 657">
          <a:extLst>
            <a:ext uri="{FF2B5EF4-FFF2-40B4-BE49-F238E27FC236}">
              <a16:creationId xmlns:a16="http://schemas.microsoft.com/office/drawing/2014/main" id="{83A226F0-4C22-48E5-9C24-737C39B3120E}"/>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9" name="テキスト ボックス 658">
          <a:extLst>
            <a:ext uri="{FF2B5EF4-FFF2-40B4-BE49-F238E27FC236}">
              <a16:creationId xmlns:a16="http://schemas.microsoft.com/office/drawing/2014/main" id="{6035DD65-5FC3-402D-AFC4-85C2E6FC1D27}"/>
            </a:ext>
          </a:extLst>
        </xdr:cNvPr>
        <xdr:cNvSpPr txBox="1"/>
      </xdr:nvSpPr>
      <xdr:spPr>
        <a:xfrm>
          <a:off x="1090691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0" name="【庁舎】&#10;有形固定資産減価償却率グラフ枠">
          <a:extLst>
            <a:ext uri="{FF2B5EF4-FFF2-40B4-BE49-F238E27FC236}">
              <a16:creationId xmlns:a16="http://schemas.microsoft.com/office/drawing/2014/main" id="{A8E61C19-F2BC-4DE1-B0CF-A309D06F7B5B}"/>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62864</xdr:rowOff>
    </xdr:from>
    <xdr:to>
      <xdr:col>85</xdr:col>
      <xdr:colOff>126364</xdr:colOff>
      <xdr:row>108</xdr:row>
      <xdr:rowOff>148589</xdr:rowOff>
    </xdr:to>
    <xdr:cxnSp macro="">
      <xdr:nvCxnSpPr>
        <xdr:cNvPr id="661" name="直線コネクタ 660">
          <a:extLst>
            <a:ext uri="{FF2B5EF4-FFF2-40B4-BE49-F238E27FC236}">
              <a16:creationId xmlns:a16="http://schemas.microsoft.com/office/drawing/2014/main" id="{E2D35A4F-EAD1-4CF5-ABB4-BA97B4BAE69A}"/>
            </a:ext>
          </a:extLst>
        </xdr:cNvPr>
        <xdr:cNvCxnSpPr/>
      </xdr:nvCxnSpPr>
      <xdr:spPr>
        <a:xfrm flipV="1">
          <a:off x="14699614" y="16407764"/>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152416</xdr:rowOff>
    </xdr:from>
    <xdr:ext cx="405111" cy="259045"/>
    <xdr:sp macro="" textlink="">
      <xdr:nvSpPr>
        <xdr:cNvPr id="662" name="【庁舎】&#10;有形固定資産減価償却率最小値テキスト">
          <a:extLst>
            <a:ext uri="{FF2B5EF4-FFF2-40B4-BE49-F238E27FC236}">
              <a16:creationId xmlns:a16="http://schemas.microsoft.com/office/drawing/2014/main" id="{8E9CD6CE-F4AB-4DF4-8DF1-88E1DDD8F6DB}"/>
            </a:ext>
          </a:extLst>
        </xdr:cNvPr>
        <xdr:cNvSpPr txBox="1"/>
      </xdr:nvSpPr>
      <xdr:spPr>
        <a:xfrm>
          <a:off x="14738350"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148589</xdr:rowOff>
    </xdr:from>
    <xdr:to>
      <xdr:col>86</xdr:col>
      <xdr:colOff>25400</xdr:colOff>
      <xdr:row>108</xdr:row>
      <xdr:rowOff>148589</xdr:rowOff>
    </xdr:to>
    <xdr:cxnSp macro="">
      <xdr:nvCxnSpPr>
        <xdr:cNvPr id="663" name="直線コネクタ 662">
          <a:extLst>
            <a:ext uri="{FF2B5EF4-FFF2-40B4-BE49-F238E27FC236}">
              <a16:creationId xmlns:a16="http://schemas.microsoft.com/office/drawing/2014/main" id="{0F5E94B9-B544-4D96-B9E2-128D1C8DDA62}"/>
            </a:ext>
          </a:extLst>
        </xdr:cNvPr>
        <xdr:cNvCxnSpPr/>
      </xdr:nvCxnSpPr>
      <xdr:spPr>
        <a:xfrm>
          <a:off x="14611350" y="179793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9541</xdr:rowOff>
    </xdr:from>
    <xdr:ext cx="405111" cy="259045"/>
    <xdr:sp macro="" textlink="">
      <xdr:nvSpPr>
        <xdr:cNvPr id="664" name="【庁舎】&#10;有形固定資産減価償却率最大値テキスト">
          <a:extLst>
            <a:ext uri="{FF2B5EF4-FFF2-40B4-BE49-F238E27FC236}">
              <a16:creationId xmlns:a16="http://schemas.microsoft.com/office/drawing/2014/main" id="{57946241-9D2A-4DC1-911F-946C1DAFD340}"/>
            </a:ext>
          </a:extLst>
        </xdr:cNvPr>
        <xdr:cNvSpPr txBox="1"/>
      </xdr:nvSpPr>
      <xdr:spPr>
        <a:xfrm>
          <a:off x="14738350" y="16189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62864</xdr:rowOff>
    </xdr:from>
    <xdr:to>
      <xdr:col>86</xdr:col>
      <xdr:colOff>25400</xdr:colOff>
      <xdr:row>99</xdr:row>
      <xdr:rowOff>62864</xdr:rowOff>
    </xdr:to>
    <xdr:cxnSp macro="">
      <xdr:nvCxnSpPr>
        <xdr:cNvPr id="665" name="直線コネクタ 664">
          <a:extLst>
            <a:ext uri="{FF2B5EF4-FFF2-40B4-BE49-F238E27FC236}">
              <a16:creationId xmlns:a16="http://schemas.microsoft.com/office/drawing/2014/main" id="{6175B2B1-1183-4164-A4E9-18A0E9DFC886}"/>
            </a:ext>
          </a:extLst>
        </xdr:cNvPr>
        <xdr:cNvCxnSpPr/>
      </xdr:nvCxnSpPr>
      <xdr:spPr>
        <a:xfrm>
          <a:off x="14611350" y="164077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134002</xdr:rowOff>
    </xdr:from>
    <xdr:ext cx="405111" cy="259045"/>
    <xdr:sp macro="" textlink="">
      <xdr:nvSpPr>
        <xdr:cNvPr id="666" name="【庁舎】&#10;有形固定資産減価償却率平均値テキスト">
          <a:extLst>
            <a:ext uri="{FF2B5EF4-FFF2-40B4-BE49-F238E27FC236}">
              <a16:creationId xmlns:a16="http://schemas.microsoft.com/office/drawing/2014/main" id="{A96A8FF0-B565-4E9E-AC69-B43E62A134DE}"/>
            </a:ext>
          </a:extLst>
        </xdr:cNvPr>
        <xdr:cNvSpPr txBox="1"/>
      </xdr:nvSpPr>
      <xdr:spPr>
        <a:xfrm>
          <a:off x="14738350" y="17139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111125</xdr:rowOff>
    </xdr:from>
    <xdr:to>
      <xdr:col>85</xdr:col>
      <xdr:colOff>177800</xdr:colOff>
      <xdr:row>105</xdr:row>
      <xdr:rowOff>41275</xdr:rowOff>
    </xdr:to>
    <xdr:sp macro="" textlink="">
      <xdr:nvSpPr>
        <xdr:cNvPr id="667" name="フローチャート: 判断 666">
          <a:extLst>
            <a:ext uri="{FF2B5EF4-FFF2-40B4-BE49-F238E27FC236}">
              <a16:creationId xmlns:a16="http://schemas.microsoft.com/office/drawing/2014/main" id="{C9D0EA03-3221-49F9-B963-070ADF655665}"/>
            </a:ext>
          </a:extLst>
        </xdr:cNvPr>
        <xdr:cNvSpPr/>
      </xdr:nvSpPr>
      <xdr:spPr>
        <a:xfrm>
          <a:off x="14649450" y="172815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116839</xdr:rowOff>
    </xdr:from>
    <xdr:to>
      <xdr:col>81</xdr:col>
      <xdr:colOff>101600</xdr:colOff>
      <xdr:row>105</xdr:row>
      <xdr:rowOff>46989</xdr:rowOff>
    </xdr:to>
    <xdr:sp macro="" textlink="">
      <xdr:nvSpPr>
        <xdr:cNvPr id="668" name="フローチャート: 判断 667">
          <a:extLst>
            <a:ext uri="{FF2B5EF4-FFF2-40B4-BE49-F238E27FC236}">
              <a16:creationId xmlns:a16="http://schemas.microsoft.com/office/drawing/2014/main" id="{4138809F-9FE6-4349-9C14-3D2DB94ECFE5}"/>
            </a:ext>
          </a:extLst>
        </xdr:cNvPr>
        <xdr:cNvSpPr/>
      </xdr:nvSpPr>
      <xdr:spPr>
        <a:xfrm>
          <a:off x="13887450" y="172872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669" name="フローチャート: 判断 668">
          <a:extLst>
            <a:ext uri="{FF2B5EF4-FFF2-40B4-BE49-F238E27FC236}">
              <a16:creationId xmlns:a16="http://schemas.microsoft.com/office/drawing/2014/main" id="{121EF9AB-CA37-4AA5-AFBD-8BB430BD1AFB}"/>
            </a:ext>
          </a:extLst>
        </xdr:cNvPr>
        <xdr:cNvSpPr/>
      </xdr:nvSpPr>
      <xdr:spPr>
        <a:xfrm>
          <a:off x="13093700" y="17252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53975</xdr:rowOff>
    </xdr:from>
    <xdr:to>
      <xdr:col>72</xdr:col>
      <xdr:colOff>38100</xdr:colOff>
      <xdr:row>104</xdr:row>
      <xdr:rowOff>155575</xdr:rowOff>
    </xdr:to>
    <xdr:sp macro="" textlink="">
      <xdr:nvSpPr>
        <xdr:cNvPr id="670" name="フローチャート: 判断 669">
          <a:extLst>
            <a:ext uri="{FF2B5EF4-FFF2-40B4-BE49-F238E27FC236}">
              <a16:creationId xmlns:a16="http://schemas.microsoft.com/office/drawing/2014/main" id="{A55D506B-4DC9-49EB-8EFA-722A1EBDF7DB}"/>
            </a:ext>
          </a:extLst>
        </xdr:cNvPr>
        <xdr:cNvSpPr/>
      </xdr:nvSpPr>
      <xdr:spPr>
        <a:xfrm>
          <a:off x="12299950" y="172243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132080</xdr:rowOff>
    </xdr:from>
    <xdr:to>
      <xdr:col>67</xdr:col>
      <xdr:colOff>101600</xdr:colOff>
      <xdr:row>104</xdr:row>
      <xdr:rowOff>62230</xdr:rowOff>
    </xdr:to>
    <xdr:sp macro="" textlink="">
      <xdr:nvSpPr>
        <xdr:cNvPr id="671" name="フローチャート: 判断 670">
          <a:extLst>
            <a:ext uri="{FF2B5EF4-FFF2-40B4-BE49-F238E27FC236}">
              <a16:creationId xmlns:a16="http://schemas.microsoft.com/office/drawing/2014/main" id="{744E7794-19BB-47AC-8C8B-55E3E98BA6D7}"/>
            </a:ext>
          </a:extLst>
        </xdr:cNvPr>
        <xdr:cNvSpPr/>
      </xdr:nvSpPr>
      <xdr:spPr>
        <a:xfrm>
          <a:off x="11487150" y="171373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C72FF83C-9FC6-4000-807C-10560E14E3F2}"/>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09E0B135-B7DB-4735-B7E2-22C666AB37F6}"/>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9BB08283-F905-40CD-A24F-9D81EBE3B4B1}"/>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9C744043-4E23-43FA-A2A8-0508E7EEB83D}"/>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244F5D0D-F504-4F4A-81F4-A0E9649827FD}"/>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48261</xdr:rowOff>
    </xdr:from>
    <xdr:to>
      <xdr:col>85</xdr:col>
      <xdr:colOff>177800</xdr:colOff>
      <xdr:row>106</xdr:row>
      <xdr:rowOff>149861</xdr:rowOff>
    </xdr:to>
    <xdr:sp macro="" textlink="">
      <xdr:nvSpPr>
        <xdr:cNvPr id="677" name="楕円 676">
          <a:extLst>
            <a:ext uri="{FF2B5EF4-FFF2-40B4-BE49-F238E27FC236}">
              <a16:creationId xmlns:a16="http://schemas.microsoft.com/office/drawing/2014/main" id="{CC861610-3A7B-40C6-93D5-E9EC5DC3A4B0}"/>
            </a:ext>
          </a:extLst>
        </xdr:cNvPr>
        <xdr:cNvSpPr/>
      </xdr:nvSpPr>
      <xdr:spPr>
        <a:xfrm>
          <a:off x="14649450" y="1754886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26688</xdr:rowOff>
    </xdr:from>
    <xdr:ext cx="405111" cy="259045"/>
    <xdr:sp macro="" textlink="">
      <xdr:nvSpPr>
        <xdr:cNvPr id="678" name="【庁舎】&#10;有形固定資産減価償却率該当値テキスト">
          <a:extLst>
            <a:ext uri="{FF2B5EF4-FFF2-40B4-BE49-F238E27FC236}">
              <a16:creationId xmlns:a16="http://schemas.microsoft.com/office/drawing/2014/main" id="{63EBA0CD-4742-4CCD-B334-ADC1FB23FCCE}"/>
            </a:ext>
          </a:extLst>
        </xdr:cNvPr>
        <xdr:cNvSpPr txBox="1"/>
      </xdr:nvSpPr>
      <xdr:spPr>
        <a:xfrm>
          <a:off x="14738350" y="17527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10161</xdr:rowOff>
    </xdr:from>
    <xdr:to>
      <xdr:col>81</xdr:col>
      <xdr:colOff>101600</xdr:colOff>
      <xdr:row>106</xdr:row>
      <xdr:rowOff>111761</xdr:rowOff>
    </xdr:to>
    <xdr:sp macro="" textlink="">
      <xdr:nvSpPr>
        <xdr:cNvPr id="679" name="楕円 678">
          <a:extLst>
            <a:ext uri="{FF2B5EF4-FFF2-40B4-BE49-F238E27FC236}">
              <a16:creationId xmlns:a16="http://schemas.microsoft.com/office/drawing/2014/main" id="{3C3AD6FC-DCB9-4757-803A-21C5FC73348F}"/>
            </a:ext>
          </a:extLst>
        </xdr:cNvPr>
        <xdr:cNvSpPr/>
      </xdr:nvSpPr>
      <xdr:spPr>
        <a:xfrm>
          <a:off x="13887450" y="1751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60961</xdr:rowOff>
    </xdr:from>
    <xdr:to>
      <xdr:col>85</xdr:col>
      <xdr:colOff>127000</xdr:colOff>
      <xdr:row>106</xdr:row>
      <xdr:rowOff>99061</xdr:rowOff>
    </xdr:to>
    <xdr:cxnSp macro="">
      <xdr:nvCxnSpPr>
        <xdr:cNvPr id="680" name="直線コネクタ 679">
          <a:extLst>
            <a:ext uri="{FF2B5EF4-FFF2-40B4-BE49-F238E27FC236}">
              <a16:creationId xmlns:a16="http://schemas.microsoft.com/office/drawing/2014/main" id="{FD609DCB-3F91-4AF4-87DA-5098E614381E}"/>
            </a:ext>
          </a:extLst>
        </xdr:cNvPr>
        <xdr:cNvCxnSpPr/>
      </xdr:nvCxnSpPr>
      <xdr:spPr>
        <a:xfrm>
          <a:off x="13938250" y="17561561"/>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147320</xdr:rowOff>
    </xdr:from>
    <xdr:to>
      <xdr:col>76</xdr:col>
      <xdr:colOff>165100</xdr:colOff>
      <xdr:row>106</xdr:row>
      <xdr:rowOff>77470</xdr:rowOff>
    </xdr:to>
    <xdr:sp macro="" textlink="">
      <xdr:nvSpPr>
        <xdr:cNvPr id="681" name="楕円 680">
          <a:extLst>
            <a:ext uri="{FF2B5EF4-FFF2-40B4-BE49-F238E27FC236}">
              <a16:creationId xmlns:a16="http://schemas.microsoft.com/office/drawing/2014/main" id="{A1017A01-5687-4283-9BAC-348DCBF0A69B}"/>
            </a:ext>
          </a:extLst>
        </xdr:cNvPr>
        <xdr:cNvSpPr/>
      </xdr:nvSpPr>
      <xdr:spPr>
        <a:xfrm>
          <a:off x="13093700" y="174828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26670</xdr:rowOff>
    </xdr:from>
    <xdr:to>
      <xdr:col>81</xdr:col>
      <xdr:colOff>50800</xdr:colOff>
      <xdr:row>106</xdr:row>
      <xdr:rowOff>60961</xdr:rowOff>
    </xdr:to>
    <xdr:cxnSp macro="">
      <xdr:nvCxnSpPr>
        <xdr:cNvPr id="682" name="直線コネクタ 681">
          <a:extLst>
            <a:ext uri="{FF2B5EF4-FFF2-40B4-BE49-F238E27FC236}">
              <a16:creationId xmlns:a16="http://schemas.microsoft.com/office/drawing/2014/main" id="{423853F5-DDA3-493E-9417-7AB131982182}"/>
            </a:ext>
          </a:extLst>
        </xdr:cNvPr>
        <xdr:cNvCxnSpPr/>
      </xdr:nvCxnSpPr>
      <xdr:spPr>
        <a:xfrm>
          <a:off x="13144500" y="17527270"/>
          <a:ext cx="79375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137795</xdr:rowOff>
    </xdr:from>
    <xdr:to>
      <xdr:col>72</xdr:col>
      <xdr:colOff>38100</xdr:colOff>
      <xdr:row>106</xdr:row>
      <xdr:rowOff>67945</xdr:rowOff>
    </xdr:to>
    <xdr:sp macro="" textlink="">
      <xdr:nvSpPr>
        <xdr:cNvPr id="683" name="楕円 682">
          <a:extLst>
            <a:ext uri="{FF2B5EF4-FFF2-40B4-BE49-F238E27FC236}">
              <a16:creationId xmlns:a16="http://schemas.microsoft.com/office/drawing/2014/main" id="{869E658B-FA25-49F5-9D94-5A8F8E42DAE1}"/>
            </a:ext>
          </a:extLst>
        </xdr:cNvPr>
        <xdr:cNvSpPr/>
      </xdr:nvSpPr>
      <xdr:spPr>
        <a:xfrm>
          <a:off x="12299950" y="174732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17145</xdr:rowOff>
    </xdr:from>
    <xdr:to>
      <xdr:col>76</xdr:col>
      <xdr:colOff>114300</xdr:colOff>
      <xdr:row>106</xdr:row>
      <xdr:rowOff>26670</xdr:rowOff>
    </xdr:to>
    <xdr:cxnSp macro="">
      <xdr:nvCxnSpPr>
        <xdr:cNvPr id="684" name="直線コネクタ 683">
          <a:extLst>
            <a:ext uri="{FF2B5EF4-FFF2-40B4-BE49-F238E27FC236}">
              <a16:creationId xmlns:a16="http://schemas.microsoft.com/office/drawing/2014/main" id="{C24DB8A0-1153-4DC9-A4C9-A59497F677DC}"/>
            </a:ext>
          </a:extLst>
        </xdr:cNvPr>
        <xdr:cNvCxnSpPr/>
      </xdr:nvCxnSpPr>
      <xdr:spPr>
        <a:xfrm>
          <a:off x="12344400" y="17517745"/>
          <a:ext cx="8001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103505</xdr:rowOff>
    </xdr:from>
    <xdr:to>
      <xdr:col>67</xdr:col>
      <xdr:colOff>101600</xdr:colOff>
      <xdr:row>106</xdr:row>
      <xdr:rowOff>33655</xdr:rowOff>
    </xdr:to>
    <xdr:sp macro="" textlink="">
      <xdr:nvSpPr>
        <xdr:cNvPr id="685" name="楕円 684">
          <a:extLst>
            <a:ext uri="{FF2B5EF4-FFF2-40B4-BE49-F238E27FC236}">
              <a16:creationId xmlns:a16="http://schemas.microsoft.com/office/drawing/2014/main" id="{2DA58935-2145-4A68-A903-7FA0F5B1C42A}"/>
            </a:ext>
          </a:extLst>
        </xdr:cNvPr>
        <xdr:cNvSpPr/>
      </xdr:nvSpPr>
      <xdr:spPr>
        <a:xfrm>
          <a:off x="11487150" y="174390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154305</xdr:rowOff>
    </xdr:from>
    <xdr:to>
      <xdr:col>71</xdr:col>
      <xdr:colOff>177800</xdr:colOff>
      <xdr:row>106</xdr:row>
      <xdr:rowOff>17145</xdr:rowOff>
    </xdr:to>
    <xdr:cxnSp macro="">
      <xdr:nvCxnSpPr>
        <xdr:cNvPr id="686" name="直線コネクタ 685">
          <a:extLst>
            <a:ext uri="{FF2B5EF4-FFF2-40B4-BE49-F238E27FC236}">
              <a16:creationId xmlns:a16="http://schemas.microsoft.com/office/drawing/2014/main" id="{10D55D26-69C6-4F44-AB60-7168934B1237}"/>
            </a:ext>
          </a:extLst>
        </xdr:cNvPr>
        <xdr:cNvCxnSpPr/>
      </xdr:nvCxnSpPr>
      <xdr:spPr>
        <a:xfrm>
          <a:off x="11537950" y="17489805"/>
          <a:ext cx="80645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63516</xdr:rowOff>
    </xdr:from>
    <xdr:ext cx="405111" cy="259045"/>
    <xdr:sp macro="" textlink="">
      <xdr:nvSpPr>
        <xdr:cNvPr id="687" name="n_1aveValue【庁舎】&#10;有形固定資産減価償却率">
          <a:extLst>
            <a:ext uri="{FF2B5EF4-FFF2-40B4-BE49-F238E27FC236}">
              <a16:creationId xmlns:a16="http://schemas.microsoft.com/office/drawing/2014/main" id="{4274851F-6AF4-4EA5-9721-2DA9AD14DFCC}"/>
            </a:ext>
          </a:extLst>
        </xdr:cNvPr>
        <xdr:cNvSpPr txBox="1"/>
      </xdr:nvSpPr>
      <xdr:spPr>
        <a:xfrm>
          <a:off x="13742044" y="17068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688" name="n_2aveValue【庁舎】&#10;有形固定資産減価償却率">
          <a:extLst>
            <a:ext uri="{FF2B5EF4-FFF2-40B4-BE49-F238E27FC236}">
              <a16:creationId xmlns:a16="http://schemas.microsoft.com/office/drawing/2014/main" id="{CBC19550-AB2E-4AF1-9267-79988EFB7BD3}"/>
            </a:ext>
          </a:extLst>
        </xdr:cNvPr>
        <xdr:cNvSpPr txBox="1"/>
      </xdr:nvSpPr>
      <xdr:spPr>
        <a:xfrm>
          <a:off x="12960994" y="1703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652</xdr:rowOff>
    </xdr:from>
    <xdr:ext cx="405111" cy="259045"/>
    <xdr:sp macro="" textlink="">
      <xdr:nvSpPr>
        <xdr:cNvPr id="689" name="n_3aveValue【庁舎】&#10;有形固定資産減価償却率">
          <a:extLst>
            <a:ext uri="{FF2B5EF4-FFF2-40B4-BE49-F238E27FC236}">
              <a16:creationId xmlns:a16="http://schemas.microsoft.com/office/drawing/2014/main" id="{4ECA138B-F7E8-4839-8D45-C280EB7FB355}"/>
            </a:ext>
          </a:extLst>
        </xdr:cNvPr>
        <xdr:cNvSpPr txBox="1"/>
      </xdr:nvSpPr>
      <xdr:spPr>
        <a:xfrm>
          <a:off x="12167244" y="17005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78757</xdr:rowOff>
    </xdr:from>
    <xdr:ext cx="405111" cy="259045"/>
    <xdr:sp macro="" textlink="">
      <xdr:nvSpPr>
        <xdr:cNvPr id="690" name="n_4aveValue【庁舎】&#10;有形固定資産減価償却率">
          <a:extLst>
            <a:ext uri="{FF2B5EF4-FFF2-40B4-BE49-F238E27FC236}">
              <a16:creationId xmlns:a16="http://schemas.microsoft.com/office/drawing/2014/main" id="{9CF91E76-94DD-4017-A536-9958A6E3FB8D}"/>
            </a:ext>
          </a:extLst>
        </xdr:cNvPr>
        <xdr:cNvSpPr txBox="1"/>
      </xdr:nvSpPr>
      <xdr:spPr>
        <a:xfrm>
          <a:off x="11354444" y="1691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102888</xdr:rowOff>
    </xdr:from>
    <xdr:ext cx="405111" cy="259045"/>
    <xdr:sp macro="" textlink="">
      <xdr:nvSpPr>
        <xdr:cNvPr id="691" name="n_1mainValue【庁舎】&#10;有形固定資産減価償却率">
          <a:extLst>
            <a:ext uri="{FF2B5EF4-FFF2-40B4-BE49-F238E27FC236}">
              <a16:creationId xmlns:a16="http://schemas.microsoft.com/office/drawing/2014/main" id="{DF7F2A9E-9452-4580-8B58-FD3A1E8FB880}"/>
            </a:ext>
          </a:extLst>
        </xdr:cNvPr>
        <xdr:cNvSpPr txBox="1"/>
      </xdr:nvSpPr>
      <xdr:spPr>
        <a:xfrm>
          <a:off x="13742044" y="17603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68597</xdr:rowOff>
    </xdr:from>
    <xdr:ext cx="405111" cy="259045"/>
    <xdr:sp macro="" textlink="">
      <xdr:nvSpPr>
        <xdr:cNvPr id="692" name="n_2mainValue【庁舎】&#10;有形固定資産減価償却率">
          <a:extLst>
            <a:ext uri="{FF2B5EF4-FFF2-40B4-BE49-F238E27FC236}">
              <a16:creationId xmlns:a16="http://schemas.microsoft.com/office/drawing/2014/main" id="{5737DFB9-0049-4C33-891F-79C98133842F}"/>
            </a:ext>
          </a:extLst>
        </xdr:cNvPr>
        <xdr:cNvSpPr txBox="1"/>
      </xdr:nvSpPr>
      <xdr:spPr>
        <a:xfrm>
          <a:off x="12960994" y="17569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59072</xdr:rowOff>
    </xdr:from>
    <xdr:ext cx="405111" cy="259045"/>
    <xdr:sp macro="" textlink="">
      <xdr:nvSpPr>
        <xdr:cNvPr id="693" name="n_3mainValue【庁舎】&#10;有形固定資産減価償却率">
          <a:extLst>
            <a:ext uri="{FF2B5EF4-FFF2-40B4-BE49-F238E27FC236}">
              <a16:creationId xmlns:a16="http://schemas.microsoft.com/office/drawing/2014/main" id="{0A583FF6-BE9C-4AF3-A245-164922C3E2E8}"/>
            </a:ext>
          </a:extLst>
        </xdr:cNvPr>
        <xdr:cNvSpPr txBox="1"/>
      </xdr:nvSpPr>
      <xdr:spPr>
        <a:xfrm>
          <a:off x="12167244" y="17559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24782</xdr:rowOff>
    </xdr:from>
    <xdr:ext cx="405111" cy="259045"/>
    <xdr:sp macro="" textlink="">
      <xdr:nvSpPr>
        <xdr:cNvPr id="694" name="n_4mainValue【庁舎】&#10;有形固定資産減価償却率">
          <a:extLst>
            <a:ext uri="{FF2B5EF4-FFF2-40B4-BE49-F238E27FC236}">
              <a16:creationId xmlns:a16="http://schemas.microsoft.com/office/drawing/2014/main" id="{B37CEBCB-07ED-401C-942F-B1915EA4C5A6}"/>
            </a:ext>
          </a:extLst>
        </xdr:cNvPr>
        <xdr:cNvSpPr txBox="1"/>
      </xdr:nvSpPr>
      <xdr:spPr>
        <a:xfrm>
          <a:off x="11354444" y="17525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2ECEED3D-4CB2-4B51-9BFC-33914E4C4658}"/>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099BE4AB-E280-4DCB-9A06-3EE864FB58D0}"/>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28E73D42-7127-4F19-8477-1AD972F81D48}"/>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744477C5-741D-4540-B0E4-3FE13E954D3E}"/>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CB0EC305-B576-4D61-84E7-8264C14EB725}"/>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EEE8D39B-37A0-44D8-ACC4-992B78261634}"/>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BFAEB8B9-E2A6-4DA2-AAFA-107BBCF11D89}"/>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2C632865-83E2-4D06-BE68-84AB435D0EA8}"/>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C5952260-EAEA-40F5-AB53-C23445B34059}"/>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32A1E658-86DC-439D-A54F-406935113476}"/>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5" name="直線コネクタ 704">
          <a:extLst>
            <a:ext uri="{FF2B5EF4-FFF2-40B4-BE49-F238E27FC236}">
              <a16:creationId xmlns:a16="http://schemas.microsoft.com/office/drawing/2014/main" id="{6917171D-78BB-4958-8292-988A9751E0E5}"/>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6" name="テキスト ボックス 705">
          <a:extLst>
            <a:ext uri="{FF2B5EF4-FFF2-40B4-BE49-F238E27FC236}">
              <a16:creationId xmlns:a16="http://schemas.microsoft.com/office/drawing/2014/main" id="{91D711AA-6881-4156-AEE0-99337DDB8B9F}"/>
            </a:ext>
          </a:extLst>
        </xdr:cNvPr>
        <xdr:cNvSpPr txBox="1"/>
      </xdr:nvSpPr>
      <xdr:spPr>
        <a:xfrm>
          <a:off x="16049171" y="1777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7" name="直線コネクタ 706">
          <a:extLst>
            <a:ext uri="{FF2B5EF4-FFF2-40B4-BE49-F238E27FC236}">
              <a16:creationId xmlns:a16="http://schemas.microsoft.com/office/drawing/2014/main" id="{4D9D1CE2-4076-4D09-867A-8CDEE7F007DF}"/>
            </a:ext>
          </a:extLst>
        </xdr:cNvPr>
        <xdr:cNvCxnSpPr/>
      </xdr:nvCxnSpPr>
      <xdr:spPr>
        <a:xfrm>
          <a:off x="16459200" y="1746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8" name="テキスト ボックス 707">
          <a:extLst>
            <a:ext uri="{FF2B5EF4-FFF2-40B4-BE49-F238E27FC236}">
              <a16:creationId xmlns:a16="http://schemas.microsoft.com/office/drawing/2014/main" id="{4F252F1C-5BBE-4B86-9BB7-43A825762A72}"/>
            </a:ext>
          </a:extLst>
        </xdr:cNvPr>
        <xdr:cNvSpPr txBox="1"/>
      </xdr:nvSpPr>
      <xdr:spPr>
        <a:xfrm>
          <a:off x="16049171" y="1733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9" name="直線コネクタ 708">
          <a:extLst>
            <a:ext uri="{FF2B5EF4-FFF2-40B4-BE49-F238E27FC236}">
              <a16:creationId xmlns:a16="http://schemas.microsoft.com/office/drawing/2014/main" id="{6D20EA4C-D4F8-4DC9-A73F-E0923A3D0235}"/>
            </a:ext>
          </a:extLst>
        </xdr:cNvPr>
        <xdr:cNvCxnSpPr/>
      </xdr:nvCxnSpPr>
      <xdr:spPr>
        <a:xfrm>
          <a:off x="16459200" y="1702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0" name="テキスト ボックス 709">
          <a:extLst>
            <a:ext uri="{FF2B5EF4-FFF2-40B4-BE49-F238E27FC236}">
              <a16:creationId xmlns:a16="http://schemas.microsoft.com/office/drawing/2014/main" id="{1FA190D8-4120-4BBA-9878-D78D9D1D8DD8}"/>
            </a:ext>
          </a:extLst>
        </xdr:cNvPr>
        <xdr:cNvSpPr txBox="1"/>
      </xdr:nvSpPr>
      <xdr:spPr>
        <a:xfrm>
          <a:off x="16049171" y="1688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1" name="直線コネクタ 710">
          <a:extLst>
            <a:ext uri="{FF2B5EF4-FFF2-40B4-BE49-F238E27FC236}">
              <a16:creationId xmlns:a16="http://schemas.microsoft.com/office/drawing/2014/main" id="{B85FF1B1-830D-4B24-8256-F2B78EDF4D3C}"/>
            </a:ext>
          </a:extLst>
        </xdr:cNvPr>
        <xdr:cNvCxnSpPr/>
      </xdr:nvCxnSpPr>
      <xdr:spPr>
        <a:xfrm>
          <a:off x="16459200" y="16586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2" name="テキスト ボックス 711">
          <a:extLst>
            <a:ext uri="{FF2B5EF4-FFF2-40B4-BE49-F238E27FC236}">
              <a16:creationId xmlns:a16="http://schemas.microsoft.com/office/drawing/2014/main" id="{E02D6428-0154-494C-9793-315571F170E8}"/>
            </a:ext>
          </a:extLst>
        </xdr:cNvPr>
        <xdr:cNvSpPr txBox="1"/>
      </xdr:nvSpPr>
      <xdr:spPr>
        <a:xfrm>
          <a:off x="16049171" y="16450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31147782-DEC9-482B-8142-B6871E4F7642}"/>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E87E6D27-AF17-435F-B814-08DCA8F58C2C}"/>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庁舎】&#10;一人当たり面積グラフ枠">
          <a:extLst>
            <a:ext uri="{FF2B5EF4-FFF2-40B4-BE49-F238E27FC236}">
              <a16:creationId xmlns:a16="http://schemas.microsoft.com/office/drawing/2014/main" id="{9DFFF830-41A2-4014-AEFE-3DE9E41349A3}"/>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154381</xdr:rowOff>
    </xdr:from>
    <xdr:to>
      <xdr:col>116</xdr:col>
      <xdr:colOff>62864</xdr:colOff>
      <xdr:row>107</xdr:row>
      <xdr:rowOff>159868</xdr:rowOff>
    </xdr:to>
    <xdr:cxnSp macro="">
      <xdr:nvCxnSpPr>
        <xdr:cNvPr id="716" name="直線コネクタ 715">
          <a:extLst>
            <a:ext uri="{FF2B5EF4-FFF2-40B4-BE49-F238E27FC236}">
              <a16:creationId xmlns:a16="http://schemas.microsoft.com/office/drawing/2014/main" id="{FA99ABDF-06B2-4F1B-97F4-70382C1CED48}"/>
            </a:ext>
          </a:extLst>
        </xdr:cNvPr>
        <xdr:cNvCxnSpPr/>
      </xdr:nvCxnSpPr>
      <xdr:spPr>
        <a:xfrm flipV="1">
          <a:off x="19951064" y="16499281"/>
          <a:ext cx="0" cy="1326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163695</xdr:rowOff>
    </xdr:from>
    <xdr:ext cx="469744" cy="259045"/>
    <xdr:sp macro="" textlink="">
      <xdr:nvSpPr>
        <xdr:cNvPr id="717" name="【庁舎】&#10;一人当たり面積最小値テキスト">
          <a:extLst>
            <a:ext uri="{FF2B5EF4-FFF2-40B4-BE49-F238E27FC236}">
              <a16:creationId xmlns:a16="http://schemas.microsoft.com/office/drawing/2014/main" id="{B4A56BCB-424B-4EBC-870A-EBB0542ADBA3}"/>
            </a:ext>
          </a:extLst>
        </xdr:cNvPr>
        <xdr:cNvSpPr txBox="1"/>
      </xdr:nvSpPr>
      <xdr:spPr>
        <a:xfrm>
          <a:off x="19989800" y="17829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159868</xdr:rowOff>
    </xdr:from>
    <xdr:to>
      <xdr:col>116</xdr:col>
      <xdr:colOff>152400</xdr:colOff>
      <xdr:row>107</xdr:row>
      <xdr:rowOff>159868</xdr:rowOff>
    </xdr:to>
    <xdr:cxnSp macro="">
      <xdr:nvCxnSpPr>
        <xdr:cNvPr id="718" name="直線コネクタ 717">
          <a:extLst>
            <a:ext uri="{FF2B5EF4-FFF2-40B4-BE49-F238E27FC236}">
              <a16:creationId xmlns:a16="http://schemas.microsoft.com/office/drawing/2014/main" id="{E9889AB1-C20B-41AB-BA52-D8FB7BB9F6D0}"/>
            </a:ext>
          </a:extLst>
        </xdr:cNvPr>
        <xdr:cNvCxnSpPr/>
      </xdr:nvCxnSpPr>
      <xdr:spPr>
        <a:xfrm>
          <a:off x="19881850" y="1782556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101058</xdr:rowOff>
    </xdr:from>
    <xdr:ext cx="469744" cy="259045"/>
    <xdr:sp macro="" textlink="">
      <xdr:nvSpPr>
        <xdr:cNvPr id="719" name="【庁舎】&#10;一人当たり面積最大値テキスト">
          <a:extLst>
            <a:ext uri="{FF2B5EF4-FFF2-40B4-BE49-F238E27FC236}">
              <a16:creationId xmlns:a16="http://schemas.microsoft.com/office/drawing/2014/main" id="{41E42DC2-6D41-4AC2-BBCB-DBC9B25E7E36}"/>
            </a:ext>
          </a:extLst>
        </xdr:cNvPr>
        <xdr:cNvSpPr txBox="1"/>
      </xdr:nvSpPr>
      <xdr:spPr>
        <a:xfrm>
          <a:off x="19989800" y="1628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154381</xdr:rowOff>
    </xdr:from>
    <xdr:to>
      <xdr:col>116</xdr:col>
      <xdr:colOff>152400</xdr:colOff>
      <xdr:row>99</xdr:row>
      <xdr:rowOff>154381</xdr:rowOff>
    </xdr:to>
    <xdr:cxnSp macro="">
      <xdr:nvCxnSpPr>
        <xdr:cNvPr id="720" name="直線コネクタ 719">
          <a:extLst>
            <a:ext uri="{FF2B5EF4-FFF2-40B4-BE49-F238E27FC236}">
              <a16:creationId xmlns:a16="http://schemas.microsoft.com/office/drawing/2014/main" id="{32F27C50-0A64-47F2-BD2C-39EB88DD60F7}"/>
            </a:ext>
          </a:extLst>
        </xdr:cNvPr>
        <xdr:cNvCxnSpPr/>
      </xdr:nvCxnSpPr>
      <xdr:spPr>
        <a:xfrm>
          <a:off x="19881850" y="164992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75607</xdr:rowOff>
    </xdr:from>
    <xdr:ext cx="469744" cy="259045"/>
    <xdr:sp macro="" textlink="">
      <xdr:nvSpPr>
        <xdr:cNvPr id="721" name="【庁舎】&#10;一人当たり面積平均値テキスト">
          <a:extLst>
            <a:ext uri="{FF2B5EF4-FFF2-40B4-BE49-F238E27FC236}">
              <a16:creationId xmlns:a16="http://schemas.microsoft.com/office/drawing/2014/main" id="{2950BBC5-24D3-4A27-9067-39EA2009A9C0}"/>
            </a:ext>
          </a:extLst>
        </xdr:cNvPr>
        <xdr:cNvSpPr txBox="1"/>
      </xdr:nvSpPr>
      <xdr:spPr>
        <a:xfrm>
          <a:off x="19989800" y="17411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97180</xdr:rowOff>
    </xdr:from>
    <xdr:to>
      <xdr:col>116</xdr:col>
      <xdr:colOff>114300</xdr:colOff>
      <xdr:row>106</xdr:row>
      <xdr:rowOff>27330</xdr:rowOff>
    </xdr:to>
    <xdr:sp macro="" textlink="">
      <xdr:nvSpPr>
        <xdr:cNvPr id="722" name="フローチャート: 判断 721">
          <a:extLst>
            <a:ext uri="{FF2B5EF4-FFF2-40B4-BE49-F238E27FC236}">
              <a16:creationId xmlns:a16="http://schemas.microsoft.com/office/drawing/2014/main" id="{B7A61CBA-2833-474B-B6E7-DBBC78B4B01D}"/>
            </a:ext>
          </a:extLst>
        </xdr:cNvPr>
        <xdr:cNvSpPr/>
      </xdr:nvSpPr>
      <xdr:spPr>
        <a:xfrm>
          <a:off x="19900900" y="174326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154787</xdr:rowOff>
    </xdr:from>
    <xdr:to>
      <xdr:col>112</xdr:col>
      <xdr:colOff>38100</xdr:colOff>
      <xdr:row>106</xdr:row>
      <xdr:rowOff>84937</xdr:rowOff>
    </xdr:to>
    <xdr:sp macro="" textlink="">
      <xdr:nvSpPr>
        <xdr:cNvPr id="723" name="フローチャート: 判断 722">
          <a:extLst>
            <a:ext uri="{FF2B5EF4-FFF2-40B4-BE49-F238E27FC236}">
              <a16:creationId xmlns:a16="http://schemas.microsoft.com/office/drawing/2014/main" id="{CA6389F2-B88D-4925-BC69-AC83CBBE241E}"/>
            </a:ext>
          </a:extLst>
        </xdr:cNvPr>
        <xdr:cNvSpPr/>
      </xdr:nvSpPr>
      <xdr:spPr>
        <a:xfrm>
          <a:off x="19157950" y="174902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138328</xdr:rowOff>
    </xdr:from>
    <xdr:to>
      <xdr:col>107</xdr:col>
      <xdr:colOff>101600</xdr:colOff>
      <xdr:row>106</xdr:row>
      <xdr:rowOff>68478</xdr:rowOff>
    </xdr:to>
    <xdr:sp macro="" textlink="">
      <xdr:nvSpPr>
        <xdr:cNvPr id="724" name="フローチャート: 判断 723">
          <a:extLst>
            <a:ext uri="{FF2B5EF4-FFF2-40B4-BE49-F238E27FC236}">
              <a16:creationId xmlns:a16="http://schemas.microsoft.com/office/drawing/2014/main" id="{E8EF6061-72FE-492C-9B8D-21B81EE23D1A}"/>
            </a:ext>
          </a:extLst>
        </xdr:cNvPr>
        <xdr:cNvSpPr/>
      </xdr:nvSpPr>
      <xdr:spPr>
        <a:xfrm>
          <a:off x="18345150" y="174738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141987</xdr:rowOff>
    </xdr:from>
    <xdr:to>
      <xdr:col>102</xdr:col>
      <xdr:colOff>165100</xdr:colOff>
      <xdr:row>106</xdr:row>
      <xdr:rowOff>72137</xdr:rowOff>
    </xdr:to>
    <xdr:sp macro="" textlink="">
      <xdr:nvSpPr>
        <xdr:cNvPr id="725" name="フローチャート: 判断 724">
          <a:extLst>
            <a:ext uri="{FF2B5EF4-FFF2-40B4-BE49-F238E27FC236}">
              <a16:creationId xmlns:a16="http://schemas.microsoft.com/office/drawing/2014/main" id="{0A59B01C-CC13-4458-992D-8D6F2EEB78B5}"/>
            </a:ext>
          </a:extLst>
        </xdr:cNvPr>
        <xdr:cNvSpPr/>
      </xdr:nvSpPr>
      <xdr:spPr>
        <a:xfrm>
          <a:off x="17551400" y="174774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145644</xdr:rowOff>
    </xdr:from>
    <xdr:to>
      <xdr:col>98</xdr:col>
      <xdr:colOff>38100</xdr:colOff>
      <xdr:row>106</xdr:row>
      <xdr:rowOff>75794</xdr:rowOff>
    </xdr:to>
    <xdr:sp macro="" textlink="">
      <xdr:nvSpPr>
        <xdr:cNvPr id="726" name="フローチャート: 判断 725">
          <a:extLst>
            <a:ext uri="{FF2B5EF4-FFF2-40B4-BE49-F238E27FC236}">
              <a16:creationId xmlns:a16="http://schemas.microsoft.com/office/drawing/2014/main" id="{5C970B70-FED3-4253-B2C9-577488375404}"/>
            </a:ext>
          </a:extLst>
        </xdr:cNvPr>
        <xdr:cNvSpPr/>
      </xdr:nvSpPr>
      <xdr:spPr>
        <a:xfrm>
          <a:off x="16757650" y="1748114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3FCD2A85-B662-48DA-8086-60F0715BF1F1}"/>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6505FFE-B339-4A7C-A03F-FFBE7EE10DA9}"/>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BE962BD3-FB34-49D2-A6F8-C52F848B8117}"/>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E8ACE5DC-2E9F-4419-9A29-E8B2172D57B5}"/>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43E87F8A-CA99-4BA9-B84D-8FF237F78E11}"/>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732" name="楕円 731">
          <a:extLst>
            <a:ext uri="{FF2B5EF4-FFF2-40B4-BE49-F238E27FC236}">
              <a16:creationId xmlns:a16="http://schemas.microsoft.com/office/drawing/2014/main" id="{40750DA0-BFB6-4ECC-991D-A1CED6279EBD}"/>
            </a:ext>
          </a:extLst>
        </xdr:cNvPr>
        <xdr:cNvSpPr/>
      </xdr:nvSpPr>
      <xdr:spPr>
        <a:xfrm>
          <a:off x="19900900" y="1737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59707</xdr:rowOff>
    </xdr:from>
    <xdr:ext cx="469744" cy="259045"/>
    <xdr:sp macro="" textlink="">
      <xdr:nvSpPr>
        <xdr:cNvPr id="733" name="【庁舎】&#10;一人当たり面積該当値テキスト">
          <a:extLst>
            <a:ext uri="{FF2B5EF4-FFF2-40B4-BE49-F238E27FC236}">
              <a16:creationId xmlns:a16="http://schemas.microsoft.com/office/drawing/2014/main" id="{61BE176B-75E4-4573-9EB5-8D4D92D4ADCC}"/>
            </a:ext>
          </a:extLst>
        </xdr:cNvPr>
        <xdr:cNvSpPr txBox="1"/>
      </xdr:nvSpPr>
      <xdr:spPr>
        <a:xfrm>
          <a:off x="19989800" y="1723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46889</xdr:rowOff>
    </xdr:from>
    <xdr:to>
      <xdr:col>112</xdr:col>
      <xdr:colOff>38100</xdr:colOff>
      <xdr:row>105</xdr:row>
      <xdr:rowOff>148489</xdr:rowOff>
    </xdr:to>
    <xdr:sp macro="" textlink="">
      <xdr:nvSpPr>
        <xdr:cNvPr id="734" name="楕円 733">
          <a:extLst>
            <a:ext uri="{FF2B5EF4-FFF2-40B4-BE49-F238E27FC236}">
              <a16:creationId xmlns:a16="http://schemas.microsoft.com/office/drawing/2014/main" id="{3B259AAF-FCB0-4AC4-A85D-42DB78DF045E}"/>
            </a:ext>
          </a:extLst>
        </xdr:cNvPr>
        <xdr:cNvSpPr/>
      </xdr:nvSpPr>
      <xdr:spPr>
        <a:xfrm>
          <a:off x="19157950" y="173823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87630</xdr:rowOff>
    </xdr:from>
    <xdr:to>
      <xdr:col>116</xdr:col>
      <xdr:colOff>63500</xdr:colOff>
      <xdr:row>105</xdr:row>
      <xdr:rowOff>97689</xdr:rowOff>
    </xdr:to>
    <xdr:cxnSp macro="">
      <xdr:nvCxnSpPr>
        <xdr:cNvPr id="735" name="直線コネクタ 734">
          <a:extLst>
            <a:ext uri="{FF2B5EF4-FFF2-40B4-BE49-F238E27FC236}">
              <a16:creationId xmlns:a16="http://schemas.microsoft.com/office/drawing/2014/main" id="{82A15A25-F85F-463A-A1AC-EFE4F7366DA8}"/>
            </a:ext>
          </a:extLst>
        </xdr:cNvPr>
        <xdr:cNvCxnSpPr/>
      </xdr:nvCxnSpPr>
      <xdr:spPr>
        <a:xfrm flipV="1">
          <a:off x="19202400" y="17423130"/>
          <a:ext cx="7493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59689</xdr:rowOff>
    </xdr:from>
    <xdr:to>
      <xdr:col>107</xdr:col>
      <xdr:colOff>101600</xdr:colOff>
      <xdr:row>105</xdr:row>
      <xdr:rowOff>161289</xdr:rowOff>
    </xdr:to>
    <xdr:sp macro="" textlink="">
      <xdr:nvSpPr>
        <xdr:cNvPr id="736" name="楕円 735">
          <a:extLst>
            <a:ext uri="{FF2B5EF4-FFF2-40B4-BE49-F238E27FC236}">
              <a16:creationId xmlns:a16="http://schemas.microsoft.com/office/drawing/2014/main" id="{4464F8BC-4103-4753-9A34-1DC9A1684B47}"/>
            </a:ext>
          </a:extLst>
        </xdr:cNvPr>
        <xdr:cNvSpPr/>
      </xdr:nvSpPr>
      <xdr:spPr>
        <a:xfrm>
          <a:off x="18345150" y="1739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97689</xdr:rowOff>
    </xdr:from>
    <xdr:to>
      <xdr:col>111</xdr:col>
      <xdr:colOff>177800</xdr:colOff>
      <xdr:row>105</xdr:row>
      <xdr:rowOff>110489</xdr:rowOff>
    </xdr:to>
    <xdr:cxnSp macro="">
      <xdr:nvCxnSpPr>
        <xdr:cNvPr id="737" name="直線コネクタ 736">
          <a:extLst>
            <a:ext uri="{FF2B5EF4-FFF2-40B4-BE49-F238E27FC236}">
              <a16:creationId xmlns:a16="http://schemas.microsoft.com/office/drawing/2014/main" id="{4E7562D8-AB3B-4132-82C6-5E1B50362999}"/>
            </a:ext>
          </a:extLst>
        </xdr:cNvPr>
        <xdr:cNvCxnSpPr/>
      </xdr:nvCxnSpPr>
      <xdr:spPr>
        <a:xfrm flipV="1">
          <a:off x="18395950" y="17433189"/>
          <a:ext cx="806450" cy="1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73406</xdr:rowOff>
    </xdr:from>
    <xdr:to>
      <xdr:col>102</xdr:col>
      <xdr:colOff>165100</xdr:colOff>
      <xdr:row>106</xdr:row>
      <xdr:rowOff>3556</xdr:rowOff>
    </xdr:to>
    <xdr:sp macro="" textlink="">
      <xdr:nvSpPr>
        <xdr:cNvPr id="738" name="楕円 737">
          <a:extLst>
            <a:ext uri="{FF2B5EF4-FFF2-40B4-BE49-F238E27FC236}">
              <a16:creationId xmlns:a16="http://schemas.microsoft.com/office/drawing/2014/main" id="{566F3578-534F-42E0-8184-47A36CD8FFFC}"/>
            </a:ext>
          </a:extLst>
        </xdr:cNvPr>
        <xdr:cNvSpPr/>
      </xdr:nvSpPr>
      <xdr:spPr>
        <a:xfrm>
          <a:off x="17551400" y="174089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110489</xdr:rowOff>
    </xdr:from>
    <xdr:to>
      <xdr:col>107</xdr:col>
      <xdr:colOff>50800</xdr:colOff>
      <xdr:row>105</xdr:row>
      <xdr:rowOff>124206</xdr:rowOff>
    </xdr:to>
    <xdr:cxnSp macro="">
      <xdr:nvCxnSpPr>
        <xdr:cNvPr id="739" name="直線コネクタ 738">
          <a:extLst>
            <a:ext uri="{FF2B5EF4-FFF2-40B4-BE49-F238E27FC236}">
              <a16:creationId xmlns:a16="http://schemas.microsoft.com/office/drawing/2014/main" id="{04D93868-BD84-4F46-8C8E-25E4521A8D90}"/>
            </a:ext>
          </a:extLst>
        </xdr:cNvPr>
        <xdr:cNvCxnSpPr/>
      </xdr:nvCxnSpPr>
      <xdr:spPr>
        <a:xfrm flipV="1">
          <a:off x="17602200" y="17445989"/>
          <a:ext cx="79375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81635</xdr:rowOff>
    </xdr:from>
    <xdr:to>
      <xdr:col>98</xdr:col>
      <xdr:colOff>38100</xdr:colOff>
      <xdr:row>106</xdr:row>
      <xdr:rowOff>11785</xdr:rowOff>
    </xdr:to>
    <xdr:sp macro="" textlink="">
      <xdr:nvSpPr>
        <xdr:cNvPr id="740" name="楕円 739">
          <a:extLst>
            <a:ext uri="{FF2B5EF4-FFF2-40B4-BE49-F238E27FC236}">
              <a16:creationId xmlns:a16="http://schemas.microsoft.com/office/drawing/2014/main" id="{92153B07-6D7A-42BD-83AE-EA0B73BC4467}"/>
            </a:ext>
          </a:extLst>
        </xdr:cNvPr>
        <xdr:cNvSpPr/>
      </xdr:nvSpPr>
      <xdr:spPr>
        <a:xfrm>
          <a:off x="16757650" y="174171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124206</xdr:rowOff>
    </xdr:from>
    <xdr:to>
      <xdr:col>102</xdr:col>
      <xdr:colOff>114300</xdr:colOff>
      <xdr:row>105</xdr:row>
      <xdr:rowOff>132435</xdr:rowOff>
    </xdr:to>
    <xdr:cxnSp macro="">
      <xdr:nvCxnSpPr>
        <xdr:cNvPr id="741" name="直線コネクタ 740">
          <a:extLst>
            <a:ext uri="{FF2B5EF4-FFF2-40B4-BE49-F238E27FC236}">
              <a16:creationId xmlns:a16="http://schemas.microsoft.com/office/drawing/2014/main" id="{9EEDCAB0-CA4C-4990-8442-658410BD83A0}"/>
            </a:ext>
          </a:extLst>
        </xdr:cNvPr>
        <xdr:cNvCxnSpPr/>
      </xdr:nvCxnSpPr>
      <xdr:spPr>
        <a:xfrm flipV="1">
          <a:off x="16802100" y="17459706"/>
          <a:ext cx="8001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76064</xdr:rowOff>
    </xdr:from>
    <xdr:ext cx="469744" cy="259045"/>
    <xdr:sp macro="" textlink="">
      <xdr:nvSpPr>
        <xdr:cNvPr id="742" name="n_1aveValue【庁舎】&#10;一人当たり面積">
          <a:extLst>
            <a:ext uri="{FF2B5EF4-FFF2-40B4-BE49-F238E27FC236}">
              <a16:creationId xmlns:a16="http://schemas.microsoft.com/office/drawing/2014/main" id="{017720CC-97E6-461D-BF59-0451A405D6AE}"/>
            </a:ext>
          </a:extLst>
        </xdr:cNvPr>
        <xdr:cNvSpPr txBox="1"/>
      </xdr:nvSpPr>
      <xdr:spPr>
        <a:xfrm>
          <a:off x="18980227" y="17576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59605</xdr:rowOff>
    </xdr:from>
    <xdr:ext cx="469744" cy="259045"/>
    <xdr:sp macro="" textlink="">
      <xdr:nvSpPr>
        <xdr:cNvPr id="743" name="n_2aveValue【庁舎】&#10;一人当たり面積">
          <a:extLst>
            <a:ext uri="{FF2B5EF4-FFF2-40B4-BE49-F238E27FC236}">
              <a16:creationId xmlns:a16="http://schemas.microsoft.com/office/drawing/2014/main" id="{993AE9D0-CE2C-4673-85A8-556C898664B9}"/>
            </a:ext>
          </a:extLst>
        </xdr:cNvPr>
        <xdr:cNvSpPr txBox="1"/>
      </xdr:nvSpPr>
      <xdr:spPr>
        <a:xfrm>
          <a:off x="18180127" y="1756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63264</xdr:rowOff>
    </xdr:from>
    <xdr:ext cx="469744" cy="259045"/>
    <xdr:sp macro="" textlink="">
      <xdr:nvSpPr>
        <xdr:cNvPr id="744" name="n_3aveValue【庁舎】&#10;一人当たり面積">
          <a:extLst>
            <a:ext uri="{FF2B5EF4-FFF2-40B4-BE49-F238E27FC236}">
              <a16:creationId xmlns:a16="http://schemas.microsoft.com/office/drawing/2014/main" id="{E0C8A4EE-D2E1-4D56-B7CB-1DF010AC18FC}"/>
            </a:ext>
          </a:extLst>
        </xdr:cNvPr>
        <xdr:cNvSpPr txBox="1"/>
      </xdr:nvSpPr>
      <xdr:spPr>
        <a:xfrm>
          <a:off x="17386377" y="17563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66921</xdr:rowOff>
    </xdr:from>
    <xdr:ext cx="469744" cy="259045"/>
    <xdr:sp macro="" textlink="">
      <xdr:nvSpPr>
        <xdr:cNvPr id="745" name="n_4aveValue【庁舎】&#10;一人当たり面積">
          <a:extLst>
            <a:ext uri="{FF2B5EF4-FFF2-40B4-BE49-F238E27FC236}">
              <a16:creationId xmlns:a16="http://schemas.microsoft.com/office/drawing/2014/main" id="{D2FCB7BB-7875-4AF2-B720-F536A0CD2161}"/>
            </a:ext>
          </a:extLst>
        </xdr:cNvPr>
        <xdr:cNvSpPr txBox="1"/>
      </xdr:nvSpPr>
      <xdr:spPr>
        <a:xfrm>
          <a:off x="16592627" y="17567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165016</xdr:rowOff>
    </xdr:from>
    <xdr:ext cx="469744" cy="259045"/>
    <xdr:sp macro="" textlink="">
      <xdr:nvSpPr>
        <xdr:cNvPr id="746" name="n_1mainValue【庁舎】&#10;一人当たり面積">
          <a:extLst>
            <a:ext uri="{FF2B5EF4-FFF2-40B4-BE49-F238E27FC236}">
              <a16:creationId xmlns:a16="http://schemas.microsoft.com/office/drawing/2014/main" id="{AE92CF68-1B32-4AE9-A9CF-A829C6254411}"/>
            </a:ext>
          </a:extLst>
        </xdr:cNvPr>
        <xdr:cNvSpPr txBox="1"/>
      </xdr:nvSpPr>
      <xdr:spPr>
        <a:xfrm>
          <a:off x="18980227" y="1717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747" name="n_2mainValue【庁舎】&#10;一人当たり面積">
          <a:extLst>
            <a:ext uri="{FF2B5EF4-FFF2-40B4-BE49-F238E27FC236}">
              <a16:creationId xmlns:a16="http://schemas.microsoft.com/office/drawing/2014/main" id="{A6BEAC6D-117B-4839-85BB-D297B38D6618}"/>
            </a:ext>
          </a:extLst>
        </xdr:cNvPr>
        <xdr:cNvSpPr txBox="1"/>
      </xdr:nvSpPr>
      <xdr:spPr>
        <a:xfrm>
          <a:off x="18180127" y="17176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20083</xdr:rowOff>
    </xdr:from>
    <xdr:ext cx="469744" cy="259045"/>
    <xdr:sp macro="" textlink="">
      <xdr:nvSpPr>
        <xdr:cNvPr id="748" name="n_3mainValue【庁舎】&#10;一人当たり面積">
          <a:extLst>
            <a:ext uri="{FF2B5EF4-FFF2-40B4-BE49-F238E27FC236}">
              <a16:creationId xmlns:a16="http://schemas.microsoft.com/office/drawing/2014/main" id="{D1472EEB-07E3-4CCF-A897-23032C4D3D35}"/>
            </a:ext>
          </a:extLst>
        </xdr:cNvPr>
        <xdr:cNvSpPr txBox="1"/>
      </xdr:nvSpPr>
      <xdr:spPr>
        <a:xfrm>
          <a:off x="17386377" y="17190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28312</xdr:rowOff>
    </xdr:from>
    <xdr:ext cx="469744" cy="259045"/>
    <xdr:sp macro="" textlink="">
      <xdr:nvSpPr>
        <xdr:cNvPr id="749" name="n_4mainValue【庁舎】&#10;一人当たり面積">
          <a:extLst>
            <a:ext uri="{FF2B5EF4-FFF2-40B4-BE49-F238E27FC236}">
              <a16:creationId xmlns:a16="http://schemas.microsoft.com/office/drawing/2014/main" id="{B47F32C9-01A9-4E1D-AA80-889547853A0A}"/>
            </a:ext>
          </a:extLst>
        </xdr:cNvPr>
        <xdr:cNvSpPr txBox="1"/>
      </xdr:nvSpPr>
      <xdr:spPr>
        <a:xfrm>
          <a:off x="16592627" y="1719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03A4EBE1-4F72-477B-963E-6CDC6089F121}"/>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A996266A-A1DB-4557-9494-A916677F864A}"/>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36D06AE8-D652-4C4B-BA99-9771A0DB9BF3}"/>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「一般廃棄物処理施設」は各平均値を上回っているため、改修工事等の検討を行う必要がある。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「体育館・プール」は各平均と比較して老朽化が進んでおり、改修工事等の検討を行う必要がある。また一人当たり面積が類似団体平均より高いことから施設の統廃合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や施設規模の縮小化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を検討する必要がある。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「保健センター・保健所」「福祉施設」「消防施設」は有形固定資産減価償却率は類似団体の平均と比較して整備が進んでいる。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「庁舎」は類似団体の平均と比較して老朽化が進んでいる。改修工事等の検討や財源の確保を計画的に行う必要がある。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今後の見通しについては、社会福祉の充実を目的とした扶助費や物価高騰による各種経費の増大が避けられない一方で、町税をはじめとする一般財源の確保はますます厳しくなる中、将来にわたって持続可能な行政サービスを維持し、次世代へ財源をつないでいく必要がある。既存の各事業について、改めて費用対効果や実施手法の見直し、限られた財源をより優先度の高い施策へ重点配分していく取り組みが重要になると考え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また、面積（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237.54㎢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）も広域であることから維持していかなければいけない資産も多く、財政的にも将来負担が大きい。人流動向や財政状況に合わせて、将来的に維持可能な保有総量となるように施設複合化、規模の最適化</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に努める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10632714</v>
      </c>
      <c r="BO4" s="436"/>
      <c r="BP4" s="436"/>
      <c r="BQ4" s="436"/>
      <c r="BR4" s="436"/>
      <c r="BS4" s="436"/>
      <c r="BT4" s="436"/>
      <c r="BU4" s="437"/>
      <c r="BV4" s="435">
        <v>10133464</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0.9</v>
      </c>
      <c r="CU4" s="576"/>
      <c r="CV4" s="576"/>
      <c r="CW4" s="576"/>
      <c r="CX4" s="576"/>
      <c r="CY4" s="576"/>
      <c r="CZ4" s="576"/>
      <c r="DA4" s="577"/>
      <c r="DB4" s="575">
        <v>4.0999999999999996</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10356919</v>
      </c>
      <c r="BO5" s="407"/>
      <c r="BP5" s="407"/>
      <c r="BQ5" s="407"/>
      <c r="BR5" s="407"/>
      <c r="BS5" s="407"/>
      <c r="BT5" s="407"/>
      <c r="BU5" s="408"/>
      <c r="BV5" s="406">
        <v>9687976</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95.1</v>
      </c>
      <c r="CU5" s="404"/>
      <c r="CV5" s="404"/>
      <c r="CW5" s="404"/>
      <c r="CX5" s="404"/>
      <c r="CY5" s="404"/>
      <c r="CZ5" s="404"/>
      <c r="DA5" s="405"/>
      <c r="DB5" s="403">
        <v>96.2</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275795</v>
      </c>
      <c r="BO6" s="407"/>
      <c r="BP6" s="407"/>
      <c r="BQ6" s="407"/>
      <c r="BR6" s="407"/>
      <c r="BS6" s="407"/>
      <c r="BT6" s="407"/>
      <c r="BU6" s="408"/>
      <c r="BV6" s="406">
        <v>445488</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95.3</v>
      </c>
      <c r="CU6" s="550"/>
      <c r="CV6" s="550"/>
      <c r="CW6" s="550"/>
      <c r="CX6" s="550"/>
      <c r="CY6" s="550"/>
      <c r="CZ6" s="550"/>
      <c r="DA6" s="551"/>
      <c r="DB6" s="549">
        <v>96.6</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228749</v>
      </c>
      <c r="BO7" s="407"/>
      <c r="BP7" s="407"/>
      <c r="BQ7" s="407"/>
      <c r="BR7" s="407"/>
      <c r="BS7" s="407"/>
      <c r="BT7" s="407"/>
      <c r="BU7" s="408"/>
      <c r="BV7" s="406">
        <v>240890</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5126733</v>
      </c>
      <c r="CU7" s="407"/>
      <c r="CV7" s="407"/>
      <c r="CW7" s="407"/>
      <c r="CX7" s="407"/>
      <c r="CY7" s="407"/>
      <c r="CZ7" s="407"/>
      <c r="DA7" s="408"/>
      <c r="DB7" s="406">
        <v>5032795</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47046</v>
      </c>
      <c r="BO8" s="407"/>
      <c r="BP8" s="407"/>
      <c r="BQ8" s="407"/>
      <c r="BR8" s="407"/>
      <c r="BS8" s="407"/>
      <c r="BT8" s="407"/>
      <c r="BU8" s="408"/>
      <c r="BV8" s="406">
        <v>204598</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0.25</v>
      </c>
      <c r="CU8" s="510"/>
      <c r="CV8" s="510"/>
      <c r="CW8" s="510"/>
      <c r="CX8" s="510"/>
      <c r="CY8" s="510"/>
      <c r="CZ8" s="510"/>
      <c r="DA8" s="511"/>
      <c r="DB8" s="509">
        <v>0.24</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11642</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-157552</v>
      </c>
      <c r="BO9" s="407"/>
      <c r="BP9" s="407"/>
      <c r="BQ9" s="407"/>
      <c r="BR9" s="407"/>
      <c r="BS9" s="407"/>
      <c r="BT9" s="407"/>
      <c r="BU9" s="408"/>
      <c r="BV9" s="406">
        <v>-56724</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11.3</v>
      </c>
      <c r="CU9" s="404"/>
      <c r="CV9" s="404"/>
      <c r="CW9" s="404"/>
      <c r="CX9" s="404"/>
      <c r="CY9" s="404"/>
      <c r="CZ9" s="404"/>
      <c r="DA9" s="405"/>
      <c r="DB9" s="403">
        <v>11.4</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12755</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3798</v>
      </c>
      <c r="BO10" s="407"/>
      <c r="BP10" s="407"/>
      <c r="BQ10" s="407"/>
      <c r="BR10" s="407"/>
      <c r="BS10" s="407"/>
      <c r="BT10" s="407"/>
      <c r="BU10" s="408"/>
      <c r="BV10" s="406">
        <v>5887</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10805</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200000</v>
      </c>
      <c r="BO12" s="407"/>
      <c r="BP12" s="407"/>
      <c r="BQ12" s="407"/>
      <c r="BR12" s="407"/>
      <c r="BS12" s="407"/>
      <c r="BT12" s="407"/>
      <c r="BU12" s="408"/>
      <c r="BV12" s="406">
        <v>510855</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10736</v>
      </c>
      <c r="S13" s="494"/>
      <c r="T13" s="494"/>
      <c r="U13" s="494"/>
      <c r="V13" s="495"/>
      <c r="W13" s="496" t="s">
        <v>131</v>
      </c>
      <c r="X13" s="392"/>
      <c r="Y13" s="392"/>
      <c r="Z13" s="392"/>
      <c r="AA13" s="392"/>
      <c r="AB13" s="393"/>
      <c r="AC13" s="359">
        <v>1462</v>
      </c>
      <c r="AD13" s="360"/>
      <c r="AE13" s="360"/>
      <c r="AF13" s="360"/>
      <c r="AG13" s="361"/>
      <c r="AH13" s="359">
        <v>1635</v>
      </c>
      <c r="AI13" s="360"/>
      <c r="AJ13" s="360"/>
      <c r="AK13" s="360"/>
      <c r="AL13" s="419"/>
      <c r="AM13" s="463" t="s">
        <v>132</v>
      </c>
      <c r="AN13" s="363"/>
      <c r="AO13" s="363"/>
      <c r="AP13" s="363"/>
      <c r="AQ13" s="363"/>
      <c r="AR13" s="363"/>
      <c r="AS13" s="363"/>
      <c r="AT13" s="364"/>
      <c r="AU13" s="464" t="s">
        <v>90</v>
      </c>
      <c r="AV13" s="465"/>
      <c r="AW13" s="465"/>
      <c r="AX13" s="465"/>
      <c r="AY13" s="420" t="s">
        <v>133</v>
      </c>
      <c r="AZ13" s="421"/>
      <c r="BA13" s="421"/>
      <c r="BB13" s="421"/>
      <c r="BC13" s="421"/>
      <c r="BD13" s="421"/>
      <c r="BE13" s="421"/>
      <c r="BF13" s="421"/>
      <c r="BG13" s="421"/>
      <c r="BH13" s="421"/>
      <c r="BI13" s="421"/>
      <c r="BJ13" s="421"/>
      <c r="BK13" s="421"/>
      <c r="BL13" s="421"/>
      <c r="BM13" s="422"/>
      <c r="BN13" s="406">
        <v>-353754</v>
      </c>
      <c r="BO13" s="407"/>
      <c r="BP13" s="407"/>
      <c r="BQ13" s="407"/>
      <c r="BR13" s="407"/>
      <c r="BS13" s="407"/>
      <c r="BT13" s="407"/>
      <c r="BU13" s="408"/>
      <c r="BV13" s="406">
        <v>-561692</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6.6</v>
      </c>
      <c r="CU13" s="404"/>
      <c r="CV13" s="404"/>
      <c r="CW13" s="404"/>
      <c r="CX13" s="404"/>
      <c r="CY13" s="404"/>
      <c r="CZ13" s="404"/>
      <c r="DA13" s="405"/>
      <c r="DB13" s="403">
        <v>6.6</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11038</v>
      </c>
      <c r="S14" s="494"/>
      <c r="T14" s="494"/>
      <c r="U14" s="494"/>
      <c r="V14" s="495"/>
      <c r="W14" s="497"/>
      <c r="X14" s="395"/>
      <c r="Y14" s="395"/>
      <c r="Z14" s="395"/>
      <c r="AA14" s="395"/>
      <c r="AB14" s="396"/>
      <c r="AC14" s="486">
        <v>24.1</v>
      </c>
      <c r="AD14" s="487"/>
      <c r="AE14" s="487"/>
      <c r="AF14" s="487"/>
      <c r="AG14" s="488"/>
      <c r="AH14" s="486">
        <v>25</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10979</v>
      </c>
      <c r="S15" s="494"/>
      <c r="T15" s="494"/>
      <c r="U15" s="494"/>
      <c r="V15" s="495"/>
      <c r="W15" s="496" t="s">
        <v>137</v>
      </c>
      <c r="X15" s="392"/>
      <c r="Y15" s="392"/>
      <c r="Z15" s="392"/>
      <c r="AA15" s="392"/>
      <c r="AB15" s="393"/>
      <c r="AC15" s="359">
        <v>970</v>
      </c>
      <c r="AD15" s="360"/>
      <c r="AE15" s="360"/>
      <c r="AF15" s="360"/>
      <c r="AG15" s="361"/>
      <c r="AH15" s="359">
        <v>1061</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1204720</v>
      </c>
      <c r="BO15" s="436"/>
      <c r="BP15" s="436"/>
      <c r="BQ15" s="436"/>
      <c r="BR15" s="436"/>
      <c r="BS15" s="436"/>
      <c r="BT15" s="436"/>
      <c r="BU15" s="437"/>
      <c r="BV15" s="435">
        <v>1212693</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16</v>
      </c>
      <c r="AD16" s="487"/>
      <c r="AE16" s="487"/>
      <c r="AF16" s="487"/>
      <c r="AG16" s="488"/>
      <c r="AH16" s="486">
        <v>16.3</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4844519</v>
      </c>
      <c r="BO16" s="407"/>
      <c r="BP16" s="407"/>
      <c r="BQ16" s="407"/>
      <c r="BR16" s="407"/>
      <c r="BS16" s="407"/>
      <c r="BT16" s="407"/>
      <c r="BU16" s="408"/>
      <c r="BV16" s="406">
        <v>4732164</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3644</v>
      </c>
      <c r="AD17" s="360"/>
      <c r="AE17" s="360"/>
      <c r="AF17" s="360"/>
      <c r="AG17" s="361"/>
      <c r="AH17" s="359">
        <v>3833</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1476721</v>
      </c>
      <c r="BO17" s="407"/>
      <c r="BP17" s="407"/>
      <c r="BQ17" s="407"/>
      <c r="BR17" s="407"/>
      <c r="BS17" s="407"/>
      <c r="BT17" s="407"/>
      <c r="BU17" s="408"/>
      <c r="BV17" s="406">
        <v>1491760</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237.54</v>
      </c>
      <c r="M18" s="459"/>
      <c r="N18" s="459"/>
      <c r="O18" s="459"/>
      <c r="P18" s="459"/>
      <c r="Q18" s="459"/>
      <c r="R18" s="460"/>
      <c r="S18" s="460"/>
      <c r="T18" s="460"/>
      <c r="U18" s="460"/>
      <c r="V18" s="461"/>
      <c r="W18" s="477"/>
      <c r="X18" s="478"/>
      <c r="Y18" s="478"/>
      <c r="Z18" s="478"/>
      <c r="AA18" s="478"/>
      <c r="AB18" s="502"/>
      <c r="AC18" s="376">
        <v>60</v>
      </c>
      <c r="AD18" s="377"/>
      <c r="AE18" s="377"/>
      <c r="AF18" s="377"/>
      <c r="AG18" s="462"/>
      <c r="AH18" s="376">
        <v>58.7</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4996628</v>
      </c>
      <c r="BO18" s="407"/>
      <c r="BP18" s="407"/>
      <c r="BQ18" s="407"/>
      <c r="BR18" s="407"/>
      <c r="BS18" s="407"/>
      <c r="BT18" s="407"/>
      <c r="BU18" s="408"/>
      <c r="BV18" s="406">
        <v>4907395</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49</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6137831</v>
      </c>
      <c r="BO19" s="407"/>
      <c r="BP19" s="407"/>
      <c r="BQ19" s="407"/>
      <c r="BR19" s="407"/>
      <c r="BS19" s="407"/>
      <c r="BT19" s="407"/>
      <c r="BU19" s="408"/>
      <c r="BV19" s="406">
        <v>6403819</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4519</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5988312</v>
      </c>
      <c r="BO22" s="436"/>
      <c r="BP22" s="436"/>
      <c r="BQ22" s="436"/>
      <c r="BR22" s="436"/>
      <c r="BS22" s="436"/>
      <c r="BT22" s="436"/>
      <c r="BU22" s="437"/>
      <c r="BV22" s="435">
        <v>6214173</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5396486</v>
      </c>
      <c r="BO23" s="407"/>
      <c r="BP23" s="407"/>
      <c r="BQ23" s="407"/>
      <c r="BR23" s="407"/>
      <c r="BS23" s="407"/>
      <c r="BT23" s="407"/>
      <c r="BU23" s="408"/>
      <c r="BV23" s="406">
        <v>5583412</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7420</v>
      </c>
      <c r="R24" s="360"/>
      <c r="S24" s="360"/>
      <c r="T24" s="360"/>
      <c r="U24" s="360"/>
      <c r="V24" s="361"/>
      <c r="W24" s="449"/>
      <c r="X24" s="386"/>
      <c r="Y24" s="387"/>
      <c r="Z24" s="362" t="s">
        <v>162</v>
      </c>
      <c r="AA24" s="363"/>
      <c r="AB24" s="363"/>
      <c r="AC24" s="363"/>
      <c r="AD24" s="363"/>
      <c r="AE24" s="363"/>
      <c r="AF24" s="363"/>
      <c r="AG24" s="364"/>
      <c r="AH24" s="359">
        <v>144</v>
      </c>
      <c r="AI24" s="360"/>
      <c r="AJ24" s="360"/>
      <c r="AK24" s="360"/>
      <c r="AL24" s="361"/>
      <c r="AM24" s="359">
        <v>446832</v>
      </c>
      <c r="AN24" s="360"/>
      <c r="AO24" s="360"/>
      <c r="AP24" s="360"/>
      <c r="AQ24" s="360"/>
      <c r="AR24" s="361"/>
      <c r="AS24" s="359">
        <v>3103</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4095111</v>
      </c>
      <c r="BO24" s="407"/>
      <c r="BP24" s="407"/>
      <c r="BQ24" s="407"/>
      <c r="BR24" s="407"/>
      <c r="BS24" s="407"/>
      <c r="BT24" s="407"/>
      <c r="BU24" s="408"/>
      <c r="BV24" s="406">
        <v>4087137</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5940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21031</v>
      </c>
      <c r="BO25" s="436"/>
      <c r="BP25" s="436"/>
      <c r="BQ25" s="436"/>
      <c r="BR25" s="436"/>
      <c r="BS25" s="436"/>
      <c r="BT25" s="436"/>
      <c r="BU25" s="437"/>
      <c r="BV25" s="435">
        <v>26079</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5610</v>
      </c>
      <c r="R26" s="360"/>
      <c r="S26" s="360"/>
      <c r="T26" s="360"/>
      <c r="U26" s="360"/>
      <c r="V26" s="361"/>
      <c r="W26" s="449"/>
      <c r="X26" s="386"/>
      <c r="Y26" s="387"/>
      <c r="Z26" s="362" t="s">
        <v>168</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3210</v>
      </c>
      <c r="R27" s="360"/>
      <c r="S27" s="360"/>
      <c r="T27" s="360"/>
      <c r="U27" s="360"/>
      <c r="V27" s="361"/>
      <c r="W27" s="449"/>
      <c r="X27" s="386"/>
      <c r="Y27" s="387"/>
      <c r="Z27" s="362" t="s">
        <v>171</v>
      </c>
      <c r="AA27" s="363"/>
      <c r="AB27" s="363"/>
      <c r="AC27" s="363"/>
      <c r="AD27" s="363"/>
      <c r="AE27" s="363"/>
      <c r="AF27" s="363"/>
      <c r="AG27" s="364"/>
      <c r="AH27" s="359">
        <v>1</v>
      </c>
      <c r="AI27" s="360"/>
      <c r="AJ27" s="360"/>
      <c r="AK27" s="360"/>
      <c r="AL27" s="361"/>
      <c r="AM27" s="359" t="s">
        <v>172</v>
      </c>
      <c r="AN27" s="360"/>
      <c r="AO27" s="360"/>
      <c r="AP27" s="360"/>
      <c r="AQ27" s="360"/>
      <c r="AR27" s="361"/>
      <c r="AS27" s="359" t="s">
        <v>172</v>
      </c>
      <c r="AT27" s="360"/>
      <c r="AU27" s="360"/>
      <c r="AV27" s="360"/>
      <c r="AW27" s="360"/>
      <c r="AX27" s="419"/>
      <c r="AY27" s="443" t="s">
        <v>173</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174</v>
      </c>
      <c r="F28" s="363"/>
      <c r="G28" s="363"/>
      <c r="H28" s="363"/>
      <c r="I28" s="363"/>
      <c r="J28" s="363"/>
      <c r="K28" s="364"/>
      <c r="L28" s="359">
        <v>1</v>
      </c>
      <c r="M28" s="360"/>
      <c r="N28" s="360"/>
      <c r="O28" s="360"/>
      <c r="P28" s="361"/>
      <c r="Q28" s="359">
        <v>2570</v>
      </c>
      <c r="R28" s="360"/>
      <c r="S28" s="360"/>
      <c r="T28" s="360"/>
      <c r="U28" s="360"/>
      <c r="V28" s="361"/>
      <c r="W28" s="449"/>
      <c r="X28" s="386"/>
      <c r="Y28" s="387"/>
      <c r="Z28" s="362" t="s">
        <v>175</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176</v>
      </c>
      <c r="AZ28" s="424"/>
      <c r="BA28" s="424"/>
      <c r="BB28" s="425"/>
      <c r="BC28" s="432" t="s">
        <v>46</v>
      </c>
      <c r="BD28" s="433"/>
      <c r="BE28" s="433"/>
      <c r="BF28" s="433"/>
      <c r="BG28" s="433"/>
      <c r="BH28" s="433"/>
      <c r="BI28" s="433"/>
      <c r="BJ28" s="433"/>
      <c r="BK28" s="433"/>
      <c r="BL28" s="433"/>
      <c r="BM28" s="434"/>
      <c r="BN28" s="435">
        <v>1019946</v>
      </c>
      <c r="BO28" s="436"/>
      <c r="BP28" s="436"/>
      <c r="BQ28" s="436"/>
      <c r="BR28" s="436"/>
      <c r="BS28" s="436"/>
      <c r="BT28" s="436"/>
      <c r="BU28" s="437"/>
      <c r="BV28" s="435">
        <v>1036148</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177</v>
      </c>
      <c r="F29" s="363"/>
      <c r="G29" s="363"/>
      <c r="H29" s="363"/>
      <c r="I29" s="363"/>
      <c r="J29" s="363"/>
      <c r="K29" s="364"/>
      <c r="L29" s="359">
        <v>11</v>
      </c>
      <c r="M29" s="360"/>
      <c r="N29" s="360"/>
      <c r="O29" s="360"/>
      <c r="P29" s="361"/>
      <c r="Q29" s="359">
        <v>2320</v>
      </c>
      <c r="R29" s="360"/>
      <c r="S29" s="360"/>
      <c r="T29" s="360"/>
      <c r="U29" s="360"/>
      <c r="V29" s="361"/>
      <c r="W29" s="450"/>
      <c r="X29" s="451"/>
      <c r="Y29" s="452"/>
      <c r="Z29" s="362" t="s">
        <v>178</v>
      </c>
      <c r="AA29" s="363"/>
      <c r="AB29" s="363"/>
      <c r="AC29" s="363"/>
      <c r="AD29" s="363"/>
      <c r="AE29" s="363"/>
      <c r="AF29" s="363"/>
      <c r="AG29" s="364"/>
      <c r="AH29" s="359">
        <v>145</v>
      </c>
      <c r="AI29" s="360"/>
      <c r="AJ29" s="360"/>
      <c r="AK29" s="360"/>
      <c r="AL29" s="361"/>
      <c r="AM29" s="359">
        <v>450684</v>
      </c>
      <c r="AN29" s="360"/>
      <c r="AO29" s="360"/>
      <c r="AP29" s="360"/>
      <c r="AQ29" s="360"/>
      <c r="AR29" s="361"/>
      <c r="AS29" s="359">
        <v>3108</v>
      </c>
      <c r="AT29" s="360"/>
      <c r="AU29" s="360"/>
      <c r="AV29" s="360"/>
      <c r="AW29" s="360"/>
      <c r="AX29" s="419"/>
      <c r="AY29" s="426"/>
      <c r="AZ29" s="427"/>
      <c r="BA29" s="427"/>
      <c r="BB29" s="428"/>
      <c r="BC29" s="420" t="s">
        <v>179</v>
      </c>
      <c r="BD29" s="421"/>
      <c r="BE29" s="421"/>
      <c r="BF29" s="421"/>
      <c r="BG29" s="421"/>
      <c r="BH29" s="421"/>
      <c r="BI29" s="421"/>
      <c r="BJ29" s="421"/>
      <c r="BK29" s="421"/>
      <c r="BL29" s="421"/>
      <c r="BM29" s="422"/>
      <c r="BN29" s="406">
        <v>71939</v>
      </c>
      <c r="BO29" s="407"/>
      <c r="BP29" s="407"/>
      <c r="BQ29" s="407"/>
      <c r="BR29" s="407"/>
      <c r="BS29" s="407"/>
      <c r="BT29" s="407"/>
      <c r="BU29" s="408"/>
      <c r="BV29" s="406">
        <v>71720</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180</v>
      </c>
      <c r="X30" s="374"/>
      <c r="Y30" s="374"/>
      <c r="Z30" s="374"/>
      <c r="AA30" s="374"/>
      <c r="AB30" s="374"/>
      <c r="AC30" s="374"/>
      <c r="AD30" s="374"/>
      <c r="AE30" s="374"/>
      <c r="AF30" s="374"/>
      <c r="AG30" s="375"/>
      <c r="AH30" s="376">
        <v>98.3</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1853523</v>
      </c>
      <c r="BO30" s="441"/>
      <c r="BP30" s="441"/>
      <c r="BQ30" s="441"/>
      <c r="BR30" s="441"/>
      <c r="BS30" s="441"/>
      <c r="BT30" s="441"/>
      <c r="BU30" s="442"/>
      <c r="BV30" s="440">
        <v>1971485</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181</v>
      </c>
      <c r="D32" s="365"/>
      <c r="E32" s="365"/>
      <c r="F32" s="365"/>
      <c r="G32" s="365"/>
      <c r="H32" s="365"/>
      <c r="I32" s="365"/>
      <c r="J32" s="365"/>
      <c r="K32" s="365"/>
      <c r="L32" s="365"/>
      <c r="M32" s="365"/>
      <c r="N32" s="365"/>
      <c r="O32" s="365"/>
      <c r="P32" s="365"/>
      <c r="Q32" s="365"/>
      <c r="R32" s="365"/>
      <c r="S32" s="365"/>
      <c r="U32" s="366" t="s">
        <v>182</v>
      </c>
      <c r="V32" s="366"/>
      <c r="W32" s="366"/>
      <c r="X32" s="366"/>
      <c r="Y32" s="366"/>
      <c r="Z32" s="366"/>
      <c r="AA32" s="366"/>
      <c r="AB32" s="366"/>
      <c r="AC32" s="366"/>
      <c r="AD32" s="366"/>
      <c r="AE32" s="366"/>
      <c r="AF32" s="366"/>
      <c r="AG32" s="366"/>
      <c r="AH32" s="366"/>
      <c r="AI32" s="366"/>
      <c r="AJ32" s="366"/>
      <c r="AK32" s="366"/>
      <c r="AM32" s="366" t="s">
        <v>183</v>
      </c>
      <c r="AN32" s="366"/>
      <c r="AO32" s="366"/>
      <c r="AP32" s="366"/>
      <c r="AQ32" s="366"/>
      <c r="AR32" s="366"/>
      <c r="AS32" s="366"/>
      <c r="AT32" s="366"/>
      <c r="AU32" s="366"/>
      <c r="AV32" s="366"/>
      <c r="AW32" s="366"/>
      <c r="AX32" s="366"/>
      <c r="AY32" s="366"/>
      <c r="AZ32" s="366"/>
      <c r="BA32" s="366"/>
      <c r="BB32" s="366"/>
      <c r="BC32" s="366"/>
      <c r="BE32" s="366" t="s">
        <v>184</v>
      </c>
      <c r="BF32" s="366"/>
      <c r="BG32" s="366"/>
      <c r="BH32" s="366"/>
      <c r="BI32" s="366"/>
      <c r="BJ32" s="366"/>
      <c r="BK32" s="366"/>
      <c r="BL32" s="366"/>
      <c r="BM32" s="366"/>
      <c r="BN32" s="366"/>
      <c r="BO32" s="366"/>
      <c r="BP32" s="366"/>
      <c r="BQ32" s="366"/>
      <c r="BR32" s="366"/>
      <c r="BS32" s="366"/>
      <c r="BT32" s="366"/>
      <c r="BU32" s="366"/>
      <c r="BW32" s="366" t="s">
        <v>185</v>
      </c>
      <c r="BX32" s="366"/>
      <c r="BY32" s="366"/>
      <c r="BZ32" s="366"/>
      <c r="CA32" s="366"/>
      <c r="CB32" s="366"/>
      <c r="CC32" s="366"/>
      <c r="CD32" s="366"/>
      <c r="CE32" s="366"/>
      <c r="CF32" s="366"/>
      <c r="CG32" s="366"/>
      <c r="CH32" s="366"/>
      <c r="CI32" s="366"/>
      <c r="CJ32" s="366"/>
      <c r="CK32" s="366"/>
      <c r="CL32" s="366"/>
      <c r="CM32" s="366"/>
      <c r="CO32" s="366" t="s">
        <v>186</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187</v>
      </c>
      <c r="D33" s="358"/>
      <c r="E33" s="357" t="s">
        <v>188</v>
      </c>
      <c r="F33" s="357"/>
      <c r="G33" s="357"/>
      <c r="H33" s="357"/>
      <c r="I33" s="357"/>
      <c r="J33" s="357"/>
      <c r="K33" s="357"/>
      <c r="L33" s="357"/>
      <c r="M33" s="357"/>
      <c r="N33" s="357"/>
      <c r="O33" s="357"/>
      <c r="P33" s="357"/>
      <c r="Q33" s="357"/>
      <c r="R33" s="357"/>
      <c r="S33" s="357"/>
      <c r="T33" s="167"/>
      <c r="U33" s="358" t="s">
        <v>187</v>
      </c>
      <c r="V33" s="358"/>
      <c r="W33" s="357" t="s">
        <v>188</v>
      </c>
      <c r="X33" s="357"/>
      <c r="Y33" s="357"/>
      <c r="Z33" s="357"/>
      <c r="AA33" s="357"/>
      <c r="AB33" s="357"/>
      <c r="AC33" s="357"/>
      <c r="AD33" s="357"/>
      <c r="AE33" s="357"/>
      <c r="AF33" s="357"/>
      <c r="AG33" s="357"/>
      <c r="AH33" s="357"/>
      <c r="AI33" s="357"/>
      <c r="AJ33" s="357"/>
      <c r="AK33" s="357"/>
      <c r="AL33" s="167"/>
      <c r="AM33" s="358" t="s">
        <v>187</v>
      </c>
      <c r="AN33" s="358"/>
      <c r="AO33" s="357" t="s">
        <v>188</v>
      </c>
      <c r="AP33" s="357"/>
      <c r="AQ33" s="357"/>
      <c r="AR33" s="357"/>
      <c r="AS33" s="357"/>
      <c r="AT33" s="357"/>
      <c r="AU33" s="357"/>
      <c r="AV33" s="357"/>
      <c r="AW33" s="357"/>
      <c r="AX33" s="357"/>
      <c r="AY33" s="357"/>
      <c r="AZ33" s="357"/>
      <c r="BA33" s="357"/>
      <c r="BB33" s="357"/>
      <c r="BC33" s="357"/>
      <c r="BD33" s="173"/>
      <c r="BE33" s="357" t="s">
        <v>189</v>
      </c>
      <c r="BF33" s="357"/>
      <c r="BG33" s="357" t="s">
        <v>190</v>
      </c>
      <c r="BH33" s="357"/>
      <c r="BI33" s="357"/>
      <c r="BJ33" s="357"/>
      <c r="BK33" s="357"/>
      <c r="BL33" s="357"/>
      <c r="BM33" s="357"/>
      <c r="BN33" s="357"/>
      <c r="BO33" s="357"/>
      <c r="BP33" s="357"/>
      <c r="BQ33" s="357"/>
      <c r="BR33" s="357"/>
      <c r="BS33" s="357"/>
      <c r="BT33" s="357"/>
      <c r="BU33" s="357"/>
      <c r="BV33" s="173"/>
      <c r="BW33" s="358" t="s">
        <v>189</v>
      </c>
      <c r="BX33" s="358"/>
      <c r="BY33" s="357" t="s">
        <v>191</v>
      </c>
      <c r="BZ33" s="357"/>
      <c r="CA33" s="357"/>
      <c r="CB33" s="357"/>
      <c r="CC33" s="357"/>
      <c r="CD33" s="357"/>
      <c r="CE33" s="357"/>
      <c r="CF33" s="357"/>
      <c r="CG33" s="357"/>
      <c r="CH33" s="357"/>
      <c r="CI33" s="357"/>
      <c r="CJ33" s="357"/>
      <c r="CK33" s="357"/>
      <c r="CL33" s="357"/>
      <c r="CM33" s="357"/>
      <c r="CN33" s="167"/>
      <c r="CO33" s="358" t="s">
        <v>187</v>
      </c>
      <c r="CP33" s="358"/>
      <c r="CQ33" s="357" t="s">
        <v>192</v>
      </c>
      <c r="CR33" s="357"/>
      <c r="CS33" s="357"/>
      <c r="CT33" s="357"/>
      <c r="CU33" s="357"/>
      <c r="CV33" s="357"/>
      <c r="CW33" s="357"/>
      <c r="CX33" s="357"/>
      <c r="CY33" s="357"/>
      <c r="CZ33" s="357"/>
      <c r="DA33" s="357"/>
      <c r="DB33" s="357"/>
      <c r="DC33" s="357"/>
      <c r="DD33" s="357"/>
      <c r="DE33" s="357"/>
      <c r="DF33" s="167"/>
      <c r="DG33" s="356" t="s">
        <v>193</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7</v>
      </c>
      <c r="AN34" s="354"/>
      <c r="AO34" s="355" t="str">
        <f>IF('各会計、関係団体の財政状況及び健全化判断比率'!B33="","",'各会計、関係団体の財政状況及び健全化判断比率'!B33)</f>
        <v>水道事業会計</v>
      </c>
      <c r="AP34" s="355"/>
      <c r="AQ34" s="355"/>
      <c r="AR34" s="355"/>
      <c r="AS34" s="355"/>
      <c r="AT34" s="355"/>
      <c r="AU34" s="355"/>
      <c r="AV34" s="355"/>
      <c r="AW34" s="355"/>
      <c r="AX34" s="355"/>
      <c r="AY34" s="355"/>
      <c r="AZ34" s="355"/>
      <c r="BA34" s="355"/>
      <c r="BB34" s="355"/>
      <c r="BC34" s="355"/>
      <c r="BD34" s="163"/>
      <c r="BE34" s="354">
        <f>IF(BG34="","",MAX(C34:D43,U34:V43,AM34:AN43)+1)</f>
        <v>9</v>
      </c>
      <c r="BF34" s="354"/>
      <c r="BG34" s="355" t="str">
        <f>IF('各会計、関係団体の財政状況及び健全化判断比率'!B35="","",'各会計、関係団体の財政状況及び健全化判断比率'!B35)</f>
        <v>簡易水道事業特別会計</v>
      </c>
      <c r="BH34" s="355"/>
      <c r="BI34" s="355"/>
      <c r="BJ34" s="355"/>
      <c r="BK34" s="355"/>
      <c r="BL34" s="355"/>
      <c r="BM34" s="355"/>
      <c r="BN34" s="355"/>
      <c r="BO34" s="355"/>
      <c r="BP34" s="355"/>
      <c r="BQ34" s="355"/>
      <c r="BR34" s="355"/>
      <c r="BS34" s="355"/>
      <c r="BT34" s="355"/>
      <c r="BU34" s="355"/>
      <c r="BV34" s="163"/>
      <c r="BW34" s="354">
        <f>IF(BY34="","",MAX(C34:D43,U34:V43,AM34:AN43,BE34:BF43)+1)</f>
        <v>11</v>
      </c>
      <c r="BX34" s="354"/>
      <c r="BY34" s="355" t="str">
        <f>IF('各会計、関係団体の財政状況及び健全化判断比率'!B68="","",'各会計、関係団体の財政状況及び健全化判断比率'!B68)</f>
        <v>宮崎県市町村総合事務組合　一般会計</v>
      </c>
      <c r="BZ34" s="355"/>
      <c r="CA34" s="355"/>
      <c r="CB34" s="355"/>
      <c r="CC34" s="355"/>
      <c r="CD34" s="355"/>
      <c r="CE34" s="355"/>
      <c r="CF34" s="355"/>
      <c r="CG34" s="355"/>
      <c r="CH34" s="355"/>
      <c r="CI34" s="355"/>
      <c r="CJ34" s="355"/>
      <c r="CK34" s="355"/>
      <c r="CL34" s="355"/>
      <c r="CM34" s="355"/>
      <c r="CN34" s="163"/>
      <c r="CO34" s="354">
        <f>IF(CQ34="","",MAX(C34:D43,U34:V43,AM34:AN43,BE34:BF43,BW34:BX43)+1)</f>
        <v>19</v>
      </c>
      <c r="CP34" s="354"/>
      <c r="CQ34" s="355" t="str">
        <f>IF('各会計、関係団体の財政状況及び健全化判断比率'!BS7="","",'各会計、関係団体の財政状況及び健全化判断比率'!BS7)</f>
        <v>宮崎県林業公社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西臼杵地域介護認定審査会特別会計</v>
      </c>
      <c r="X35" s="355"/>
      <c r="Y35" s="355"/>
      <c r="Z35" s="355"/>
      <c r="AA35" s="355"/>
      <c r="AB35" s="355"/>
      <c r="AC35" s="355"/>
      <c r="AD35" s="355"/>
      <c r="AE35" s="355"/>
      <c r="AF35" s="355"/>
      <c r="AG35" s="355"/>
      <c r="AH35" s="355"/>
      <c r="AI35" s="355"/>
      <c r="AJ35" s="355"/>
      <c r="AK35" s="355"/>
      <c r="AL35" s="163"/>
      <c r="AM35" s="354">
        <f t="shared" ref="AM35:AM43" si="0">IF(AO35="","",AM34+1)</f>
        <v>8</v>
      </c>
      <c r="AN35" s="354"/>
      <c r="AO35" s="355" t="str">
        <f>IF('各会計、関係団体の財政状況及び健全化判断比率'!B34="","",'各会計、関係団体の財政状況及び健全化判断比率'!B34)</f>
        <v>下水道事業会計</v>
      </c>
      <c r="AP35" s="355"/>
      <c r="AQ35" s="355"/>
      <c r="AR35" s="355"/>
      <c r="AS35" s="355"/>
      <c r="AT35" s="355"/>
      <c r="AU35" s="355"/>
      <c r="AV35" s="355"/>
      <c r="AW35" s="355"/>
      <c r="AX35" s="355"/>
      <c r="AY35" s="355"/>
      <c r="AZ35" s="355"/>
      <c r="BA35" s="355"/>
      <c r="BB35" s="355"/>
      <c r="BC35" s="355"/>
      <c r="BD35" s="163"/>
      <c r="BE35" s="354">
        <f t="shared" ref="BE35:BE43" si="1">IF(BG35="","",BE34+1)</f>
        <v>10</v>
      </c>
      <c r="BF35" s="354"/>
      <c r="BG35" s="355" t="str">
        <f>IF('各会計、関係団体の財政状況及び健全化判断比率'!B36="","",'各会計、関係団体の財政状況及び健全化判断比率'!B36)</f>
        <v>小水力発電事業特別会計</v>
      </c>
      <c r="BH35" s="355"/>
      <c r="BI35" s="355"/>
      <c r="BJ35" s="355"/>
      <c r="BK35" s="355"/>
      <c r="BL35" s="355"/>
      <c r="BM35" s="355"/>
      <c r="BN35" s="355"/>
      <c r="BO35" s="355"/>
      <c r="BP35" s="355"/>
      <c r="BQ35" s="355"/>
      <c r="BR35" s="355"/>
      <c r="BS35" s="355"/>
      <c r="BT35" s="355"/>
      <c r="BU35" s="355"/>
      <c r="BV35" s="163"/>
      <c r="BW35" s="354">
        <f t="shared" ref="BW35:BW43" si="2">IF(BY35="","",BW34+1)</f>
        <v>12</v>
      </c>
      <c r="BX35" s="354"/>
      <c r="BY35" s="355" t="str">
        <f>IF('各会計、関係団体の財政状況及び健全化判断比率'!B69="","",'各会計、関係団体の財政状況及び健全化判断比率'!B69)</f>
        <v>宮崎県市町村総合事務組合　市町村交通災害共済事業特別会計</v>
      </c>
      <c r="BZ35" s="355"/>
      <c r="CA35" s="355"/>
      <c r="CB35" s="355"/>
      <c r="CC35" s="355"/>
      <c r="CD35" s="355"/>
      <c r="CE35" s="355"/>
      <c r="CF35" s="355"/>
      <c r="CG35" s="355"/>
      <c r="CH35" s="355"/>
      <c r="CI35" s="355"/>
      <c r="CJ35" s="355"/>
      <c r="CK35" s="355"/>
      <c r="CL35" s="355"/>
      <c r="CM35" s="355"/>
      <c r="CN35" s="163"/>
      <c r="CO35" s="354">
        <f t="shared" ref="CO35:CO43" si="3">IF(CQ35="","",CO34+1)</f>
        <v>20</v>
      </c>
      <c r="CP35" s="354"/>
      <c r="CQ35" s="355" t="str">
        <f>IF('各会計、関係団体の財政状況及び健全化判断比率'!BS8="","",'各会計、関係団体の財政状況及び健全化判断比率'!BS8)</f>
        <v>株式会社高千穂まちづくり公社</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介護保険特別会計（保険事業勘定）</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13</v>
      </c>
      <c r="BX36" s="354"/>
      <c r="BY36" s="355" t="str">
        <f>IF('各会計、関係団体の財政状況及び健全化判断比率'!B70="","",'各会計、関係団体の財政状況及び健全化判断比率'!B70)</f>
        <v>宮崎県市町村総合事務組合　自治会館管理運営特別会計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5</v>
      </c>
      <c r="V37" s="354"/>
      <c r="W37" s="355" t="str">
        <f>IF('各会計、関係団体の財政状況及び健全化判断比率'!B31="","",'各会計、関係団体の財政状況及び健全化判断比率'!B31)</f>
        <v>介護保険特別会計（介護サービス事業勘定）</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14</v>
      </c>
      <c r="BX37" s="354"/>
      <c r="BY37" s="355" t="str">
        <f>IF('各会計、関係団体の財政状況及び健全化判断比率'!B71="","",'各会計、関係団体の財政状況及び健全化判断比率'!B71)</f>
        <v>宮崎県後期高齢者医療広域連合　一般会計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f t="shared" si="4"/>
        <v>6</v>
      </c>
      <c r="V38" s="354"/>
      <c r="W38" s="355" t="str">
        <f>IF('各会計、関係団体の財政状況及び健全化判断比率'!B32="","",'各会計、関係団体の財政状況及び健全化判断比率'!B32)</f>
        <v>後期高齢者医療特別会計</v>
      </c>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15</v>
      </c>
      <c r="BX38" s="354"/>
      <c r="BY38" s="355" t="str">
        <f>IF('各会計、関係団体の財政状況及び健全化判断比率'!B72="","",'各会計、関係団体の財政状況及び健全化判断比率'!B72)</f>
        <v>宮崎県後期高齢者医療広域連合　後期高齢者医療特別会計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16</v>
      </c>
      <c r="BX39" s="354"/>
      <c r="BY39" s="355" t="str">
        <f>IF('各会計、関係団体の財政状況及び健全化判断比率'!B73="","",'各会計、関係団体の財政状況及び健全化判断比率'!B73)</f>
        <v>宮崎県北部広域行政事務組合（一般会計）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17</v>
      </c>
      <c r="BX40" s="354"/>
      <c r="BY40" s="355" t="str">
        <f>IF('各会計、関係団体の財政状況及び健全化判断比率'!B74="","",'各会計、関係団体の財政状況及び健全化判断比率'!B74)</f>
        <v>宮崎県北部広域行政事務組合（特別会計）</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18</v>
      </c>
      <c r="BX41" s="354"/>
      <c r="BY41" s="355" t="str">
        <f>IF('各会計、関係団体の財政状況及び健全化判断比率'!B75="","",'各会計、関係団体の財政状況及び健全化判断比率'!B75)</f>
        <v>西臼杵広域行政事務組合</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51" t="s">
        <v>195</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196</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197</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198</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199</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200</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201</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202</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D+ZnIDzDHH2bAVab4evj2bQE4H7QLZNjo2Z19PyrDVHjfFAc08I+SWV4JBvc72QPbQEOwvOPME5KmSuelNUEpQ==" saltValue="KLdpDnidqCpJDZRqFyYd1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203</v>
      </c>
      <c r="DI1" s="705"/>
      <c r="DJ1" s="705"/>
      <c r="DK1" s="705"/>
      <c r="DL1" s="705"/>
      <c r="DM1" s="705"/>
      <c r="DN1" s="706"/>
      <c r="DO1" s="196"/>
      <c r="DP1" s="704" t="s">
        <v>204</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206</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207</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208</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209</v>
      </c>
      <c r="S4" s="661"/>
      <c r="T4" s="661"/>
      <c r="U4" s="661"/>
      <c r="V4" s="661"/>
      <c r="W4" s="661"/>
      <c r="X4" s="661"/>
      <c r="Y4" s="662"/>
      <c r="Z4" s="660" t="s">
        <v>210</v>
      </c>
      <c r="AA4" s="661"/>
      <c r="AB4" s="661"/>
      <c r="AC4" s="662"/>
      <c r="AD4" s="660" t="s">
        <v>211</v>
      </c>
      <c r="AE4" s="661"/>
      <c r="AF4" s="661"/>
      <c r="AG4" s="661"/>
      <c r="AH4" s="661"/>
      <c r="AI4" s="661"/>
      <c r="AJ4" s="661"/>
      <c r="AK4" s="662"/>
      <c r="AL4" s="660" t="s">
        <v>210</v>
      </c>
      <c r="AM4" s="661"/>
      <c r="AN4" s="661"/>
      <c r="AO4" s="662"/>
      <c r="AP4" s="707" t="s">
        <v>212</v>
      </c>
      <c r="AQ4" s="707"/>
      <c r="AR4" s="707"/>
      <c r="AS4" s="707"/>
      <c r="AT4" s="707"/>
      <c r="AU4" s="707"/>
      <c r="AV4" s="707"/>
      <c r="AW4" s="707"/>
      <c r="AX4" s="707"/>
      <c r="AY4" s="707"/>
      <c r="AZ4" s="707"/>
      <c r="BA4" s="707"/>
      <c r="BB4" s="707"/>
      <c r="BC4" s="707"/>
      <c r="BD4" s="707"/>
      <c r="BE4" s="707"/>
      <c r="BF4" s="707"/>
      <c r="BG4" s="707" t="s">
        <v>213</v>
      </c>
      <c r="BH4" s="707"/>
      <c r="BI4" s="707"/>
      <c r="BJ4" s="707"/>
      <c r="BK4" s="707"/>
      <c r="BL4" s="707"/>
      <c r="BM4" s="707"/>
      <c r="BN4" s="707"/>
      <c r="BO4" s="707" t="s">
        <v>210</v>
      </c>
      <c r="BP4" s="707"/>
      <c r="BQ4" s="707"/>
      <c r="BR4" s="707"/>
      <c r="BS4" s="707" t="s">
        <v>214</v>
      </c>
      <c r="BT4" s="707"/>
      <c r="BU4" s="707"/>
      <c r="BV4" s="707"/>
      <c r="BW4" s="707"/>
      <c r="BX4" s="707"/>
      <c r="BY4" s="707"/>
      <c r="BZ4" s="707"/>
      <c r="CA4" s="707"/>
      <c r="CB4" s="707"/>
      <c r="CD4" s="660" t="s">
        <v>215</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216</v>
      </c>
      <c r="C5" s="667"/>
      <c r="D5" s="667"/>
      <c r="E5" s="667"/>
      <c r="F5" s="667"/>
      <c r="G5" s="667"/>
      <c r="H5" s="667"/>
      <c r="I5" s="667"/>
      <c r="J5" s="667"/>
      <c r="K5" s="667"/>
      <c r="L5" s="667"/>
      <c r="M5" s="667"/>
      <c r="N5" s="667"/>
      <c r="O5" s="667"/>
      <c r="P5" s="667"/>
      <c r="Q5" s="668"/>
      <c r="R5" s="663">
        <v>1072020</v>
      </c>
      <c r="S5" s="664"/>
      <c r="T5" s="664"/>
      <c r="U5" s="664"/>
      <c r="V5" s="664"/>
      <c r="W5" s="664"/>
      <c r="X5" s="664"/>
      <c r="Y5" s="689"/>
      <c r="Z5" s="702">
        <v>10.1</v>
      </c>
      <c r="AA5" s="702"/>
      <c r="AB5" s="702"/>
      <c r="AC5" s="702"/>
      <c r="AD5" s="703">
        <v>1072020</v>
      </c>
      <c r="AE5" s="703"/>
      <c r="AF5" s="703"/>
      <c r="AG5" s="703"/>
      <c r="AH5" s="703"/>
      <c r="AI5" s="703"/>
      <c r="AJ5" s="703"/>
      <c r="AK5" s="703"/>
      <c r="AL5" s="690">
        <v>20.399999999999999</v>
      </c>
      <c r="AM5" s="672"/>
      <c r="AN5" s="672"/>
      <c r="AO5" s="691"/>
      <c r="AP5" s="666" t="s">
        <v>217</v>
      </c>
      <c r="AQ5" s="667"/>
      <c r="AR5" s="667"/>
      <c r="AS5" s="667"/>
      <c r="AT5" s="667"/>
      <c r="AU5" s="667"/>
      <c r="AV5" s="667"/>
      <c r="AW5" s="667"/>
      <c r="AX5" s="667"/>
      <c r="AY5" s="667"/>
      <c r="AZ5" s="667"/>
      <c r="BA5" s="667"/>
      <c r="BB5" s="667"/>
      <c r="BC5" s="667"/>
      <c r="BD5" s="667"/>
      <c r="BE5" s="667"/>
      <c r="BF5" s="668"/>
      <c r="BG5" s="608">
        <v>1072020</v>
      </c>
      <c r="BH5" s="609"/>
      <c r="BI5" s="609"/>
      <c r="BJ5" s="609"/>
      <c r="BK5" s="609"/>
      <c r="BL5" s="609"/>
      <c r="BM5" s="609"/>
      <c r="BN5" s="610"/>
      <c r="BO5" s="646">
        <v>100</v>
      </c>
      <c r="BP5" s="646"/>
      <c r="BQ5" s="646"/>
      <c r="BR5" s="646"/>
      <c r="BS5" s="647" t="s">
        <v>122</v>
      </c>
      <c r="BT5" s="647"/>
      <c r="BU5" s="647"/>
      <c r="BV5" s="647"/>
      <c r="BW5" s="647"/>
      <c r="BX5" s="647"/>
      <c r="BY5" s="647"/>
      <c r="BZ5" s="647"/>
      <c r="CA5" s="647"/>
      <c r="CB5" s="685"/>
      <c r="CD5" s="660" t="s">
        <v>212</v>
      </c>
      <c r="CE5" s="661"/>
      <c r="CF5" s="661"/>
      <c r="CG5" s="661"/>
      <c r="CH5" s="661"/>
      <c r="CI5" s="661"/>
      <c r="CJ5" s="661"/>
      <c r="CK5" s="661"/>
      <c r="CL5" s="661"/>
      <c r="CM5" s="661"/>
      <c r="CN5" s="661"/>
      <c r="CO5" s="661"/>
      <c r="CP5" s="661"/>
      <c r="CQ5" s="662"/>
      <c r="CR5" s="660" t="s">
        <v>218</v>
      </c>
      <c r="CS5" s="661"/>
      <c r="CT5" s="661"/>
      <c r="CU5" s="661"/>
      <c r="CV5" s="661"/>
      <c r="CW5" s="661"/>
      <c r="CX5" s="661"/>
      <c r="CY5" s="662"/>
      <c r="CZ5" s="660" t="s">
        <v>210</v>
      </c>
      <c r="DA5" s="661"/>
      <c r="DB5" s="661"/>
      <c r="DC5" s="662"/>
      <c r="DD5" s="660" t="s">
        <v>219</v>
      </c>
      <c r="DE5" s="661"/>
      <c r="DF5" s="661"/>
      <c r="DG5" s="661"/>
      <c r="DH5" s="661"/>
      <c r="DI5" s="661"/>
      <c r="DJ5" s="661"/>
      <c r="DK5" s="661"/>
      <c r="DL5" s="661"/>
      <c r="DM5" s="661"/>
      <c r="DN5" s="661"/>
      <c r="DO5" s="661"/>
      <c r="DP5" s="662"/>
      <c r="DQ5" s="660" t="s">
        <v>220</v>
      </c>
      <c r="DR5" s="661"/>
      <c r="DS5" s="661"/>
      <c r="DT5" s="661"/>
      <c r="DU5" s="661"/>
      <c r="DV5" s="661"/>
      <c r="DW5" s="661"/>
      <c r="DX5" s="661"/>
      <c r="DY5" s="661"/>
      <c r="DZ5" s="661"/>
      <c r="EA5" s="661"/>
      <c r="EB5" s="661"/>
      <c r="EC5" s="662"/>
    </row>
    <row r="6" spans="2:143" ht="11.25" customHeight="1" x14ac:dyDescent="0.2">
      <c r="B6" s="605" t="s">
        <v>221</v>
      </c>
      <c r="C6" s="606"/>
      <c r="D6" s="606"/>
      <c r="E6" s="606"/>
      <c r="F6" s="606"/>
      <c r="G6" s="606"/>
      <c r="H6" s="606"/>
      <c r="I6" s="606"/>
      <c r="J6" s="606"/>
      <c r="K6" s="606"/>
      <c r="L6" s="606"/>
      <c r="M6" s="606"/>
      <c r="N6" s="606"/>
      <c r="O6" s="606"/>
      <c r="P6" s="606"/>
      <c r="Q6" s="607"/>
      <c r="R6" s="608">
        <v>146366</v>
      </c>
      <c r="S6" s="609"/>
      <c r="T6" s="609"/>
      <c r="U6" s="609"/>
      <c r="V6" s="609"/>
      <c r="W6" s="609"/>
      <c r="X6" s="609"/>
      <c r="Y6" s="610"/>
      <c r="Z6" s="646">
        <v>1.4</v>
      </c>
      <c r="AA6" s="646"/>
      <c r="AB6" s="646"/>
      <c r="AC6" s="646"/>
      <c r="AD6" s="647">
        <v>146366</v>
      </c>
      <c r="AE6" s="647"/>
      <c r="AF6" s="647"/>
      <c r="AG6" s="647"/>
      <c r="AH6" s="647"/>
      <c r="AI6" s="647"/>
      <c r="AJ6" s="647"/>
      <c r="AK6" s="647"/>
      <c r="AL6" s="611">
        <v>2.8</v>
      </c>
      <c r="AM6" s="612"/>
      <c r="AN6" s="612"/>
      <c r="AO6" s="648"/>
      <c r="AP6" s="605" t="s">
        <v>222</v>
      </c>
      <c r="AQ6" s="606"/>
      <c r="AR6" s="606"/>
      <c r="AS6" s="606"/>
      <c r="AT6" s="606"/>
      <c r="AU6" s="606"/>
      <c r="AV6" s="606"/>
      <c r="AW6" s="606"/>
      <c r="AX6" s="606"/>
      <c r="AY6" s="606"/>
      <c r="AZ6" s="606"/>
      <c r="BA6" s="606"/>
      <c r="BB6" s="606"/>
      <c r="BC6" s="606"/>
      <c r="BD6" s="606"/>
      <c r="BE6" s="606"/>
      <c r="BF6" s="607"/>
      <c r="BG6" s="608">
        <v>1072020</v>
      </c>
      <c r="BH6" s="609"/>
      <c r="BI6" s="609"/>
      <c r="BJ6" s="609"/>
      <c r="BK6" s="609"/>
      <c r="BL6" s="609"/>
      <c r="BM6" s="609"/>
      <c r="BN6" s="610"/>
      <c r="BO6" s="646">
        <v>100</v>
      </c>
      <c r="BP6" s="646"/>
      <c r="BQ6" s="646"/>
      <c r="BR6" s="646"/>
      <c r="BS6" s="647" t="s">
        <v>122</v>
      </c>
      <c r="BT6" s="647"/>
      <c r="BU6" s="647"/>
      <c r="BV6" s="647"/>
      <c r="BW6" s="647"/>
      <c r="BX6" s="647"/>
      <c r="BY6" s="647"/>
      <c r="BZ6" s="647"/>
      <c r="CA6" s="647"/>
      <c r="CB6" s="685"/>
      <c r="CD6" s="666" t="s">
        <v>223</v>
      </c>
      <c r="CE6" s="667"/>
      <c r="CF6" s="667"/>
      <c r="CG6" s="667"/>
      <c r="CH6" s="667"/>
      <c r="CI6" s="667"/>
      <c r="CJ6" s="667"/>
      <c r="CK6" s="667"/>
      <c r="CL6" s="667"/>
      <c r="CM6" s="667"/>
      <c r="CN6" s="667"/>
      <c r="CO6" s="667"/>
      <c r="CP6" s="667"/>
      <c r="CQ6" s="668"/>
      <c r="CR6" s="608">
        <v>92778</v>
      </c>
      <c r="CS6" s="609"/>
      <c r="CT6" s="609"/>
      <c r="CU6" s="609"/>
      <c r="CV6" s="609"/>
      <c r="CW6" s="609"/>
      <c r="CX6" s="609"/>
      <c r="CY6" s="610"/>
      <c r="CZ6" s="690">
        <v>0.9</v>
      </c>
      <c r="DA6" s="672"/>
      <c r="DB6" s="672"/>
      <c r="DC6" s="692"/>
      <c r="DD6" s="614" t="s">
        <v>122</v>
      </c>
      <c r="DE6" s="609"/>
      <c r="DF6" s="609"/>
      <c r="DG6" s="609"/>
      <c r="DH6" s="609"/>
      <c r="DI6" s="609"/>
      <c r="DJ6" s="609"/>
      <c r="DK6" s="609"/>
      <c r="DL6" s="609"/>
      <c r="DM6" s="609"/>
      <c r="DN6" s="609"/>
      <c r="DO6" s="609"/>
      <c r="DP6" s="610"/>
      <c r="DQ6" s="614">
        <v>92738</v>
      </c>
      <c r="DR6" s="609"/>
      <c r="DS6" s="609"/>
      <c r="DT6" s="609"/>
      <c r="DU6" s="609"/>
      <c r="DV6" s="609"/>
      <c r="DW6" s="609"/>
      <c r="DX6" s="609"/>
      <c r="DY6" s="609"/>
      <c r="DZ6" s="609"/>
      <c r="EA6" s="609"/>
      <c r="EB6" s="609"/>
      <c r="EC6" s="645"/>
    </row>
    <row r="7" spans="2:143" ht="11.25" customHeight="1" x14ac:dyDescent="0.2">
      <c r="B7" s="605" t="s">
        <v>224</v>
      </c>
      <c r="C7" s="606"/>
      <c r="D7" s="606"/>
      <c r="E7" s="606"/>
      <c r="F7" s="606"/>
      <c r="G7" s="606"/>
      <c r="H7" s="606"/>
      <c r="I7" s="606"/>
      <c r="J7" s="606"/>
      <c r="K7" s="606"/>
      <c r="L7" s="606"/>
      <c r="M7" s="606"/>
      <c r="N7" s="606"/>
      <c r="O7" s="606"/>
      <c r="P7" s="606"/>
      <c r="Q7" s="607"/>
      <c r="R7" s="608">
        <v>265</v>
      </c>
      <c r="S7" s="609"/>
      <c r="T7" s="609"/>
      <c r="U7" s="609"/>
      <c r="V7" s="609"/>
      <c r="W7" s="609"/>
      <c r="X7" s="609"/>
      <c r="Y7" s="610"/>
      <c r="Z7" s="646">
        <v>0</v>
      </c>
      <c r="AA7" s="646"/>
      <c r="AB7" s="646"/>
      <c r="AC7" s="646"/>
      <c r="AD7" s="647">
        <v>265</v>
      </c>
      <c r="AE7" s="647"/>
      <c r="AF7" s="647"/>
      <c r="AG7" s="647"/>
      <c r="AH7" s="647"/>
      <c r="AI7" s="647"/>
      <c r="AJ7" s="647"/>
      <c r="AK7" s="647"/>
      <c r="AL7" s="611">
        <v>0</v>
      </c>
      <c r="AM7" s="612"/>
      <c r="AN7" s="612"/>
      <c r="AO7" s="648"/>
      <c r="AP7" s="605" t="s">
        <v>225</v>
      </c>
      <c r="AQ7" s="606"/>
      <c r="AR7" s="606"/>
      <c r="AS7" s="606"/>
      <c r="AT7" s="606"/>
      <c r="AU7" s="606"/>
      <c r="AV7" s="606"/>
      <c r="AW7" s="606"/>
      <c r="AX7" s="606"/>
      <c r="AY7" s="606"/>
      <c r="AZ7" s="606"/>
      <c r="BA7" s="606"/>
      <c r="BB7" s="606"/>
      <c r="BC7" s="606"/>
      <c r="BD7" s="606"/>
      <c r="BE7" s="606"/>
      <c r="BF7" s="607"/>
      <c r="BG7" s="608">
        <v>421925</v>
      </c>
      <c r="BH7" s="609"/>
      <c r="BI7" s="609"/>
      <c r="BJ7" s="609"/>
      <c r="BK7" s="609"/>
      <c r="BL7" s="609"/>
      <c r="BM7" s="609"/>
      <c r="BN7" s="610"/>
      <c r="BO7" s="646">
        <v>39.4</v>
      </c>
      <c r="BP7" s="646"/>
      <c r="BQ7" s="646"/>
      <c r="BR7" s="646"/>
      <c r="BS7" s="647" t="s">
        <v>122</v>
      </c>
      <c r="BT7" s="647"/>
      <c r="BU7" s="647"/>
      <c r="BV7" s="647"/>
      <c r="BW7" s="647"/>
      <c r="BX7" s="647"/>
      <c r="BY7" s="647"/>
      <c r="BZ7" s="647"/>
      <c r="CA7" s="647"/>
      <c r="CB7" s="685"/>
      <c r="CD7" s="605" t="s">
        <v>226</v>
      </c>
      <c r="CE7" s="606"/>
      <c r="CF7" s="606"/>
      <c r="CG7" s="606"/>
      <c r="CH7" s="606"/>
      <c r="CI7" s="606"/>
      <c r="CJ7" s="606"/>
      <c r="CK7" s="606"/>
      <c r="CL7" s="606"/>
      <c r="CM7" s="606"/>
      <c r="CN7" s="606"/>
      <c r="CO7" s="606"/>
      <c r="CP7" s="606"/>
      <c r="CQ7" s="607"/>
      <c r="CR7" s="608">
        <v>1259153</v>
      </c>
      <c r="CS7" s="609"/>
      <c r="CT7" s="609"/>
      <c r="CU7" s="609"/>
      <c r="CV7" s="609"/>
      <c r="CW7" s="609"/>
      <c r="CX7" s="609"/>
      <c r="CY7" s="610"/>
      <c r="CZ7" s="646">
        <v>12.2</v>
      </c>
      <c r="DA7" s="646"/>
      <c r="DB7" s="646"/>
      <c r="DC7" s="646"/>
      <c r="DD7" s="614">
        <v>5939</v>
      </c>
      <c r="DE7" s="609"/>
      <c r="DF7" s="609"/>
      <c r="DG7" s="609"/>
      <c r="DH7" s="609"/>
      <c r="DI7" s="609"/>
      <c r="DJ7" s="609"/>
      <c r="DK7" s="609"/>
      <c r="DL7" s="609"/>
      <c r="DM7" s="609"/>
      <c r="DN7" s="609"/>
      <c r="DO7" s="609"/>
      <c r="DP7" s="610"/>
      <c r="DQ7" s="614">
        <v>863873</v>
      </c>
      <c r="DR7" s="609"/>
      <c r="DS7" s="609"/>
      <c r="DT7" s="609"/>
      <c r="DU7" s="609"/>
      <c r="DV7" s="609"/>
      <c r="DW7" s="609"/>
      <c r="DX7" s="609"/>
      <c r="DY7" s="609"/>
      <c r="DZ7" s="609"/>
      <c r="EA7" s="609"/>
      <c r="EB7" s="609"/>
      <c r="EC7" s="645"/>
    </row>
    <row r="8" spans="2:143" ht="11.25" customHeight="1" x14ac:dyDescent="0.2">
      <c r="B8" s="605" t="s">
        <v>227</v>
      </c>
      <c r="C8" s="606"/>
      <c r="D8" s="606"/>
      <c r="E8" s="606"/>
      <c r="F8" s="606"/>
      <c r="G8" s="606"/>
      <c r="H8" s="606"/>
      <c r="I8" s="606"/>
      <c r="J8" s="606"/>
      <c r="K8" s="606"/>
      <c r="L8" s="606"/>
      <c r="M8" s="606"/>
      <c r="N8" s="606"/>
      <c r="O8" s="606"/>
      <c r="P8" s="606"/>
      <c r="Q8" s="607"/>
      <c r="R8" s="608">
        <v>5815</v>
      </c>
      <c r="S8" s="609"/>
      <c r="T8" s="609"/>
      <c r="U8" s="609"/>
      <c r="V8" s="609"/>
      <c r="W8" s="609"/>
      <c r="X8" s="609"/>
      <c r="Y8" s="610"/>
      <c r="Z8" s="646">
        <v>0.1</v>
      </c>
      <c r="AA8" s="646"/>
      <c r="AB8" s="646"/>
      <c r="AC8" s="646"/>
      <c r="AD8" s="647">
        <v>5815</v>
      </c>
      <c r="AE8" s="647"/>
      <c r="AF8" s="647"/>
      <c r="AG8" s="647"/>
      <c r="AH8" s="647"/>
      <c r="AI8" s="647"/>
      <c r="AJ8" s="647"/>
      <c r="AK8" s="647"/>
      <c r="AL8" s="611">
        <v>0.1</v>
      </c>
      <c r="AM8" s="612"/>
      <c r="AN8" s="612"/>
      <c r="AO8" s="648"/>
      <c r="AP8" s="605" t="s">
        <v>228</v>
      </c>
      <c r="AQ8" s="606"/>
      <c r="AR8" s="606"/>
      <c r="AS8" s="606"/>
      <c r="AT8" s="606"/>
      <c r="AU8" s="606"/>
      <c r="AV8" s="606"/>
      <c r="AW8" s="606"/>
      <c r="AX8" s="606"/>
      <c r="AY8" s="606"/>
      <c r="AZ8" s="606"/>
      <c r="BA8" s="606"/>
      <c r="BB8" s="606"/>
      <c r="BC8" s="606"/>
      <c r="BD8" s="606"/>
      <c r="BE8" s="606"/>
      <c r="BF8" s="607"/>
      <c r="BG8" s="608">
        <v>15190</v>
      </c>
      <c r="BH8" s="609"/>
      <c r="BI8" s="609"/>
      <c r="BJ8" s="609"/>
      <c r="BK8" s="609"/>
      <c r="BL8" s="609"/>
      <c r="BM8" s="609"/>
      <c r="BN8" s="610"/>
      <c r="BO8" s="646">
        <v>1.4</v>
      </c>
      <c r="BP8" s="646"/>
      <c r="BQ8" s="646"/>
      <c r="BR8" s="646"/>
      <c r="BS8" s="647" t="s">
        <v>122</v>
      </c>
      <c r="BT8" s="647"/>
      <c r="BU8" s="647"/>
      <c r="BV8" s="647"/>
      <c r="BW8" s="647"/>
      <c r="BX8" s="647"/>
      <c r="BY8" s="647"/>
      <c r="BZ8" s="647"/>
      <c r="CA8" s="647"/>
      <c r="CB8" s="685"/>
      <c r="CD8" s="605" t="s">
        <v>229</v>
      </c>
      <c r="CE8" s="606"/>
      <c r="CF8" s="606"/>
      <c r="CG8" s="606"/>
      <c r="CH8" s="606"/>
      <c r="CI8" s="606"/>
      <c r="CJ8" s="606"/>
      <c r="CK8" s="606"/>
      <c r="CL8" s="606"/>
      <c r="CM8" s="606"/>
      <c r="CN8" s="606"/>
      <c r="CO8" s="606"/>
      <c r="CP8" s="606"/>
      <c r="CQ8" s="607"/>
      <c r="CR8" s="608">
        <v>2519871</v>
      </c>
      <c r="CS8" s="609"/>
      <c r="CT8" s="609"/>
      <c r="CU8" s="609"/>
      <c r="CV8" s="609"/>
      <c r="CW8" s="609"/>
      <c r="CX8" s="609"/>
      <c r="CY8" s="610"/>
      <c r="CZ8" s="646">
        <v>24.3</v>
      </c>
      <c r="DA8" s="646"/>
      <c r="DB8" s="646"/>
      <c r="DC8" s="646"/>
      <c r="DD8" s="614">
        <v>1954</v>
      </c>
      <c r="DE8" s="609"/>
      <c r="DF8" s="609"/>
      <c r="DG8" s="609"/>
      <c r="DH8" s="609"/>
      <c r="DI8" s="609"/>
      <c r="DJ8" s="609"/>
      <c r="DK8" s="609"/>
      <c r="DL8" s="609"/>
      <c r="DM8" s="609"/>
      <c r="DN8" s="609"/>
      <c r="DO8" s="609"/>
      <c r="DP8" s="610"/>
      <c r="DQ8" s="614">
        <v>1238006</v>
      </c>
      <c r="DR8" s="609"/>
      <c r="DS8" s="609"/>
      <c r="DT8" s="609"/>
      <c r="DU8" s="609"/>
      <c r="DV8" s="609"/>
      <c r="DW8" s="609"/>
      <c r="DX8" s="609"/>
      <c r="DY8" s="609"/>
      <c r="DZ8" s="609"/>
      <c r="EA8" s="609"/>
      <c r="EB8" s="609"/>
      <c r="EC8" s="645"/>
    </row>
    <row r="9" spans="2:143" ht="11.25" customHeight="1" x14ac:dyDescent="0.2">
      <c r="B9" s="605" t="s">
        <v>230</v>
      </c>
      <c r="C9" s="606"/>
      <c r="D9" s="606"/>
      <c r="E9" s="606"/>
      <c r="F9" s="606"/>
      <c r="G9" s="606"/>
      <c r="H9" s="606"/>
      <c r="I9" s="606"/>
      <c r="J9" s="606"/>
      <c r="K9" s="606"/>
      <c r="L9" s="606"/>
      <c r="M9" s="606"/>
      <c r="N9" s="606"/>
      <c r="O9" s="606"/>
      <c r="P9" s="606"/>
      <c r="Q9" s="607"/>
      <c r="R9" s="608">
        <v>5715</v>
      </c>
      <c r="S9" s="609"/>
      <c r="T9" s="609"/>
      <c r="U9" s="609"/>
      <c r="V9" s="609"/>
      <c r="W9" s="609"/>
      <c r="X9" s="609"/>
      <c r="Y9" s="610"/>
      <c r="Z9" s="646">
        <v>0.1</v>
      </c>
      <c r="AA9" s="646"/>
      <c r="AB9" s="646"/>
      <c r="AC9" s="646"/>
      <c r="AD9" s="647">
        <v>5715</v>
      </c>
      <c r="AE9" s="647"/>
      <c r="AF9" s="647"/>
      <c r="AG9" s="647"/>
      <c r="AH9" s="647"/>
      <c r="AI9" s="647"/>
      <c r="AJ9" s="647"/>
      <c r="AK9" s="647"/>
      <c r="AL9" s="611">
        <v>0.1</v>
      </c>
      <c r="AM9" s="612"/>
      <c r="AN9" s="612"/>
      <c r="AO9" s="648"/>
      <c r="AP9" s="605" t="s">
        <v>231</v>
      </c>
      <c r="AQ9" s="606"/>
      <c r="AR9" s="606"/>
      <c r="AS9" s="606"/>
      <c r="AT9" s="606"/>
      <c r="AU9" s="606"/>
      <c r="AV9" s="606"/>
      <c r="AW9" s="606"/>
      <c r="AX9" s="606"/>
      <c r="AY9" s="606"/>
      <c r="AZ9" s="606"/>
      <c r="BA9" s="606"/>
      <c r="BB9" s="606"/>
      <c r="BC9" s="606"/>
      <c r="BD9" s="606"/>
      <c r="BE9" s="606"/>
      <c r="BF9" s="607"/>
      <c r="BG9" s="608">
        <v>346385</v>
      </c>
      <c r="BH9" s="609"/>
      <c r="BI9" s="609"/>
      <c r="BJ9" s="609"/>
      <c r="BK9" s="609"/>
      <c r="BL9" s="609"/>
      <c r="BM9" s="609"/>
      <c r="BN9" s="610"/>
      <c r="BO9" s="646">
        <v>32.299999999999997</v>
      </c>
      <c r="BP9" s="646"/>
      <c r="BQ9" s="646"/>
      <c r="BR9" s="646"/>
      <c r="BS9" s="647" t="s">
        <v>122</v>
      </c>
      <c r="BT9" s="647"/>
      <c r="BU9" s="647"/>
      <c r="BV9" s="647"/>
      <c r="BW9" s="647"/>
      <c r="BX9" s="647"/>
      <c r="BY9" s="647"/>
      <c r="BZ9" s="647"/>
      <c r="CA9" s="647"/>
      <c r="CB9" s="685"/>
      <c r="CD9" s="605" t="s">
        <v>232</v>
      </c>
      <c r="CE9" s="606"/>
      <c r="CF9" s="606"/>
      <c r="CG9" s="606"/>
      <c r="CH9" s="606"/>
      <c r="CI9" s="606"/>
      <c r="CJ9" s="606"/>
      <c r="CK9" s="606"/>
      <c r="CL9" s="606"/>
      <c r="CM9" s="606"/>
      <c r="CN9" s="606"/>
      <c r="CO9" s="606"/>
      <c r="CP9" s="606"/>
      <c r="CQ9" s="607"/>
      <c r="CR9" s="608">
        <v>906925</v>
      </c>
      <c r="CS9" s="609"/>
      <c r="CT9" s="609"/>
      <c r="CU9" s="609"/>
      <c r="CV9" s="609"/>
      <c r="CW9" s="609"/>
      <c r="CX9" s="609"/>
      <c r="CY9" s="610"/>
      <c r="CZ9" s="646">
        <v>8.8000000000000007</v>
      </c>
      <c r="DA9" s="646"/>
      <c r="DB9" s="646"/>
      <c r="DC9" s="646"/>
      <c r="DD9" s="614">
        <v>4239</v>
      </c>
      <c r="DE9" s="609"/>
      <c r="DF9" s="609"/>
      <c r="DG9" s="609"/>
      <c r="DH9" s="609"/>
      <c r="DI9" s="609"/>
      <c r="DJ9" s="609"/>
      <c r="DK9" s="609"/>
      <c r="DL9" s="609"/>
      <c r="DM9" s="609"/>
      <c r="DN9" s="609"/>
      <c r="DO9" s="609"/>
      <c r="DP9" s="610"/>
      <c r="DQ9" s="614">
        <v>771887</v>
      </c>
      <c r="DR9" s="609"/>
      <c r="DS9" s="609"/>
      <c r="DT9" s="609"/>
      <c r="DU9" s="609"/>
      <c r="DV9" s="609"/>
      <c r="DW9" s="609"/>
      <c r="DX9" s="609"/>
      <c r="DY9" s="609"/>
      <c r="DZ9" s="609"/>
      <c r="EA9" s="609"/>
      <c r="EB9" s="609"/>
      <c r="EC9" s="645"/>
    </row>
    <row r="10" spans="2:143" ht="11.25" customHeight="1" x14ac:dyDescent="0.2">
      <c r="B10" s="605" t="s">
        <v>233</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234</v>
      </c>
      <c r="AQ10" s="606"/>
      <c r="AR10" s="606"/>
      <c r="AS10" s="606"/>
      <c r="AT10" s="606"/>
      <c r="AU10" s="606"/>
      <c r="AV10" s="606"/>
      <c r="AW10" s="606"/>
      <c r="AX10" s="606"/>
      <c r="AY10" s="606"/>
      <c r="AZ10" s="606"/>
      <c r="BA10" s="606"/>
      <c r="BB10" s="606"/>
      <c r="BC10" s="606"/>
      <c r="BD10" s="606"/>
      <c r="BE10" s="606"/>
      <c r="BF10" s="607"/>
      <c r="BG10" s="608">
        <v>26467</v>
      </c>
      <c r="BH10" s="609"/>
      <c r="BI10" s="609"/>
      <c r="BJ10" s="609"/>
      <c r="BK10" s="609"/>
      <c r="BL10" s="609"/>
      <c r="BM10" s="609"/>
      <c r="BN10" s="610"/>
      <c r="BO10" s="646">
        <v>2.5</v>
      </c>
      <c r="BP10" s="646"/>
      <c r="BQ10" s="646"/>
      <c r="BR10" s="646"/>
      <c r="BS10" s="647" t="s">
        <v>122</v>
      </c>
      <c r="BT10" s="647"/>
      <c r="BU10" s="647"/>
      <c r="BV10" s="647"/>
      <c r="BW10" s="647"/>
      <c r="BX10" s="647"/>
      <c r="BY10" s="647"/>
      <c r="BZ10" s="647"/>
      <c r="CA10" s="647"/>
      <c r="CB10" s="685"/>
      <c r="CD10" s="605" t="s">
        <v>235</v>
      </c>
      <c r="CE10" s="606"/>
      <c r="CF10" s="606"/>
      <c r="CG10" s="606"/>
      <c r="CH10" s="606"/>
      <c r="CI10" s="606"/>
      <c r="CJ10" s="606"/>
      <c r="CK10" s="606"/>
      <c r="CL10" s="606"/>
      <c r="CM10" s="606"/>
      <c r="CN10" s="606"/>
      <c r="CO10" s="606"/>
      <c r="CP10" s="606"/>
      <c r="CQ10" s="607"/>
      <c r="CR10" s="608" t="s">
        <v>122</v>
      </c>
      <c r="CS10" s="609"/>
      <c r="CT10" s="609"/>
      <c r="CU10" s="609"/>
      <c r="CV10" s="609"/>
      <c r="CW10" s="609"/>
      <c r="CX10" s="609"/>
      <c r="CY10" s="610"/>
      <c r="CZ10" s="646" t="s">
        <v>122</v>
      </c>
      <c r="DA10" s="646"/>
      <c r="DB10" s="646"/>
      <c r="DC10" s="646"/>
      <c r="DD10" s="614" t="s">
        <v>122</v>
      </c>
      <c r="DE10" s="609"/>
      <c r="DF10" s="609"/>
      <c r="DG10" s="609"/>
      <c r="DH10" s="609"/>
      <c r="DI10" s="609"/>
      <c r="DJ10" s="609"/>
      <c r="DK10" s="609"/>
      <c r="DL10" s="609"/>
      <c r="DM10" s="609"/>
      <c r="DN10" s="609"/>
      <c r="DO10" s="609"/>
      <c r="DP10" s="610"/>
      <c r="DQ10" s="614" t="s">
        <v>122</v>
      </c>
      <c r="DR10" s="609"/>
      <c r="DS10" s="609"/>
      <c r="DT10" s="609"/>
      <c r="DU10" s="609"/>
      <c r="DV10" s="609"/>
      <c r="DW10" s="609"/>
      <c r="DX10" s="609"/>
      <c r="DY10" s="609"/>
      <c r="DZ10" s="609"/>
      <c r="EA10" s="609"/>
      <c r="EB10" s="609"/>
      <c r="EC10" s="645"/>
    </row>
    <row r="11" spans="2:143" ht="11.25" customHeight="1" x14ac:dyDescent="0.2">
      <c r="B11" s="605" t="s">
        <v>236</v>
      </c>
      <c r="C11" s="606"/>
      <c r="D11" s="606"/>
      <c r="E11" s="606"/>
      <c r="F11" s="606"/>
      <c r="G11" s="606"/>
      <c r="H11" s="606"/>
      <c r="I11" s="606"/>
      <c r="J11" s="606"/>
      <c r="K11" s="606"/>
      <c r="L11" s="606"/>
      <c r="M11" s="606"/>
      <c r="N11" s="606"/>
      <c r="O11" s="606"/>
      <c r="P11" s="606"/>
      <c r="Q11" s="607"/>
      <c r="R11" s="608">
        <v>301430</v>
      </c>
      <c r="S11" s="609"/>
      <c r="T11" s="609"/>
      <c r="U11" s="609"/>
      <c r="V11" s="609"/>
      <c r="W11" s="609"/>
      <c r="X11" s="609"/>
      <c r="Y11" s="610"/>
      <c r="Z11" s="611">
        <v>2.8</v>
      </c>
      <c r="AA11" s="612"/>
      <c r="AB11" s="612"/>
      <c r="AC11" s="613"/>
      <c r="AD11" s="614">
        <v>301430</v>
      </c>
      <c r="AE11" s="609"/>
      <c r="AF11" s="609"/>
      <c r="AG11" s="609"/>
      <c r="AH11" s="609"/>
      <c r="AI11" s="609"/>
      <c r="AJ11" s="609"/>
      <c r="AK11" s="610"/>
      <c r="AL11" s="611">
        <v>5.7</v>
      </c>
      <c r="AM11" s="612"/>
      <c r="AN11" s="612"/>
      <c r="AO11" s="648"/>
      <c r="AP11" s="605" t="s">
        <v>237</v>
      </c>
      <c r="AQ11" s="606"/>
      <c r="AR11" s="606"/>
      <c r="AS11" s="606"/>
      <c r="AT11" s="606"/>
      <c r="AU11" s="606"/>
      <c r="AV11" s="606"/>
      <c r="AW11" s="606"/>
      <c r="AX11" s="606"/>
      <c r="AY11" s="606"/>
      <c r="AZ11" s="606"/>
      <c r="BA11" s="606"/>
      <c r="BB11" s="606"/>
      <c r="BC11" s="606"/>
      <c r="BD11" s="606"/>
      <c r="BE11" s="606"/>
      <c r="BF11" s="607"/>
      <c r="BG11" s="608">
        <v>33883</v>
      </c>
      <c r="BH11" s="609"/>
      <c r="BI11" s="609"/>
      <c r="BJ11" s="609"/>
      <c r="BK11" s="609"/>
      <c r="BL11" s="609"/>
      <c r="BM11" s="609"/>
      <c r="BN11" s="610"/>
      <c r="BO11" s="646">
        <v>3.2</v>
      </c>
      <c r="BP11" s="646"/>
      <c r="BQ11" s="646"/>
      <c r="BR11" s="646"/>
      <c r="BS11" s="647" t="s">
        <v>122</v>
      </c>
      <c r="BT11" s="647"/>
      <c r="BU11" s="647"/>
      <c r="BV11" s="647"/>
      <c r="BW11" s="647"/>
      <c r="BX11" s="647"/>
      <c r="BY11" s="647"/>
      <c r="BZ11" s="647"/>
      <c r="CA11" s="647"/>
      <c r="CB11" s="685"/>
      <c r="CD11" s="605" t="s">
        <v>238</v>
      </c>
      <c r="CE11" s="606"/>
      <c r="CF11" s="606"/>
      <c r="CG11" s="606"/>
      <c r="CH11" s="606"/>
      <c r="CI11" s="606"/>
      <c r="CJ11" s="606"/>
      <c r="CK11" s="606"/>
      <c r="CL11" s="606"/>
      <c r="CM11" s="606"/>
      <c r="CN11" s="606"/>
      <c r="CO11" s="606"/>
      <c r="CP11" s="606"/>
      <c r="CQ11" s="607"/>
      <c r="CR11" s="608">
        <v>1270130</v>
      </c>
      <c r="CS11" s="609"/>
      <c r="CT11" s="609"/>
      <c r="CU11" s="609"/>
      <c r="CV11" s="609"/>
      <c r="CW11" s="609"/>
      <c r="CX11" s="609"/>
      <c r="CY11" s="610"/>
      <c r="CZ11" s="646">
        <v>12.3</v>
      </c>
      <c r="DA11" s="646"/>
      <c r="DB11" s="646"/>
      <c r="DC11" s="646"/>
      <c r="DD11" s="614">
        <v>315298</v>
      </c>
      <c r="DE11" s="609"/>
      <c r="DF11" s="609"/>
      <c r="DG11" s="609"/>
      <c r="DH11" s="609"/>
      <c r="DI11" s="609"/>
      <c r="DJ11" s="609"/>
      <c r="DK11" s="609"/>
      <c r="DL11" s="609"/>
      <c r="DM11" s="609"/>
      <c r="DN11" s="609"/>
      <c r="DO11" s="609"/>
      <c r="DP11" s="610"/>
      <c r="DQ11" s="614">
        <v>564084</v>
      </c>
      <c r="DR11" s="609"/>
      <c r="DS11" s="609"/>
      <c r="DT11" s="609"/>
      <c r="DU11" s="609"/>
      <c r="DV11" s="609"/>
      <c r="DW11" s="609"/>
      <c r="DX11" s="609"/>
      <c r="DY11" s="609"/>
      <c r="DZ11" s="609"/>
      <c r="EA11" s="609"/>
      <c r="EB11" s="609"/>
      <c r="EC11" s="645"/>
    </row>
    <row r="12" spans="2:143" ht="11.25" customHeight="1" x14ac:dyDescent="0.2">
      <c r="B12" s="605" t="s">
        <v>239</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240</v>
      </c>
      <c r="AQ12" s="606"/>
      <c r="AR12" s="606"/>
      <c r="AS12" s="606"/>
      <c r="AT12" s="606"/>
      <c r="AU12" s="606"/>
      <c r="AV12" s="606"/>
      <c r="AW12" s="606"/>
      <c r="AX12" s="606"/>
      <c r="AY12" s="606"/>
      <c r="AZ12" s="606"/>
      <c r="BA12" s="606"/>
      <c r="BB12" s="606"/>
      <c r="BC12" s="606"/>
      <c r="BD12" s="606"/>
      <c r="BE12" s="606"/>
      <c r="BF12" s="607"/>
      <c r="BG12" s="608">
        <v>505472</v>
      </c>
      <c r="BH12" s="609"/>
      <c r="BI12" s="609"/>
      <c r="BJ12" s="609"/>
      <c r="BK12" s="609"/>
      <c r="BL12" s="609"/>
      <c r="BM12" s="609"/>
      <c r="BN12" s="610"/>
      <c r="BO12" s="646">
        <v>47.2</v>
      </c>
      <c r="BP12" s="646"/>
      <c r="BQ12" s="646"/>
      <c r="BR12" s="646"/>
      <c r="BS12" s="647" t="s">
        <v>122</v>
      </c>
      <c r="BT12" s="647"/>
      <c r="BU12" s="647"/>
      <c r="BV12" s="647"/>
      <c r="BW12" s="647"/>
      <c r="BX12" s="647"/>
      <c r="BY12" s="647"/>
      <c r="BZ12" s="647"/>
      <c r="CA12" s="647"/>
      <c r="CB12" s="685"/>
      <c r="CD12" s="605" t="s">
        <v>241</v>
      </c>
      <c r="CE12" s="606"/>
      <c r="CF12" s="606"/>
      <c r="CG12" s="606"/>
      <c r="CH12" s="606"/>
      <c r="CI12" s="606"/>
      <c r="CJ12" s="606"/>
      <c r="CK12" s="606"/>
      <c r="CL12" s="606"/>
      <c r="CM12" s="606"/>
      <c r="CN12" s="606"/>
      <c r="CO12" s="606"/>
      <c r="CP12" s="606"/>
      <c r="CQ12" s="607"/>
      <c r="CR12" s="608">
        <v>467336</v>
      </c>
      <c r="CS12" s="609"/>
      <c r="CT12" s="609"/>
      <c r="CU12" s="609"/>
      <c r="CV12" s="609"/>
      <c r="CW12" s="609"/>
      <c r="CX12" s="609"/>
      <c r="CY12" s="610"/>
      <c r="CZ12" s="646">
        <v>4.5</v>
      </c>
      <c r="DA12" s="646"/>
      <c r="DB12" s="646"/>
      <c r="DC12" s="646"/>
      <c r="DD12" s="614">
        <v>105880</v>
      </c>
      <c r="DE12" s="609"/>
      <c r="DF12" s="609"/>
      <c r="DG12" s="609"/>
      <c r="DH12" s="609"/>
      <c r="DI12" s="609"/>
      <c r="DJ12" s="609"/>
      <c r="DK12" s="609"/>
      <c r="DL12" s="609"/>
      <c r="DM12" s="609"/>
      <c r="DN12" s="609"/>
      <c r="DO12" s="609"/>
      <c r="DP12" s="610"/>
      <c r="DQ12" s="614">
        <v>165445</v>
      </c>
      <c r="DR12" s="609"/>
      <c r="DS12" s="609"/>
      <c r="DT12" s="609"/>
      <c r="DU12" s="609"/>
      <c r="DV12" s="609"/>
      <c r="DW12" s="609"/>
      <c r="DX12" s="609"/>
      <c r="DY12" s="609"/>
      <c r="DZ12" s="609"/>
      <c r="EA12" s="609"/>
      <c r="EB12" s="609"/>
      <c r="EC12" s="645"/>
    </row>
    <row r="13" spans="2:143" ht="11.25" customHeight="1" x14ac:dyDescent="0.2">
      <c r="B13" s="605" t="s">
        <v>242</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243</v>
      </c>
      <c r="AQ13" s="606"/>
      <c r="AR13" s="606"/>
      <c r="AS13" s="606"/>
      <c r="AT13" s="606"/>
      <c r="AU13" s="606"/>
      <c r="AV13" s="606"/>
      <c r="AW13" s="606"/>
      <c r="AX13" s="606"/>
      <c r="AY13" s="606"/>
      <c r="AZ13" s="606"/>
      <c r="BA13" s="606"/>
      <c r="BB13" s="606"/>
      <c r="BC13" s="606"/>
      <c r="BD13" s="606"/>
      <c r="BE13" s="606"/>
      <c r="BF13" s="607"/>
      <c r="BG13" s="608">
        <v>494519</v>
      </c>
      <c r="BH13" s="609"/>
      <c r="BI13" s="609"/>
      <c r="BJ13" s="609"/>
      <c r="BK13" s="609"/>
      <c r="BL13" s="609"/>
      <c r="BM13" s="609"/>
      <c r="BN13" s="610"/>
      <c r="BO13" s="646">
        <v>46.1</v>
      </c>
      <c r="BP13" s="646"/>
      <c r="BQ13" s="646"/>
      <c r="BR13" s="646"/>
      <c r="BS13" s="647" t="s">
        <v>122</v>
      </c>
      <c r="BT13" s="647"/>
      <c r="BU13" s="647"/>
      <c r="BV13" s="647"/>
      <c r="BW13" s="647"/>
      <c r="BX13" s="647"/>
      <c r="BY13" s="647"/>
      <c r="BZ13" s="647"/>
      <c r="CA13" s="647"/>
      <c r="CB13" s="685"/>
      <c r="CD13" s="605" t="s">
        <v>244</v>
      </c>
      <c r="CE13" s="606"/>
      <c r="CF13" s="606"/>
      <c r="CG13" s="606"/>
      <c r="CH13" s="606"/>
      <c r="CI13" s="606"/>
      <c r="CJ13" s="606"/>
      <c r="CK13" s="606"/>
      <c r="CL13" s="606"/>
      <c r="CM13" s="606"/>
      <c r="CN13" s="606"/>
      <c r="CO13" s="606"/>
      <c r="CP13" s="606"/>
      <c r="CQ13" s="607"/>
      <c r="CR13" s="608">
        <v>1006677</v>
      </c>
      <c r="CS13" s="609"/>
      <c r="CT13" s="609"/>
      <c r="CU13" s="609"/>
      <c r="CV13" s="609"/>
      <c r="CW13" s="609"/>
      <c r="CX13" s="609"/>
      <c r="CY13" s="610"/>
      <c r="CZ13" s="646">
        <v>9.6999999999999993</v>
      </c>
      <c r="DA13" s="646"/>
      <c r="DB13" s="646"/>
      <c r="DC13" s="646"/>
      <c r="DD13" s="614">
        <v>636031</v>
      </c>
      <c r="DE13" s="609"/>
      <c r="DF13" s="609"/>
      <c r="DG13" s="609"/>
      <c r="DH13" s="609"/>
      <c r="DI13" s="609"/>
      <c r="DJ13" s="609"/>
      <c r="DK13" s="609"/>
      <c r="DL13" s="609"/>
      <c r="DM13" s="609"/>
      <c r="DN13" s="609"/>
      <c r="DO13" s="609"/>
      <c r="DP13" s="610"/>
      <c r="DQ13" s="614">
        <v>469909</v>
      </c>
      <c r="DR13" s="609"/>
      <c r="DS13" s="609"/>
      <c r="DT13" s="609"/>
      <c r="DU13" s="609"/>
      <c r="DV13" s="609"/>
      <c r="DW13" s="609"/>
      <c r="DX13" s="609"/>
      <c r="DY13" s="609"/>
      <c r="DZ13" s="609"/>
      <c r="EA13" s="609"/>
      <c r="EB13" s="609"/>
      <c r="EC13" s="645"/>
    </row>
    <row r="14" spans="2:143" ht="11.25" customHeight="1" x14ac:dyDescent="0.2">
      <c r="B14" s="605" t="s">
        <v>245</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246</v>
      </c>
      <c r="AQ14" s="606"/>
      <c r="AR14" s="606"/>
      <c r="AS14" s="606"/>
      <c r="AT14" s="606"/>
      <c r="AU14" s="606"/>
      <c r="AV14" s="606"/>
      <c r="AW14" s="606"/>
      <c r="AX14" s="606"/>
      <c r="AY14" s="606"/>
      <c r="AZ14" s="606"/>
      <c r="BA14" s="606"/>
      <c r="BB14" s="606"/>
      <c r="BC14" s="606"/>
      <c r="BD14" s="606"/>
      <c r="BE14" s="606"/>
      <c r="BF14" s="607"/>
      <c r="BG14" s="608">
        <v>58846</v>
      </c>
      <c r="BH14" s="609"/>
      <c r="BI14" s="609"/>
      <c r="BJ14" s="609"/>
      <c r="BK14" s="609"/>
      <c r="BL14" s="609"/>
      <c r="BM14" s="609"/>
      <c r="BN14" s="610"/>
      <c r="BO14" s="646">
        <v>5.5</v>
      </c>
      <c r="BP14" s="646"/>
      <c r="BQ14" s="646"/>
      <c r="BR14" s="646"/>
      <c r="BS14" s="647" t="s">
        <v>122</v>
      </c>
      <c r="BT14" s="647"/>
      <c r="BU14" s="647"/>
      <c r="BV14" s="647"/>
      <c r="BW14" s="647"/>
      <c r="BX14" s="647"/>
      <c r="BY14" s="647"/>
      <c r="BZ14" s="647"/>
      <c r="CA14" s="647"/>
      <c r="CB14" s="685"/>
      <c r="CD14" s="605" t="s">
        <v>247</v>
      </c>
      <c r="CE14" s="606"/>
      <c r="CF14" s="606"/>
      <c r="CG14" s="606"/>
      <c r="CH14" s="606"/>
      <c r="CI14" s="606"/>
      <c r="CJ14" s="606"/>
      <c r="CK14" s="606"/>
      <c r="CL14" s="606"/>
      <c r="CM14" s="606"/>
      <c r="CN14" s="606"/>
      <c r="CO14" s="606"/>
      <c r="CP14" s="606"/>
      <c r="CQ14" s="607"/>
      <c r="CR14" s="608">
        <v>337852</v>
      </c>
      <c r="CS14" s="609"/>
      <c r="CT14" s="609"/>
      <c r="CU14" s="609"/>
      <c r="CV14" s="609"/>
      <c r="CW14" s="609"/>
      <c r="CX14" s="609"/>
      <c r="CY14" s="610"/>
      <c r="CZ14" s="646">
        <v>3.3</v>
      </c>
      <c r="DA14" s="646"/>
      <c r="DB14" s="646"/>
      <c r="DC14" s="646"/>
      <c r="DD14" s="614">
        <v>38101</v>
      </c>
      <c r="DE14" s="609"/>
      <c r="DF14" s="609"/>
      <c r="DG14" s="609"/>
      <c r="DH14" s="609"/>
      <c r="DI14" s="609"/>
      <c r="DJ14" s="609"/>
      <c r="DK14" s="609"/>
      <c r="DL14" s="609"/>
      <c r="DM14" s="609"/>
      <c r="DN14" s="609"/>
      <c r="DO14" s="609"/>
      <c r="DP14" s="610"/>
      <c r="DQ14" s="614">
        <v>297443</v>
      </c>
      <c r="DR14" s="609"/>
      <c r="DS14" s="609"/>
      <c r="DT14" s="609"/>
      <c r="DU14" s="609"/>
      <c r="DV14" s="609"/>
      <c r="DW14" s="609"/>
      <c r="DX14" s="609"/>
      <c r="DY14" s="609"/>
      <c r="DZ14" s="609"/>
      <c r="EA14" s="609"/>
      <c r="EB14" s="609"/>
      <c r="EC14" s="645"/>
    </row>
    <row r="15" spans="2:143" ht="11.25" customHeight="1" x14ac:dyDescent="0.2">
      <c r="B15" s="605" t="s">
        <v>248</v>
      </c>
      <c r="C15" s="606"/>
      <c r="D15" s="606"/>
      <c r="E15" s="606"/>
      <c r="F15" s="606"/>
      <c r="G15" s="606"/>
      <c r="H15" s="606"/>
      <c r="I15" s="606"/>
      <c r="J15" s="606"/>
      <c r="K15" s="606"/>
      <c r="L15" s="606"/>
      <c r="M15" s="606"/>
      <c r="N15" s="606"/>
      <c r="O15" s="606"/>
      <c r="P15" s="606"/>
      <c r="Q15" s="607"/>
      <c r="R15" s="608">
        <v>7450</v>
      </c>
      <c r="S15" s="609"/>
      <c r="T15" s="609"/>
      <c r="U15" s="609"/>
      <c r="V15" s="609"/>
      <c r="W15" s="609"/>
      <c r="X15" s="609"/>
      <c r="Y15" s="610"/>
      <c r="Z15" s="646">
        <v>0.1</v>
      </c>
      <c r="AA15" s="646"/>
      <c r="AB15" s="646"/>
      <c r="AC15" s="646"/>
      <c r="AD15" s="647">
        <v>7450</v>
      </c>
      <c r="AE15" s="647"/>
      <c r="AF15" s="647"/>
      <c r="AG15" s="647"/>
      <c r="AH15" s="647"/>
      <c r="AI15" s="647"/>
      <c r="AJ15" s="647"/>
      <c r="AK15" s="647"/>
      <c r="AL15" s="611">
        <v>0.1</v>
      </c>
      <c r="AM15" s="612"/>
      <c r="AN15" s="612"/>
      <c r="AO15" s="648"/>
      <c r="AP15" s="605" t="s">
        <v>249</v>
      </c>
      <c r="AQ15" s="606"/>
      <c r="AR15" s="606"/>
      <c r="AS15" s="606"/>
      <c r="AT15" s="606"/>
      <c r="AU15" s="606"/>
      <c r="AV15" s="606"/>
      <c r="AW15" s="606"/>
      <c r="AX15" s="606"/>
      <c r="AY15" s="606"/>
      <c r="AZ15" s="606"/>
      <c r="BA15" s="606"/>
      <c r="BB15" s="606"/>
      <c r="BC15" s="606"/>
      <c r="BD15" s="606"/>
      <c r="BE15" s="606"/>
      <c r="BF15" s="607"/>
      <c r="BG15" s="608">
        <v>85777</v>
      </c>
      <c r="BH15" s="609"/>
      <c r="BI15" s="609"/>
      <c r="BJ15" s="609"/>
      <c r="BK15" s="609"/>
      <c r="BL15" s="609"/>
      <c r="BM15" s="609"/>
      <c r="BN15" s="610"/>
      <c r="BO15" s="646">
        <v>8</v>
      </c>
      <c r="BP15" s="646"/>
      <c r="BQ15" s="646"/>
      <c r="BR15" s="646"/>
      <c r="BS15" s="647" t="s">
        <v>122</v>
      </c>
      <c r="BT15" s="647"/>
      <c r="BU15" s="647"/>
      <c r="BV15" s="647"/>
      <c r="BW15" s="647"/>
      <c r="BX15" s="647"/>
      <c r="BY15" s="647"/>
      <c r="BZ15" s="647"/>
      <c r="CA15" s="647"/>
      <c r="CB15" s="685"/>
      <c r="CD15" s="605" t="s">
        <v>250</v>
      </c>
      <c r="CE15" s="606"/>
      <c r="CF15" s="606"/>
      <c r="CG15" s="606"/>
      <c r="CH15" s="606"/>
      <c r="CI15" s="606"/>
      <c r="CJ15" s="606"/>
      <c r="CK15" s="606"/>
      <c r="CL15" s="606"/>
      <c r="CM15" s="606"/>
      <c r="CN15" s="606"/>
      <c r="CO15" s="606"/>
      <c r="CP15" s="606"/>
      <c r="CQ15" s="607"/>
      <c r="CR15" s="608">
        <v>605709</v>
      </c>
      <c r="CS15" s="609"/>
      <c r="CT15" s="609"/>
      <c r="CU15" s="609"/>
      <c r="CV15" s="609"/>
      <c r="CW15" s="609"/>
      <c r="CX15" s="609"/>
      <c r="CY15" s="610"/>
      <c r="CZ15" s="646">
        <v>5.8</v>
      </c>
      <c r="DA15" s="646"/>
      <c r="DB15" s="646"/>
      <c r="DC15" s="646"/>
      <c r="DD15" s="614">
        <v>7680</v>
      </c>
      <c r="DE15" s="609"/>
      <c r="DF15" s="609"/>
      <c r="DG15" s="609"/>
      <c r="DH15" s="609"/>
      <c r="DI15" s="609"/>
      <c r="DJ15" s="609"/>
      <c r="DK15" s="609"/>
      <c r="DL15" s="609"/>
      <c r="DM15" s="609"/>
      <c r="DN15" s="609"/>
      <c r="DO15" s="609"/>
      <c r="DP15" s="610"/>
      <c r="DQ15" s="614">
        <v>547534</v>
      </c>
      <c r="DR15" s="609"/>
      <c r="DS15" s="609"/>
      <c r="DT15" s="609"/>
      <c r="DU15" s="609"/>
      <c r="DV15" s="609"/>
      <c r="DW15" s="609"/>
      <c r="DX15" s="609"/>
      <c r="DY15" s="609"/>
      <c r="DZ15" s="609"/>
      <c r="EA15" s="609"/>
      <c r="EB15" s="609"/>
      <c r="EC15" s="645"/>
    </row>
    <row r="16" spans="2:143" ht="11.25" customHeight="1" x14ac:dyDescent="0.2">
      <c r="B16" s="605" t="s">
        <v>251</v>
      </c>
      <c r="C16" s="606"/>
      <c r="D16" s="606"/>
      <c r="E16" s="606"/>
      <c r="F16" s="606"/>
      <c r="G16" s="606"/>
      <c r="H16" s="606"/>
      <c r="I16" s="606"/>
      <c r="J16" s="606"/>
      <c r="K16" s="606"/>
      <c r="L16" s="606"/>
      <c r="M16" s="606"/>
      <c r="N16" s="606"/>
      <c r="O16" s="606"/>
      <c r="P16" s="606"/>
      <c r="Q16" s="607"/>
      <c r="R16" s="608">
        <v>21064</v>
      </c>
      <c r="S16" s="609"/>
      <c r="T16" s="609"/>
      <c r="U16" s="609"/>
      <c r="V16" s="609"/>
      <c r="W16" s="609"/>
      <c r="X16" s="609"/>
      <c r="Y16" s="610"/>
      <c r="Z16" s="646">
        <v>0.2</v>
      </c>
      <c r="AA16" s="646"/>
      <c r="AB16" s="646"/>
      <c r="AC16" s="646"/>
      <c r="AD16" s="647">
        <v>21064</v>
      </c>
      <c r="AE16" s="647"/>
      <c r="AF16" s="647"/>
      <c r="AG16" s="647"/>
      <c r="AH16" s="647"/>
      <c r="AI16" s="647"/>
      <c r="AJ16" s="647"/>
      <c r="AK16" s="647"/>
      <c r="AL16" s="611">
        <v>0.4</v>
      </c>
      <c r="AM16" s="612"/>
      <c r="AN16" s="612"/>
      <c r="AO16" s="648"/>
      <c r="AP16" s="605" t="s">
        <v>252</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5"/>
      <c r="CD16" s="605" t="s">
        <v>253</v>
      </c>
      <c r="CE16" s="606"/>
      <c r="CF16" s="606"/>
      <c r="CG16" s="606"/>
      <c r="CH16" s="606"/>
      <c r="CI16" s="606"/>
      <c r="CJ16" s="606"/>
      <c r="CK16" s="606"/>
      <c r="CL16" s="606"/>
      <c r="CM16" s="606"/>
      <c r="CN16" s="606"/>
      <c r="CO16" s="606"/>
      <c r="CP16" s="606"/>
      <c r="CQ16" s="607"/>
      <c r="CR16" s="608">
        <v>1186128</v>
      </c>
      <c r="CS16" s="609"/>
      <c r="CT16" s="609"/>
      <c r="CU16" s="609"/>
      <c r="CV16" s="609"/>
      <c r="CW16" s="609"/>
      <c r="CX16" s="609"/>
      <c r="CY16" s="610"/>
      <c r="CZ16" s="646">
        <v>11.5</v>
      </c>
      <c r="DA16" s="646"/>
      <c r="DB16" s="646"/>
      <c r="DC16" s="646"/>
      <c r="DD16" s="614" t="s">
        <v>122</v>
      </c>
      <c r="DE16" s="609"/>
      <c r="DF16" s="609"/>
      <c r="DG16" s="609"/>
      <c r="DH16" s="609"/>
      <c r="DI16" s="609"/>
      <c r="DJ16" s="609"/>
      <c r="DK16" s="609"/>
      <c r="DL16" s="609"/>
      <c r="DM16" s="609"/>
      <c r="DN16" s="609"/>
      <c r="DO16" s="609"/>
      <c r="DP16" s="610"/>
      <c r="DQ16" s="614">
        <v>156633</v>
      </c>
      <c r="DR16" s="609"/>
      <c r="DS16" s="609"/>
      <c r="DT16" s="609"/>
      <c r="DU16" s="609"/>
      <c r="DV16" s="609"/>
      <c r="DW16" s="609"/>
      <c r="DX16" s="609"/>
      <c r="DY16" s="609"/>
      <c r="DZ16" s="609"/>
      <c r="EA16" s="609"/>
      <c r="EB16" s="609"/>
      <c r="EC16" s="645"/>
    </row>
    <row r="17" spans="2:133" ht="11.25" customHeight="1" x14ac:dyDescent="0.2">
      <c r="B17" s="605" t="s">
        <v>254</v>
      </c>
      <c r="C17" s="606"/>
      <c r="D17" s="606"/>
      <c r="E17" s="606"/>
      <c r="F17" s="606"/>
      <c r="G17" s="606"/>
      <c r="H17" s="606"/>
      <c r="I17" s="606"/>
      <c r="J17" s="606"/>
      <c r="K17" s="606"/>
      <c r="L17" s="606"/>
      <c r="M17" s="606"/>
      <c r="N17" s="606"/>
      <c r="O17" s="606"/>
      <c r="P17" s="606"/>
      <c r="Q17" s="607"/>
      <c r="R17" s="608">
        <v>43512</v>
      </c>
      <c r="S17" s="609"/>
      <c r="T17" s="609"/>
      <c r="U17" s="609"/>
      <c r="V17" s="609"/>
      <c r="W17" s="609"/>
      <c r="X17" s="609"/>
      <c r="Y17" s="610"/>
      <c r="Z17" s="646">
        <v>0.4</v>
      </c>
      <c r="AA17" s="646"/>
      <c r="AB17" s="646"/>
      <c r="AC17" s="646"/>
      <c r="AD17" s="647">
        <v>43512</v>
      </c>
      <c r="AE17" s="647"/>
      <c r="AF17" s="647"/>
      <c r="AG17" s="647"/>
      <c r="AH17" s="647"/>
      <c r="AI17" s="647"/>
      <c r="AJ17" s="647"/>
      <c r="AK17" s="647"/>
      <c r="AL17" s="611">
        <v>0.8</v>
      </c>
      <c r="AM17" s="612"/>
      <c r="AN17" s="612"/>
      <c r="AO17" s="648"/>
      <c r="AP17" s="605" t="s">
        <v>255</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5"/>
      <c r="CD17" s="605" t="s">
        <v>256</v>
      </c>
      <c r="CE17" s="606"/>
      <c r="CF17" s="606"/>
      <c r="CG17" s="606"/>
      <c r="CH17" s="606"/>
      <c r="CI17" s="606"/>
      <c r="CJ17" s="606"/>
      <c r="CK17" s="606"/>
      <c r="CL17" s="606"/>
      <c r="CM17" s="606"/>
      <c r="CN17" s="606"/>
      <c r="CO17" s="606"/>
      <c r="CP17" s="606"/>
      <c r="CQ17" s="607"/>
      <c r="CR17" s="608">
        <v>704360</v>
      </c>
      <c r="CS17" s="609"/>
      <c r="CT17" s="609"/>
      <c r="CU17" s="609"/>
      <c r="CV17" s="609"/>
      <c r="CW17" s="609"/>
      <c r="CX17" s="609"/>
      <c r="CY17" s="610"/>
      <c r="CZ17" s="646">
        <v>6.8</v>
      </c>
      <c r="DA17" s="646"/>
      <c r="DB17" s="646"/>
      <c r="DC17" s="646"/>
      <c r="DD17" s="614" t="s">
        <v>122</v>
      </c>
      <c r="DE17" s="609"/>
      <c r="DF17" s="609"/>
      <c r="DG17" s="609"/>
      <c r="DH17" s="609"/>
      <c r="DI17" s="609"/>
      <c r="DJ17" s="609"/>
      <c r="DK17" s="609"/>
      <c r="DL17" s="609"/>
      <c r="DM17" s="609"/>
      <c r="DN17" s="609"/>
      <c r="DO17" s="609"/>
      <c r="DP17" s="610"/>
      <c r="DQ17" s="614">
        <v>694484</v>
      </c>
      <c r="DR17" s="609"/>
      <c r="DS17" s="609"/>
      <c r="DT17" s="609"/>
      <c r="DU17" s="609"/>
      <c r="DV17" s="609"/>
      <c r="DW17" s="609"/>
      <c r="DX17" s="609"/>
      <c r="DY17" s="609"/>
      <c r="DZ17" s="609"/>
      <c r="EA17" s="609"/>
      <c r="EB17" s="609"/>
      <c r="EC17" s="645"/>
    </row>
    <row r="18" spans="2:133" ht="11.25" customHeight="1" x14ac:dyDescent="0.2">
      <c r="B18" s="605" t="s">
        <v>257</v>
      </c>
      <c r="C18" s="606"/>
      <c r="D18" s="606"/>
      <c r="E18" s="606"/>
      <c r="F18" s="606"/>
      <c r="G18" s="606"/>
      <c r="H18" s="606"/>
      <c r="I18" s="606"/>
      <c r="J18" s="606"/>
      <c r="K18" s="606"/>
      <c r="L18" s="606"/>
      <c r="M18" s="606"/>
      <c r="N18" s="606"/>
      <c r="O18" s="606"/>
      <c r="P18" s="606"/>
      <c r="Q18" s="607"/>
      <c r="R18" s="608">
        <v>3885</v>
      </c>
      <c r="S18" s="609"/>
      <c r="T18" s="609"/>
      <c r="U18" s="609"/>
      <c r="V18" s="609"/>
      <c r="W18" s="609"/>
      <c r="X18" s="609"/>
      <c r="Y18" s="610"/>
      <c r="Z18" s="646">
        <v>0</v>
      </c>
      <c r="AA18" s="646"/>
      <c r="AB18" s="646"/>
      <c r="AC18" s="646"/>
      <c r="AD18" s="647">
        <v>3885</v>
      </c>
      <c r="AE18" s="647"/>
      <c r="AF18" s="647"/>
      <c r="AG18" s="647"/>
      <c r="AH18" s="647"/>
      <c r="AI18" s="647"/>
      <c r="AJ18" s="647"/>
      <c r="AK18" s="647"/>
      <c r="AL18" s="611">
        <v>0.1</v>
      </c>
      <c r="AM18" s="612"/>
      <c r="AN18" s="612"/>
      <c r="AO18" s="648"/>
      <c r="AP18" s="605" t="s">
        <v>258</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5"/>
      <c r="CD18" s="605" t="s">
        <v>259</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260</v>
      </c>
      <c r="C19" s="606"/>
      <c r="D19" s="606"/>
      <c r="E19" s="606"/>
      <c r="F19" s="606"/>
      <c r="G19" s="606"/>
      <c r="H19" s="606"/>
      <c r="I19" s="606"/>
      <c r="J19" s="606"/>
      <c r="K19" s="606"/>
      <c r="L19" s="606"/>
      <c r="M19" s="606"/>
      <c r="N19" s="606"/>
      <c r="O19" s="606"/>
      <c r="P19" s="606"/>
      <c r="Q19" s="607"/>
      <c r="R19" s="608">
        <v>39627</v>
      </c>
      <c r="S19" s="609"/>
      <c r="T19" s="609"/>
      <c r="U19" s="609"/>
      <c r="V19" s="609"/>
      <c r="W19" s="609"/>
      <c r="X19" s="609"/>
      <c r="Y19" s="610"/>
      <c r="Z19" s="646">
        <v>0.4</v>
      </c>
      <c r="AA19" s="646"/>
      <c r="AB19" s="646"/>
      <c r="AC19" s="646"/>
      <c r="AD19" s="647">
        <v>39627</v>
      </c>
      <c r="AE19" s="647"/>
      <c r="AF19" s="647"/>
      <c r="AG19" s="647"/>
      <c r="AH19" s="647"/>
      <c r="AI19" s="647"/>
      <c r="AJ19" s="647"/>
      <c r="AK19" s="647"/>
      <c r="AL19" s="611">
        <v>0.8</v>
      </c>
      <c r="AM19" s="612"/>
      <c r="AN19" s="612"/>
      <c r="AO19" s="648"/>
      <c r="AP19" s="605" t="s">
        <v>261</v>
      </c>
      <c r="AQ19" s="606"/>
      <c r="AR19" s="606"/>
      <c r="AS19" s="606"/>
      <c r="AT19" s="606"/>
      <c r="AU19" s="606"/>
      <c r="AV19" s="606"/>
      <c r="AW19" s="606"/>
      <c r="AX19" s="606"/>
      <c r="AY19" s="606"/>
      <c r="AZ19" s="606"/>
      <c r="BA19" s="606"/>
      <c r="BB19" s="606"/>
      <c r="BC19" s="606"/>
      <c r="BD19" s="606"/>
      <c r="BE19" s="606"/>
      <c r="BF19" s="607"/>
      <c r="BG19" s="608" t="s">
        <v>122</v>
      </c>
      <c r="BH19" s="609"/>
      <c r="BI19" s="609"/>
      <c r="BJ19" s="609"/>
      <c r="BK19" s="609"/>
      <c r="BL19" s="609"/>
      <c r="BM19" s="609"/>
      <c r="BN19" s="610"/>
      <c r="BO19" s="646" t="s">
        <v>122</v>
      </c>
      <c r="BP19" s="646"/>
      <c r="BQ19" s="646"/>
      <c r="BR19" s="646"/>
      <c r="BS19" s="647" t="s">
        <v>122</v>
      </c>
      <c r="BT19" s="647"/>
      <c r="BU19" s="647"/>
      <c r="BV19" s="647"/>
      <c r="BW19" s="647"/>
      <c r="BX19" s="647"/>
      <c r="BY19" s="647"/>
      <c r="BZ19" s="647"/>
      <c r="CA19" s="647"/>
      <c r="CB19" s="685"/>
      <c r="CD19" s="605" t="s">
        <v>262</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263</v>
      </c>
      <c r="C20" s="676"/>
      <c r="D20" s="676"/>
      <c r="E20" s="676"/>
      <c r="F20" s="676"/>
      <c r="G20" s="676"/>
      <c r="H20" s="676"/>
      <c r="I20" s="676"/>
      <c r="J20" s="676"/>
      <c r="K20" s="676"/>
      <c r="L20" s="676"/>
      <c r="M20" s="676"/>
      <c r="N20" s="676"/>
      <c r="O20" s="676"/>
      <c r="P20" s="676"/>
      <c r="Q20" s="677"/>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264</v>
      </c>
      <c r="AQ20" s="606"/>
      <c r="AR20" s="606"/>
      <c r="AS20" s="606"/>
      <c r="AT20" s="606"/>
      <c r="AU20" s="606"/>
      <c r="AV20" s="606"/>
      <c r="AW20" s="606"/>
      <c r="AX20" s="606"/>
      <c r="AY20" s="606"/>
      <c r="AZ20" s="606"/>
      <c r="BA20" s="606"/>
      <c r="BB20" s="606"/>
      <c r="BC20" s="606"/>
      <c r="BD20" s="606"/>
      <c r="BE20" s="606"/>
      <c r="BF20" s="607"/>
      <c r="BG20" s="608" t="s">
        <v>122</v>
      </c>
      <c r="BH20" s="609"/>
      <c r="BI20" s="609"/>
      <c r="BJ20" s="609"/>
      <c r="BK20" s="609"/>
      <c r="BL20" s="609"/>
      <c r="BM20" s="609"/>
      <c r="BN20" s="610"/>
      <c r="BO20" s="646" t="s">
        <v>122</v>
      </c>
      <c r="BP20" s="646"/>
      <c r="BQ20" s="646"/>
      <c r="BR20" s="646"/>
      <c r="BS20" s="647" t="s">
        <v>122</v>
      </c>
      <c r="BT20" s="647"/>
      <c r="BU20" s="647"/>
      <c r="BV20" s="647"/>
      <c r="BW20" s="647"/>
      <c r="BX20" s="647"/>
      <c r="BY20" s="647"/>
      <c r="BZ20" s="647"/>
      <c r="CA20" s="647"/>
      <c r="CB20" s="685"/>
      <c r="CD20" s="605" t="s">
        <v>265</v>
      </c>
      <c r="CE20" s="606"/>
      <c r="CF20" s="606"/>
      <c r="CG20" s="606"/>
      <c r="CH20" s="606"/>
      <c r="CI20" s="606"/>
      <c r="CJ20" s="606"/>
      <c r="CK20" s="606"/>
      <c r="CL20" s="606"/>
      <c r="CM20" s="606"/>
      <c r="CN20" s="606"/>
      <c r="CO20" s="606"/>
      <c r="CP20" s="606"/>
      <c r="CQ20" s="607"/>
      <c r="CR20" s="608">
        <v>10356919</v>
      </c>
      <c r="CS20" s="609"/>
      <c r="CT20" s="609"/>
      <c r="CU20" s="609"/>
      <c r="CV20" s="609"/>
      <c r="CW20" s="609"/>
      <c r="CX20" s="609"/>
      <c r="CY20" s="610"/>
      <c r="CZ20" s="646">
        <v>100</v>
      </c>
      <c r="DA20" s="646"/>
      <c r="DB20" s="646"/>
      <c r="DC20" s="646"/>
      <c r="DD20" s="614">
        <v>1115122</v>
      </c>
      <c r="DE20" s="609"/>
      <c r="DF20" s="609"/>
      <c r="DG20" s="609"/>
      <c r="DH20" s="609"/>
      <c r="DI20" s="609"/>
      <c r="DJ20" s="609"/>
      <c r="DK20" s="609"/>
      <c r="DL20" s="609"/>
      <c r="DM20" s="609"/>
      <c r="DN20" s="609"/>
      <c r="DO20" s="609"/>
      <c r="DP20" s="610"/>
      <c r="DQ20" s="614">
        <v>5862036</v>
      </c>
      <c r="DR20" s="609"/>
      <c r="DS20" s="609"/>
      <c r="DT20" s="609"/>
      <c r="DU20" s="609"/>
      <c r="DV20" s="609"/>
      <c r="DW20" s="609"/>
      <c r="DX20" s="609"/>
      <c r="DY20" s="609"/>
      <c r="DZ20" s="609"/>
      <c r="EA20" s="609"/>
      <c r="EB20" s="609"/>
      <c r="EC20" s="645"/>
    </row>
    <row r="21" spans="2:133" ht="11.25" customHeight="1" x14ac:dyDescent="0.2">
      <c r="B21" s="605" t="s">
        <v>266</v>
      </c>
      <c r="C21" s="606"/>
      <c r="D21" s="606"/>
      <c r="E21" s="606"/>
      <c r="F21" s="606"/>
      <c r="G21" s="606"/>
      <c r="H21" s="606"/>
      <c r="I21" s="606"/>
      <c r="J21" s="606"/>
      <c r="K21" s="606"/>
      <c r="L21" s="606"/>
      <c r="M21" s="606"/>
      <c r="N21" s="606"/>
      <c r="O21" s="606"/>
      <c r="P21" s="606"/>
      <c r="Q21" s="607"/>
      <c r="R21" s="608">
        <v>4147971</v>
      </c>
      <c r="S21" s="609"/>
      <c r="T21" s="609"/>
      <c r="U21" s="609"/>
      <c r="V21" s="609"/>
      <c r="W21" s="609"/>
      <c r="X21" s="609"/>
      <c r="Y21" s="610"/>
      <c r="Z21" s="646">
        <v>39</v>
      </c>
      <c r="AA21" s="646"/>
      <c r="AB21" s="646"/>
      <c r="AC21" s="646"/>
      <c r="AD21" s="647">
        <v>3639799</v>
      </c>
      <c r="AE21" s="647"/>
      <c r="AF21" s="647"/>
      <c r="AG21" s="647"/>
      <c r="AH21" s="647"/>
      <c r="AI21" s="647"/>
      <c r="AJ21" s="647"/>
      <c r="AK21" s="647"/>
      <c r="AL21" s="611">
        <v>69.400000000000006</v>
      </c>
      <c r="AM21" s="612"/>
      <c r="AN21" s="612"/>
      <c r="AO21" s="648"/>
      <c r="AP21" s="605" t="s">
        <v>267</v>
      </c>
      <c r="AQ21" s="686"/>
      <c r="AR21" s="686"/>
      <c r="AS21" s="686"/>
      <c r="AT21" s="686"/>
      <c r="AU21" s="686"/>
      <c r="AV21" s="686"/>
      <c r="AW21" s="686"/>
      <c r="AX21" s="686"/>
      <c r="AY21" s="686"/>
      <c r="AZ21" s="686"/>
      <c r="BA21" s="686"/>
      <c r="BB21" s="686"/>
      <c r="BC21" s="686"/>
      <c r="BD21" s="686"/>
      <c r="BE21" s="686"/>
      <c r="BF21" s="687"/>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5"/>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268</v>
      </c>
      <c r="C22" s="606"/>
      <c r="D22" s="606"/>
      <c r="E22" s="606"/>
      <c r="F22" s="606"/>
      <c r="G22" s="606"/>
      <c r="H22" s="606"/>
      <c r="I22" s="606"/>
      <c r="J22" s="606"/>
      <c r="K22" s="606"/>
      <c r="L22" s="606"/>
      <c r="M22" s="606"/>
      <c r="N22" s="606"/>
      <c r="O22" s="606"/>
      <c r="P22" s="606"/>
      <c r="Q22" s="607"/>
      <c r="R22" s="608">
        <v>3639799</v>
      </c>
      <c r="S22" s="609"/>
      <c r="T22" s="609"/>
      <c r="U22" s="609"/>
      <c r="V22" s="609"/>
      <c r="W22" s="609"/>
      <c r="X22" s="609"/>
      <c r="Y22" s="610"/>
      <c r="Z22" s="646">
        <v>34.200000000000003</v>
      </c>
      <c r="AA22" s="646"/>
      <c r="AB22" s="646"/>
      <c r="AC22" s="646"/>
      <c r="AD22" s="647">
        <v>3639799</v>
      </c>
      <c r="AE22" s="647"/>
      <c r="AF22" s="647"/>
      <c r="AG22" s="647"/>
      <c r="AH22" s="647"/>
      <c r="AI22" s="647"/>
      <c r="AJ22" s="647"/>
      <c r="AK22" s="647"/>
      <c r="AL22" s="611">
        <v>69.400000000000006</v>
      </c>
      <c r="AM22" s="612"/>
      <c r="AN22" s="612"/>
      <c r="AO22" s="648"/>
      <c r="AP22" s="605" t="s">
        <v>269</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5"/>
      <c r="CD22" s="660" t="s">
        <v>270</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271</v>
      </c>
      <c r="C23" s="606"/>
      <c r="D23" s="606"/>
      <c r="E23" s="606"/>
      <c r="F23" s="606"/>
      <c r="G23" s="606"/>
      <c r="H23" s="606"/>
      <c r="I23" s="606"/>
      <c r="J23" s="606"/>
      <c r="K23" s="606"/>
      <c r="L23" s="606"/>
      <c r="M23" s="606"/>
      <c r="N23" s="606"/>
      <c r="O23" s="606"/>
      <c r="P23" s="606"/>
      <c r="Q23" s="607"/>
      <c r="R23" s="608">
        <v>508172</v>
      </c>
      <c r="S23" s="609"/>
      <c r="T23" s="609"/>
      <c r="U23" s="609"/>
      <c r="V23" s="609"/>
      <c r="W23" s="609"/>
      <c r="X23" s="609"/>
      <c r="Y23" s="610"/>
      <c r="Z23" s="646">
        <v>4.8</v>
      </c>
      <c r="AA23" s="646"/>
      <c r="AB23" s="646"/>
      <c r="AC23" s="646"/>
      <c r="AD23" s="647" t="s">
        <v>122</v>
      </c>
      <c r="AE23" s="647"/>
      <c r="AF23" s="647"/>
      <c r="AG23" s="647"/>
      <c r="AH23" s="647"/>
      <c r="AI23" s="647"/>
      <c r="AJ23" s="647"/>
      <c r="AK23" s="647"/>
      <c r="AL23" s="611" t="s">
        <v>122</v>
      </c>
      <c r="AM23" s="612"/>
      <c r="AN23" s="612"/>
      <c r="AO23" s="648"/>
      <c r="AP23" s="605" t="s">
        <v>272</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5"/>
      <c r="CD23" s="660" t="s">
        <v>212</v>
      </c>
      <c r="CE23" s="661"/>
      <c r="CF23" s="661"/>
      <c r="CG23" s="661"/>
      <c r="CH23" s="661"/>
      <c r="CI23" s="661"/>
      <c r="CJ23" s="661"/>
      <c r="CK23" s="661"/>
      <c r="CL23" s="661"/>
      <c r="CM23" s="661"/>
      <c r="CN23" s="661"/>
      <c r="CO23" s="661"/>
      <c r="CP23" s="661"/>
      <c r="CQ23" s="662"/>
      <c r="CR23" s="660" t="s">
        <v>273</v>
      </c>
      <c r="CS23" s="661"/>
      <c r="CT23" s="661"/>
      <c r="CU23" s="661"/>
      <c r="CV23" s="661"/>
      <c r="CW23" s="661"/>
      <c r="CX23" s="661"/>
      <c r="CY23" s="662"/>
      <c r="CZ23" s="660" t="s">
        <v>274</v>
      </c>
      <c r="DA23" s="661"/>
      <c r="DB23" s="661"/>
      <c r="DC23" s="662"/>
      <c r="DD23" s="660" t="s">
        <v>275</v>
      </c>
      <c r="DE23" s="661"/>
      <c r="DF23" s="661"/>
      <c r="DG23" s="661"/>
      <c r="DH23" s="661"/>
      <c r="DI23" s="661"/>
      <c r="DJ23" s="661"/>
      <c r="DK23" s="662"/>
      <c r="DL23" s="698" t="s">
        <v>276</v>
      </c>
      <c r="DM23" s="699"/>
      <c r="DN23" s="699"/>
      <c r="DO23" s="699"/>
      <c r="DP23" s="699"/>
      <c r="DQ23" s="699"/>
      <c r="DR23" s="699"/>
      <c r="DS23" s="699"/>
      <c r="DT23" s="699"/>
      <c r="DU23" s="699"/>
      <c r="DV23" s="700"/>
      <c r="DW23" s="660" t="s">
        <v>277</v>
      </c>
      <c r="DX23" s="661"/>
      <c r="DY23" s="661"/>
      <c r="DZ23" s="661"/>
      <c r="EA23" s="661"/>
      <c r="EB23" s="661"/>
      <c r="EC23" s="662"/>
    </row>
    <row r="24" spans="2:133" ht="11.25" customHeight="1" x14ac:dyDescent="0.2">
      <c r="B24" s="605" t="s">
        <v>278</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279</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5"/>
      <c r="CD24" s="666" t="s">
        <v>280</v>
      </c>
      <c r="CE24" s="667"/>
      <c r="CF24" s="667"/>
      <c r="CG24" s="667"/>
      <c r="CH24" s="667"/>
      <c r="CI24" s="667"/>
      <c r="CJ24" s="667"/>
      <c r="CK24" s="667"/>
      <c r="CL24" s="667"/>
      <c r="CM24" s="667"/>
      <c r="CN24" s="667"/>
      <c r="CO24" s="667"/>
      <c r="CP24" s="667"/>
      <c r="CQ24" s="668"/>
      <c r="CR24" s="663">
        <v>3605265</v>
      </c>
      <c r="CS24" s="664"/>
      <c r="CT24" s="664"/>
      <c r="CU24" s="664"/>
      <c r="CV24" s="664"/>
      <c r="CW24" s="664"/>
      <c r="CX24" s="664"/>
      <c r="CY24" s="689"/>
      <c r="CZ24" s="690">
        <v>34.799999999999997</v>
      </c>
      <c r="DA24" s="672"/>
      <c r="DB24" s="672"/>
      <c r="DC24" s="692"/>
      <c r="DD24" s="688">
        <v>2433867</v>
      </c>
      <c r="DE24" s="664"/>
      <c r="DF24" s="664"/>
      <c r="DG24" s="664"/>
      <c r="DH24" s="664"/>
      <c r="DI24" s="664"/>
      <c r="DJ24" s="664"/>
      <c r="DK24" s="689"/>
      <c r="DL24" s="688">
        <v>2342501</v>
      </c>
      <c r="DM24" s="664"/>
      <c r="DN24" s="664"/>
      <c r="DO24" s="664"/>
      <c r="DP24" s="664"/>
      <c r="DQ24" s="664"/>
      <c r="DR24" s="664"/>
      <c r="DS24" s="664"/>
      <c r="DT24" s="664"/>
      <c r="DU24" s="664"/>
      <c r="DV24" s="689"/>
      <c r="DW24" s="690">
        <v>44.6</v>
      </c>
      <c r="DX24" s="672"/>
      <c r="DY24" s="672"/>
      <c r="DZ24" s="672"/>
      <c r="EA24" s="672"/>
      <c r="EB24" s="672"/>
      <c r="EC24" s="691"/>
    </row>
    <row r="25" spans="2:133" ht="11.25" customHeight="1" x14ac:dyDescent="0.2">
      <c r="B25" s="605" t="s">
        <v>281</v>
      </c>
      <c r="C25" s="606"/>
      <c r="D25" s="606"/>
      <c r="E25" s="606"/>
      <c r="F25" s="606"/>
      <c r="G25" s="606"/>
      <c r="H25" s="606"/>
      <c r="I25" s="606"/>
      <c r="J25" s="606"/>
      <c r="K25" s="606"/>
      <c r="L25" s="606"/>
      <c r="M25" s="606"/>
      <c r="N25" s="606"/>
      <c r="O25" s="606"/>
      <c r="P25" s="606"/>
      <c r="Q25" s="607"/>
      <c r="R25" s="608">
        <v>5751608</v>
      </c>
      <c r="S25" s="609"/>
      <c r="T25" s="609"/>
      <c r="U25" s="609"/>
      <c r="V25" s="609"/>
      <c r="W25" s="609"/>
      <c r="X25" s="609"/>
      <c r="Y25" s="610"/>
      <c r="Z25" s="646">
        <v>54.1</v>
      </c>
      <c r="AA25" s="646"/>
      <c r="AB25" s="646"/>
      <c r="AC25" s="646"/>
      <c r="AD25" s="647">
        <v>5243436</v>
      </c>
      <c r="AE25" s="647"/>
      <c r="AF25" s="647"/>
      <c r="AG25" s="647"/>
      <c r="AH25" s="647"/>
      <c r="AI25" s="647"/>
      <c r="AJ25" s="647"/>
      <c r="AK25" s="647"/>
      <c r="AL25" s="611">
        <v>100</v>
      </c>
      <c r="AM25" s="612"/>
      <c r="AN25" s="612"/>
      <c r="AO25" s="648"/>
      <c r="AP25" s="605" t="s">
        <v>282</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5"/>
      <c r="CD25" s="605" t="s">
        <v>283</v>
      </c>
      <c r="CE25" s="606"/>
      <c r="CF25" s="606"/>
      <c r="CG25" s="606"/>
      <c r="CH25" s="606"/>
      <c r="CI25" s="606"/>
      <c r="CJ25" s="606"/>
      <c r="CK25" s="606"/>
      <c r="CL25" s="606"/>
      <c r="CM25" s="606"/>
      <c r="CN25" s="606"/>
      <c r="CO25" s="606"/>
      <c r="CP25" s="606"/>
      <c r="CQ25" s="607"/>
      <c r="CR25" s="608">
        <v>1459589</v>
      </c>
      <c r="CS25" s="621"/>
      <c r="CT25" s="621"/>
      <c r="CU25" s="621"/>
      <c r="CV25" s="621"/>
      <c r="CW25" s="621"/>
      <c r="CX25" s="621"/>
      <c r="CY25" s="622"/>
      <c r="CZ25" s="611">
        <v>14.1</v>
      </c>
      <c r="DA25" s="623"/>
      <c r="DB25" s="623"/>
      <c r="DC25" s="624"/>
      <c r="DD25" s="614">
        <v>1332094</v>
      </c>
      <c r="DE25" s="621"/>
      <c r="DF25" s="621"/>
      <c r="DG25" s="621"/>
      <c r="DH25" s="621"/>
      <c r="DI25" s="621"/>
      <c r="DJ25" s="621"/>
      <c r="DK25" s="622"/>
      <c r="DL25" s="614">
        <v>1257159</v>
      </c>
      <c r="DM25" s="621"/>
      <c r="DN25" s="621"/>
      <c r="DO25" s="621"/>
      <c r="DP25" s="621"/>
      <c r="DQ25" s="621"/>
      <c r="DR25" s="621"/>
      <c r="DS25" s="621"/>
      <c r="DT25" s="621"/>
      <c r="DU25" s="621"/>
      <c r="DV25" s="622"/>
      <c r="DW25" s="611">
        <v>23.9</v>
      </c>
      <c r="DX25" s="623"/>
      <c r="DY25" s="623"/>
      <c r="DZ25" s="623"/>
      <c r="EA25" s="623"/>
      <c r="EB25" s="623"/>
      <c r="EC25" s="635"/>
    </row>
    <row r="26" spans="2:133" ht="11.25" customHeight="1" x14ac:dyDescent="0.2">
      <c r="B26" s="605" t="s">
        <v>284</v>
      </c>
      <c r="C26" s="606"/>
      <c r="D26" s="606"/>
      <c r="E26" s="606"/>
      <c r="F26" s="606"/>
      <c r="G26" s="606"/>
      <c r="H26" s="606"/>
      <c r="I26" s="606"/>
      <c r="J26" s="606"/>
      <c r="K26" s="606"/>
      <c r="L26" s="606"/>
      <c r="M26" s="606"/>
      <c r="N26" s="606"/>
      <c r="O26" s="606"/>
      <c r="P26" s="606"/>
      <c r="Q26" s="607"/>
      <c r="R26" s="608">
        <v>813</v>
      </c>
      <c r="S26" s="609"/>
      <c r="T26" s="609"/>
      <c r="U26" s="609"/>
      <c r="V26" s="609"/>
      <c r="W26" s="609"/>
      <c r="X26" s="609"/>
      <c r="Y26" s="610"/>
      <c r="Z26" s="646">
        <v>0</v>
      </c>
      <c r="AA26" s="646"/>
      <c r="AB26" s="646"/>
      <c r="AC26" s="646"/>
      <c r="AD26" s="647">
        <v>813</v>
      </c>
      <c r="AE26" s="647"/>
      <c r="AF26" s="647"/>
      <c r="AG26" s="647"/>
      <c r="AH26" s="647"/>
      <c r="AI26" s="647"/>
      <c r="AJ26" s="647"/>
      <c r="AK26" s="647"/>
      <c r="AL26" s="611">
        <v>0</v>
      </c>
      <c r="AM26" s="612"/>
      <c r="AN26" s="612"/>
      <c r="AO26" s="648"/>
      <c r="AP26" s="605" t="s">
        <v>285</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5"/>
      <c r="CD26" s="605" t="s">
        <v>286</v>
      </c>
      <c r="CE26" s="606"/>
      <c r="CF26" s="606"/>
      <c r="CG26" s="606"/>
      <c r="CH26" s="606"/>
      <c r="CI26" s="606"/>
      <c r="CJ26" s="606"/>
      <c r="CK26" s="606"/>
      <c r="CL26" s="606"/>
      <c r="CM26" s="606"/>
      <c r="CN26" s="606"/>
      <c r="CO26" s="606"/>
      <c r="CP26" s="606"/>
      <c r="CQ26" s="607"/>
      <c r="CR26" s="608">
        <v>801713</v>
      </c>
      <c r="CS26" s="609"/>
      <c r="CT26" s="609"/>
      <c r="CU26" s="609"/>
      <c r="CV26" s="609"/>
      <c r="CW26" s="609"/>
      <c r="CX26" s="609"/>
      <c r="CY26" s="610"/>
      <c r="CZ26" s="611">
        <v>7.7</v>
      </c>
      <c r="DA26" s="623"/>
      <c r="DB26" s="623"/>
      <c r="DC26" s="624"/>
      <c r="DD26" s="614">
        <v>767635</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287</v>
      </c>
      <c r="C27" s="606"/>
      <c r="D27" s="606"/>
      <c r="E27" s="606"/>
      <c r="F27" s="606"/>
      <c r="G27" s="606"/>
      <c r="H27" s="606"/>
      <c r="I27" s="606"/>
      <c r="J27" s="606"/>
      <c r="K27" s="606"/>
      <c r="L27" s="606"/>
      <c r="M27" s="606"/>
      <c r="N27" s="606"/>
      <c r="O27" s="606"/>
      <c r="P27" s="606"/>
      <c r="Q27" s="607"/>
      <c r="R27" s="608">
        <v>101882</v>
      </c>
      <c r="S27" s="609"/>
      <c r="T27" s="609"/>
      <c r="U27" s="609"/>
      <c r="V27" s="609"/>
      <c r="W27" s="609"/>
      <c r="X27" s="609"/>
      <c r="Y27" s="610"/>
      <c r="Z27" s="646">
        <v>1</v>
      </c>
      <c r="AA27" s="646"/>
      <c r="AB27" s="646"/>
      <c r="AC27" s="646"/>
      <c r="AD27" s="647" t="s">
        <v>122</v>
      </c>
      <c r="AE27" s="647"/>
      <c r="AF27" s="647"/>
      <c r="AG27" s="647"/>
      <c r="AH27" s="647"/>
      <c r="AI27" s="647"/>
      <c r="AJ27" s="647"/>
      <c r="AK27" s="647"/>
      <c r="AL27" s="611" t="s">
        <v>122</v>
      </c>
      <c r="AM27" s="612"/>
      <c r="AN27" s="612"/>
      <c r="AO27" s="648"/>
      <c r="AP27" s="605" t="s">
        <v>288</v>
      </c>
      <c r="AQ27" s="606"/>
      <c r="AR27" s="606"/>
      <c r="AS27" s="606"/>
      <c r="AT27" s="606"/>
      <c r="AU27" s="606"/>
      <c r="AV27" s="606"/>
      <c r="AW27" s="606"/>
      <c r="AX27" s="606"/>
      <c r="AY27" s="606"/>
      <c r="AZ27" s="606"/>
      <c r="BA27" s="606"/>
      <c r="BB27" s="606"/>
      <c r="BC27" s="606"/>
      <c r="BD27" s="606"/>
      <c r="BE27" s="606"/>
      <c r="BF27" s="607"/>
      <c r="BG27" s="608">
        <v>1072020</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5"/>
      <c r="CD27" s="605" t="s">
        <v>289</v>
      </c>
      <c r="CE27" s="606"/>
      <c r="CF27" s="606"/>
      <c r="CG27" s="606"/>
      <c r="CH27" s="606"/>
      <c r="CI27" s="606"/>
      <c r="CJ27" s="606"/>
      <c r="CK27" s="606"/>
      <c r="CL27" s="606"/>
      <c r="CM27" s="606"/>
      <c r="CN27" s="606"/>
      <c r="CO27" s="606"/>
      <c r="CP27" s="606"/>
      <c r="CQ27" s="607"/>
      <c r="CR27" s="608">
        <v>1441316</v>
      </c>
      <c r="CS27" s="621"/>
      <c r="CT27" s="621"/>
      <c r="CU27" s="621"/>
      <c r="CV27" s="621"/>
      <c r="CW27" s="621"/>
      <c r="CX27" s="621"/>
      <c r="CY27" s="622"/>
      <c r="CZ27" s="611">
        <v>13.9</v>
      </c>
      <c r="DA27" s="623"/>
      <c r="DB27" s="623"/>
      <c r="DC27" s="624"/>
      <c r="DD27" s="614">
        <v>407289</v>
      </c>
      <c r="DE27" s="621"/>
      <c r="DF27" s="621"/>
      <c r="DG27" s="621"/>
      <c r="DH27" s="621"/>
      <c r="DI27" s="621"/>
      <c r="DJ27" s="621"/>
      <c r="DK27" s="622"/>
      <c r="DL27" s="614">
        <v>390858</v>
      </c>
      <c r="DM27" s="621"/>
      <c r="DN27" s="621"/>
      <c r="DO27" s="621"/>
      <c r="DP27" s="621"/>
      <c r="DQ27" s="621"/>
      <c r="DR27" s="621"/>
      <c r="DS27" s="621"/>
      <c r="DT27" s="621"/>
      <c r="DU27" s="621"/>
      <c r="DV27" s="622"/>
      <c r="DW27" s="611">
        <v>7.4</v>
      </c>
      <c r="DX27" s="623"/>
      <c r="DY27" s="623"/>
      <c r="DZ27" s="623"/>
      <c r="EA27" s="623"/>
      <c r="EB27" s="623"/>
      <c r="EC27" s="635"/>
    </row>
    <row r="28" spans="2:133" ht="11.25" customHeight="1" x14ac:dyDescent="0.2">
      <c r="B28" s="605" t="s">
        <v>290</v>
      </c>
      <c r="C28" s="606"/>
      <c r="D28" s="606"/>
      <c r="E28" s="606"/>
      <c r="F28" s="606"/>
      <c r="G28" s="606"/>
      <c r="H28" s="606"/>
      <c r="I28" s="606"/>
      <c r="J28" s="606"/>
      <c r="K28" s="606"/>
      <c r="L28" s="606"/>
      <c r="M28" s="606"/>
      <c r="N28" s="606"/>
      <c r="O28" s="606"/>
      <c r="P28" s="606"/>
      <c r="Q28" s="607"/>
      <c r="R28" s="608">
        <v>130920</v>
      </c>
      <c r="S28" s="609"/>
      <c r="T28" s="609"/>
      <c r="U28" s="609"/>
      <c r="V28" s="609"/>
      <c r="W28" s="609"/>
      <c r="X28" s="609"/>
      <c r="Y28" s="610"/>
      <c r="Z28" s="646">
        <v>1.2</v>
      </c>
      <c r="AA28" s="646"/>
      <c r="AB28" s="646"/>
      <c r="AC28" s="646"/>
      <c r="AD28" s="647" t="s">
        <v>122</v>
      </c>
      <c r="AE28" s="647"/>
      <c r="AF28" s="647"/>
      <c r="AG28" s="647"/>
      <c r="AH28" s="647"/>
      <c r="AI28" s="647"/>
      <c r="AJ28" s="647"/>
      <c r="AK28" s="647"/>
      <c r="AL28" s="611" t="s">
        <v>122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291</v>
      </c>
      <c r="CE28" s="606"/>
      <c r="CF28" s="606"/>
      <c r="CG28" s="606"/>
      <c r="CH28" s="606"/>
      <c r="CI28" s="606"/>
      <c r="CJ28" s="606"/>
      <c r="CK28" s="606"/>
      <c r="CL28" s="606"/>
      <c r="CM28" s="606"/>
      <c r="CN28" s="606"/>
      <c r="CO28" s="606"/>
      <c r="CP28" s="606"/>
      <c r="CQ28" s="607"/>
      <c r="CR28" s="608">
        <v>704360</v>
      </c>
      <c r="CS28" s="609"/>
      <c r="CT28" s="609"/>
      <c r="CU28" s="609"/>
      <c r="CV28" s="609"/>
      <c r="CW28" s="609"/>
      <c r="CX28" s="609"/>
      <c r="CY28" s="610"/>
      <c r="CZ28" s="611">
        <v>6.8</v>
      </c>
      <c r="DA28" s="623"/>
      <c r="DB28" s="623"/>
      <c r="DC28" s="624"/>
      <c r="DD28" s="614">
        <v>694484</v>
      </c>
      <c r="DE28" s="609"/>
      <c r="DF28" s="609"/>
      <c r="DG28" s="609"/>
      <c r="DH28" s="609"/>
      <c r="DI28" s="609"/>
      <c r="DJ28" s="609"/>
      <c r="DK28" s="610"/>
      <c r="DL28" s="614">
        <v>694484</v>
      </c>
      <c r="DM28" s="609"/>
      <c r="DN28" s="609"/>
      <c r="DO28" s="609"/>
      <c r="DP28" s="609"/>
      <c r="DQ28" s="609"/>
      <c r="DR28" s="609"/>
      <c r="DS28" s="609"/>
      <c r="DT28" s="609"/>
      <c r="DU28" s="609"/>
      <c r="DV28" s="610"/>
      <c r="DW28" s="611">
        <v>13.2</v>
      </c>
      <c r="DX28" s="623"/>
      <c r="DY28" s="623"/>
      <c r="DZ28" s="623"/>
      <c r="EA28" s="623"/>
      <c r="EB28" s="623"/>
      <c r="EC28" s="635"/>
    </row>
    <row r="29" spans="2:133" ht="11.25" customHeight="1" x14ac:dyDescent="0.2">
      <c r="B29" s="605" t="s">
        <v>292</v>
      </c>
      <c r="C29" s="606"/>
      <c r="D29" s="606"/>
      <c r="E29" s="606"/>
      <c r="F29" s="606"/>
      <c r="G29" s="606"/>
      <c r="H29" s="606"/>
      <c r="I29" s="606"/>
      <c r="J29" s="606"/>
      <c r="K29" s="606"/>
      <c r="L29" s="606"/>
      <c r="M29" s="606"/>
      <c r="N29" s="606"/>
      <c r="O29" s="606"/>
      <c r="P29" s="606"/>
      <c r="Q29" s="607"/>
      <c r="R29" s="608">
        <v>7347</v>
      </c>
      <c r="S29" s="609"/>
      <c r="T29" s="609"/>
      <c r="U29" s="609"/>
      <c r="V29" s="609"/>
      <c r="W29" s="609"/>
      <c r="X29" s="609"/>
      <c r="Y29" s="610"/>
      <c r="Z29" s="646">
        <v>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5"/>
      <c r="CD29" s="627" t="s">
        <v>293</v>
      </c>
      <c r="CE29" s="628"/>
      <c r="CF29" s="605" t="s">
        <v>66</v>
      </c>
      <c r="CG29" s="606"/>
      <c r="CH29" s="606"/>
      <c r="CI29" s="606"/>
      <c r="CJ29" s="606"/>
      <c r="CK29" s="606"/>
      <c r="CL29" s="606"/>
      <c r="CM29" s="606"/>
      <c r="CN29" s="606"/>
      <c r="CO29" s="606"/>
      <c r="CP29" s="606"/>
      <c r="CQ29" s="607"/>
      <c r="CR29" s="608">
        <v>704360</v>
      </c>
      <c r="CS29" s="621"/>
      <c r="CT29" s="621"/>
      <c r="CU29" s="621"/>
      <c r="CV29" s="621"/>
      <c r="CW29" s="621"/>
      <c r="CX29" s="621"/>
      <c r="CY29" s="622"/>
      <c r="CZ29" s="611">
        <v>6.8</v>
      </c>
      <c r="DA29" s="623"/>
      <c r="DB29" s="623"/>
      <c r="DC29" s="624"/>
      <c r="DD29" s="614">
        <v>694484</v>
      </c>
      <c r="DE29" s="621"/>
      <c r="DF29" s="621"/>
      <c r="DG29" s="621"/>
      <c r="DH29" s="621"/>
      <c r="DI29" s="621"/>
      <c r="DJ29" s="621"/>
      <c r="DK29" s="622"/>
      <c r="DL29" s="614">
        <v>694484</v>
      </c>
      <c r="DM29" s="621"/>
      <c r="DN29" s="621"/>
      <c r="DO29" s="621"/>
      <c r="DP29" s="621"/>
      <c r="DQ29" s="621"/>
      <c r="DR29" s="621"/>
      <c r="DS29" s="621"/>
      <c r="DT29" s="621"/>
      <c r="DU29" s="621"/>
      <c r="DV29" s="622"/>
      <c r="DW29" s="611">
        <v>13.2</v>
      </c>
      <c r="DX29" s="623"/>
      <c r="DY29" s="623"/>
      <c r="DZ29" s="623"/>
      <c r="EA29" s="623"/>
      <c r="EB29" s="623"/>
      <c r="EC29" s="635"/>
    </row>
    <row r="30" spans="2:133" ht="11.25" customHeight="1" x14ac:dyDescent="0.2">
      <c r="B30" s="605" t="s">
        <v>294</v>
      </c>
      <c r="C30" s="606"/>
      <c r="D30" s="606"/>
      <c r="E30" s="606"/>
      <c r="F30" s="606"/>
      <c r="G30" s="606"/>
      <c r="H30" s="606"/>
      <c r="I30" s="606"/>
      <c r="J30" s="606"/>
      <c r="K30" s="606"/>
      <c r="L30" s="606"/>
      <c r="M30" s="606"/>
      <c r="N30" s="606"/>
      <c r="O30" s="606"/>
      <c r="P30" s="606"/>
      <c r="Q30" s="607"/>
      <c r="R30" s="608">
        <v>1690506</v>
      </c>
      <c r="S30" s="609"/>
      <c r="T30" s="609"/>
      <c r="U30" s="609"/>
      <c r="V30" s="609"/>
      <c r="W30" s="609"/>
      <c r="X30" s="609"/>
      <c r="Y30" s="610"/>
      <c r="Z30" s="646">
        <v>15.9</v>
      </c>
      <c r="AA30" s="646"/>
      <c r="AB30" s="646"/>
      <c r="AC30" s="646"/>
      <c r="AD30" s="647" t="s">
        <v>122</v>
      </c>
      <c r="AE30" s="647"/>
      <c r="AF30" s="647"/>
      <c r="AG30" s="647"/>
      <c r="AH30" s="647"/>
      <c r="AI30" s="647"/>
      <c r="AJ30" s="647"/>
      <c r="AK30" s="647"/>
      <c r="AL30" s="611" t="s">
        <v>122</v>
      </c>
      <c r="AM30" s="612"/>
      <c r="AN30" s="612"/>
      <c r="AO30" s="648"/>
      <c r="AP30" s="660" t="s">
        <v>212</v>
      </c>
      <c r="AQ30" s="661"/>
      <c r="AR30" s="661"/>
      <c r="AS30" s="661"/>
      <c r="AT30" s="661"/>
      <c r="AU30" s="661"/>
      <c r="AV30" s="661"/>
      <c r="AW30" s="661"/>
      <c r="AX30" s="661"/>
      <c r="AY30" s="661"/>
      <c r="AZ30" s="661"/>
      <c r="BA30" s="661"/>
      <c r="BB30" s="661"/>
      <c r="BC30" s="661"/>
      <c r="BD30" s="661"/>
      <c r="BE30" s="661"/>
      <c r="BF30" s="662"/>
      <c r="BG30" s="660" t="s">
        <v>295</v>
      </c>
      <c r="BH30" s="683"/>
      <c r="BI30" s="683"/>
      <c r="BJ30" s="683"/>
      <c r="BK30" s="683"/>
      <c r="BL30" s="683"/>
      <c r="BM30" s="683"/>
      <c r="BN30" s="683"/>
      <c r="BO30" s="683"/>
      <c r="BP30" s="683"/>
      <c r="BQ30" s="684"/>
      <c r="BR30" s="660" t="s">
        <v>296</v>
      </c>
      <c r="BS30" s="683"/>
      <c r="BT30" s="683"/>
      <c r="BU30" s="683"/>
      <c r="BV30" s="683"/>
      <c r="BW30" s="683"/>
      <c r="BX30" s="683"/>
      <c r="BY30" s="683"/>
      <c r="BZ30" s="683"/>
      <c r="CA30" s="683"/>
      <c r="CB30" s="684"/>
      <c r="CD30" s="629"/>
      <c r="CE30" s="630"/>
      <c r="CF30" s="605" t="s">
        <v>297</v>
      </c>
      <c r="CG30" s="606"/>
      <c r="CH30" s="606"/>
      <c r="CI30" s="606"/>
      <c r="CJ30" s="606"/>
      <c r="CK30" s="606"/>
      <c r="CL30" s="606"/>
      <c r="CM30" s="606"/>
      <c r="CN30" s="606"/>
      <c r="CO30" s="606"/>
      <c r="CP30" s="606"/>
      <c r="CQ30" s="607"/>
      <c r="CR30" s="608">
        <v>688074</v>
      </c>
      <c r="CS30" s="609"/>
      <c r="CT30" s="609"/>
      <c r="CU30" s="609"/>
      <c r="CV30" s="609"/>
      <c r="CW30" s="609"/>
      <c r="CX30" s="609"/>
      <c r="CY30" s="610"/>
      <c r="CZ30" s="611">
        <v>6.6</v>
      </c>
      <c r="DA30" s="623"/>
      <c r="DB30" s="623"/>
      <c r="DC30" s="624"/>
      <c r="DD30" s="614">
        <v>678198</v>
      </c>
      <c r="DE30" s="609"/>
      <c r="DF30" s="609"/>
      <c r="DG30" s="609"/>
      <c r="DH30" s="609"/>
      <c r="DI30" s="609"/>
      <c r="DJ30" s="609"/>
      <c r="DK30" s="610"/>
      <c r="DL30" s="614">
        <v>678198</v>
      </c>
      <c r="DM30" s="609"/>
      <c r="DN30" s="609"/>
      <c r="DO30" s="609"/>
      <c r="DP30" s="609"/>
      <c r="DQ30" s="609"/>
      <c r="DR30" s="609"/>
      <c r="DS30" s="609"/>
      <c r="DT30" s="609"/>
      <c r="DU30" s="609"/>
      <c r="DV30" s="610"/>
      <c r="DW30" s="611">
        <v>12.9</v>
      </c>
      <c r="DX30" s="623"/>
      <c r="DY30" s="623"/>
      <c r="DZ30" s="623"/>
      <c r="EA30" s="623"/>
      <c r="EB30" s="623"/>
      <c r="EC30" s="635"/>
    </row>
    <row r="31" spans="2:133" ht="11.25" customHeight="1" x14ac:dyDescent="0.2">
      <c r="B31" s="675" t="s">
        <v>298</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299</v>
      </c>
      <c r="AQ31" s="679"/>
      <c r="AR31" s="679"/>
      <c r="AS31" s="679"/>
      <c r="AT31" s="680" t="s">
        <v>300</v>
      </c>
      <c r="AU31" s="200"/>
      <c r="AV31" s="200"/>
      <c r="AW31" s="200"/>
      <c r="AX31" s="666" t="s">
        <v>178</v>
      </c>
      <c r="AY31" s="667"/>
      <c r="AZ31" s="667"/>
      <c r="BA31" s="667"/>
      <c r="BB31" s="667"/>
      <c r="BC31" s="667"/>
      <c r="BD31" s="667"/>
      <c r="BE31" s="667"/>
      <c r="BF31" s="668"/>
      <c r="BG31" s="670">
        <v>99.5</v>
      </c>
      <c r="BH31" s="671"/>
      <c r="BI31" s="671"/>
      <c r="BJ31" s="671"/>
      <c r="BK31" s="671"/>
      <c r="BL31" s="671"/>
      <c r="BM31" s="672">
        <v>97</v>
      </c>
      <c r="BN31" s="671"/>
      <c r="BO31" s="671"/>
      <c r="BP31" s="671"/>
      <c r="BQ31" s="673"/>
      <c r="BR31" s="670">
        <v>99.4</v>
      </c>
      <c r="BS31" s="671"/>
      <c r="BT31" s="671"/>
      <c r="BU31" s="671"/>
      <c r="BV31" s="671"/>
      <c r="BW31" s="671"/>
      <c r="BX31" s="672">
        <v>95.8</v>
      </c>
      <c r="BY31" s="671"/>
      <c r="BZ31" s="671"/>
      <c r="CA31" s="671"/>
      <c r="CB31" s="673"/>
      <c r="CD31" s="629"/>
      <c r="CE31" s="630"/>
      <c r="CF31" s="605" t="s">
        <v>301</v>
      </c>
      <c r="CG31" s="606"/>
      <c r="CH31" s="606"/>
      <c r="CI31" s="606"/>
      <c r="CJ31" s="606"/>
      <c r="CK31" s="606"/>
      <c r="CL31" s="606"/>
      <c r="CM31" s="606"/>
      <c r="CN31" s="606"/>
      <c r="CO31" s="606"/>
      <c r="CP31" s="606"/>
      <c r="CQ31" s="607"/>
      <c r="CR31" s="608">
        <v>16286</v>
      </c>
      <c r="CS31" s="621"/>
      <c r="CT31" s="621"/>
      <c r="CU31" s="621"/>
      <c r="CV31" s="621"/>
      <c r="CW31" s="621"/>
      <c r="CX31" s="621"/>
      <c r="CY31" s="622"/>
      <c r="CZ31" s="611">
        <v>0.2</v>
      </c>
      <c r="DA31" s="623"/>
      <c r="DB31" s="623"/>
      <c r="DC31" s="624"/>
      <c r="DD31" s="614">
        <v>16286</v>
      </c>
      <c r="DE31" s="621"/>
      <c r="DF31" s="621"/>
      <c r="DG31" s="621"/>
      <c r="DH31" s="621"/>
      <c r="DI31" s="621"/>
      <c r="DJ31" s="621"/>
      <c r="DK31" s="622"/>
      <c r="DL31" s="614">
        <v>16286</v>
      </c>
      <c r="DM31" s="621"/>
      <c r="DN31" s="621"/>
      <c r="DO31" s="621"/>
      <c r="DP31" s="621"/>
      <c r="DQ31" s="621"/>
      <c r="DR31" s="621"/>
      <c r="DS31" s="621"/>
      <c r="DT31" s="621"/>
      <c r="DU31" s="621"/>
      <c r="DV31" s="622"/>
      <c r="DW31" s="611">
        <v>0.3</v>
      </c>
      <c r="DX31" s="623"/>
      <c r="DY31" s="623"/>
      <c r="DZ31" s="623"/>
      <c r="EA31" s="623"/>
      <c r="EB31" s="623"/>
      <c r="EC31" s="635"/>
    </row>
    <row r="32" spans="2:133" ht="11.25" customHeight="1" x14ac:dyDescent="0.2">
      <c r="B32" s="605" t="s">
        <v>302</v>
      </c>
      <c r="C32" s="606"/>
      <c r="D32" s="606"/>
      <c r="E32" s="606"/>
      <c r="F32" s="606"/>
      <c r="G32" s="606"/>
      <c r="H32" s="606"/>
      <c r="I32" s="606"/>
      <c r="J32" s="606"/>
      <c r="K32" s="606"/>
      <c r="L32" s="606"/>
      <c r="M32" s="606"/>
      <c r="N32" s="606"/>
      <c r="O32" s="606"/>
      <c r="P32" s="606"/>
      <c r="Q32" s="607"/>
      <c r="R32" s="608">
        <v>1391940</v>
      </c>
      <c r="S32" s="609"/>
      <c r="T32" s="609"/>
      <c r="U32" s="609"/>
      <c r="V32" s="609"/>
      <c r="W32" s="609"/>
      <c r="X32" s="609"/>
      <c r="Y32" s="610"/>
      <c r="Z32" s="646">
        <v>13.1</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303</v>
      </c>
      <c r="AX32" s="605" t="s">
        <v>304</v>
      </c>
      <c r="AY32" s="606"/>
      <c r="AZ32" s="606"/>
      <c r="BA32" s="606"/>
      <c r="BB32" s="606"/>
      <c r="BC32" s="606"/>
      <c r="BD32" s="606"/>
      <c r="BE32" s="606"/>
      <c r="BF32" s="607"/>
      <c r="BG32" s="674">
        <v>99.8</v>
      </c>
      <c r="BH32" s="621"/>
      <c r="BI32" s="621"/>
      <c r="BJ32" s="621"/>
      <c r="BK32" s="621"/>
      <c r="BL32" s="621"/>
      <c r="BM32" s="612">
        <v>99.4</v>
      </c>
      <c r="BN32" s="621"/>
      <c r="BO32" s="621"/>
      <c r="BP32" s="621"/>
      <c r="BQ32" s="644"/>
      <c r="BR32" s="674">
        <v>99.4</v>
      </c>
      <c r="BS32" s="621"/>
      <c r="BT32" s="621"/>
      <c r="BU32" s="621"/>
      <c r="BV32" s="621"/>
      <c r="BW32" s="621"/>
      <c r="BX32" s="612">
        <v>99.1</v>
      </c>
      <c r="BY32" s="621"/>
      <c r="BZ32" s="621"/>
      <c r="CA32" s="621"/>
      <c r="CB32" s="644"/>
      <c r="CD32" s="631"/>
      <c r="CE32" s="632"/>
      <c r="CF32" s="605" t="s">
        <v>305</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306</v>
      </c>
      <c r="C33" s="606"/>
      <c r="D33" s="606"/>
      <c r="E33" s="606"/>
      <c r="F33" s="606"/>
      <c r="G33" s="606"/>
      <c r="H33" s="606"/>
      <c r="I33" s="606"/>
      <c r="J33" s="606"/>
      <c r="K33" s="606"/>
      <c r="L33" s="606"/>
      <c r="M33" s="606"/>
      <c r="N33" s="606"/>
      <c r="O33" s="606"/>
      <c r="P33" s="606"/>
      <c r="Q33" s="607"/>
      <c r="R33" s="608">
        <v>100682</v>
      </c>
      <c r="S33" s="609"/>
      <c r="T33" s="609"/>
      <c r="U33" s="609"/>
      <c r="V33" s="609"/>
      <c r="W33" s="609"/>
      <c r="X33" s="609"/>
      <c r="Y33" s="610"/>
      <c r="Z33" s="646">
        <v>0.9</v>
      </c>
      <c r="AA33" s="646"/>
      <c r="AB33" s="646"/>
      <c r="AC33" s="646"/>
      <c r="AD33" s="647" t="s">
        <v>122</v>
      </c>
      <c r="AE33" s="647"/>
      <c r="AF33" s="647"/>
      <c r="AG33" s="647"/>
      <c r="AH33" s="647"/>
      <c r="AI33" s="647"/>
      <c r="AJ33" s="647"/>
      <c r="AK33" s="647"/>
      <c r="AL33" s="611" t="s">
        <v>122</v>
      </c>
      <c r="AM33" s="612"/>
      <c r="AN33" s="612"/>
      <c r="AO33" s="648"/>
      <c r="AP33" s="651"/>
      <c r="AQ33" s="652"/>
      <c r="AR33" s="652"/>
      <c r="AS33" s="652"/>
      <c r="AT33" s="682"/>
      <c r="AU33" s="201"/>
      <c r="AV33" s="201"/>
      <c r="AW33" s="201"/>
      <c r="AX33" s="589" t="s">
        <v>307</v>
      </c>
      <c r="AY33" s="590"/>
      <c r="AZ33" s="590"/>
      <c r="BA33" s="590"/>
      <c r="BB33" s="590"/>
      <c r="BC33" s="590"/>
      <c r="BD33" s="590"/>
      <c r="BE33" s="590"/>
      <c r="BF33" s="591"/>
      <c r="BG33" s="669">
        <v>99.2</v>
      </c>
      <c r="BH33" s="593"/>
      <c r="BI33" s="593"/>
      <c r="BJ33" s="593"/>
      <c r="BK33" s="593"/>
      <c r="BL33" s="593"/>
      <c r="BM33" s="639">
        <v>94.3</v>
      </c>
      <c r="BN33" s="593"/>
      <c r="BO33" s="593"/>
      <c r="BP33" s="593"/>
      <c r="BQ33" s="656"/>
      <c r="BR33" s="669">
        <v>99.3</v>
      </c>
      <c r="BS33" s="593"/>
      <c r="BT33" s="593"/>
      <c r="BU33" s="593"/>
      <c r="BV33" s="593"/>
      <c r="BW33" s="593"/>
      <c r="BX33" s="639">
        <v>92</v>
      </c>
      <c r="BY33" s="593"/>
      <c r="BZ33" s="593"/>
      <c r="CA33" s="593"/>
      <c r="CB33" s="656"/>
      <c r="CD33" s="605" t="s">
        <v>308</v>
      </c>
      <c r="CE33" s="606"/>
      <c r="CF33" s="606"/>
      <c r="CG33" s="606"/>
      <c r="CH33" s="606"/>
      <c r="CI33" s="606"/>
      <c r="CJ33" s="606"/>
      <c r="CK33" s="606"/>
      <c r="CL33" s="606"/>
      <c r="CM33" s="606"/>
      <c r="CN33" s="606"/>
      <c r="CO33" s="606"/>
      <c r="CP33" s="606"/>
      <c r="CQ33" s="607"/>
      <c r="CR33" s="608">
        <v>4450404</v>
      </c>
      <c r="CS33" s="621"/>
      <c r="CT33" s="621"/>
      <c r="CU33" s="621"/>
      <c r="CV33" s="621"/>
      <c r="CW33" s="621"/>
      <c r="CX33" s="621"/>
      <c r="CY33" s="622"/>
      <c r="CZ33" s="611">
        <v>43</v>
      </c>
      <c r="DA33" s="623"/>
      <c r="DB33" s="623"/>
      <c r="DC33" s="624"/>
      <c r="DD33" s="614">
        <v>3065038</v>
      </c>
      <c r="DE33" s="621"/>
      <c r="DF33" s="621"/>
      <c r="DG33" s="621"/>
      <c r="DH33" s="621"/>
      <c r="DI33" s="621"/>
      <c r="DJ33" s="621"/>
      <c r="DK33" s="622"/>
      <c r="DL33" s="614">
        <v>2654127</v>
      </c>
      <c r="DM33" s="621"/>
      <c r="DN33" s="621"/>
      <c r="DO33" s="621"/>
      <c r="DP33" s="621"/>
      <c r="DQ33" s="621"/>
      <c r="DR33" s="621"/>
      <c r="DS33" s="621"/>
      <c r="DT33" s="621"/>
      <c r="DU33" s="621"/>
      <c r="DV33" s="622"/>
      <c r="DW33" s="611">
        <v>50.5</v>
      </c>
      <c r="DX33" s="623"/>
      <c r="DY33" s="623"/>
      <c r="DZ33" s="623"/>
      <c r="EA33" s="623"/>
      <c r="EB33" s="623"/>
      <c r="EC33" s="635"/>
    </row>
    <row r="34" spans="2:133" ht="11.25" customHeight="1" x14ac:dyDescent="0.2">
      <c r="B34" s="605" t="s">
        <v>309</v>
      </c>
      <c r="C34" s="606"/>
      <c r="D34" s="606"/>
      <c r="E34" s="606"/>
      <c r="F34" s="606"/>
      <c r="G34" s="606"/>
      <c r="H34" s="606"/>
      <c r="I34" s="606"/>
      <c r="J34" s="606"/>
      <c r="K34" s="606"/>
      <c r="L34" s="606"/>
      <c r="M34" s="606"/>
      <c r="N34" s="606"/>
      <c r="O34" s="606"/>
      <c r="P34" s="606"/>
      <c r="Q34" s="607"/>
      <c r="R34" s="608">
        <v>193539</v>
      </c>
      <c r="S34" s="609"/>
      <c r="T34" s="609"/>
      <c r="U34" s="609"/>
      <c r="V34" s="609"/>
      <c r="W34" s="609"/>
      <c r="X34" s="609"/>
      <c r="Y34" s="610"/>
      <c r="Z34" s="646">
        <v>1.8</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310</v>
      </c>
      <c r="CE34" s="606"/>
      <c r="CF34" s="606"/>
      <c r="CG34" s="606"/>
      <c r="CH34" s="606"/>
      <c r="CI34" s="606"/>
      <c r="CJ34" s="606"/>
      <c r="CK34" s="606"/>
      <c r="CL34" s="606"/>
      <c r="CM34" s="606"/>
      <c r="CN34" s="606"/>
      <c r="CO34" s="606"/>
      <c r="CP34" s="606"/>
      <c r="CQ34" s="607"/>
      <c r="CR34" s="608">
        <v>1501066</v>
      </c>
      <c r="CS34" s="609"/>
      <c r="CT34" s="609"/>
      <c r="CU34" s="609"/>
      <c r="CV34" s="609"/>
      <c r="CW34" s="609"/>
      <c r="CX34" s="609"/>
      <c r="CY34" s="610"/>
      <c r="CZ34" s="611">
        <v>14.5</v>
      </c>
      <c r="DA34" s="623"/>
      <c r="DB34" s="623"/>
      <c r="DC34" s="624"/>
      <c r="DD34" s="614">
        <v>1013169</v>
      </c>
      <c r="DE34" s="609"/>
      <c r="DF34" s="609"/>
      <c r="DG34" s="609"/>
      <c r="DH34" s="609"/>
      <c r="DI34" s="609"/>
      <c r="DJ34" s="609"/>
      <c r="DK34" s="610"/>
      <c r="DL34" s="614">
        <v>838056</v>
      </c>
      <c r="DM34" s="609"/>
      <c r="DN34" s="609"/>
      <c r="DO34" s="609"/>
      <c r="DP34" s="609"/>
      <c r="DQ34" s="609"/>
      <c r="DR34" s="609"/>
      <c r="DS34" s="609"/>
      <c r="DT34" s="609"/>
      <c r="DU34" s="609"/>
      <c r="DV34" s="610"/>
      <c r="DW34" s="611">
        <v>15.9</v>
      </c>
      <c r="DX34" s="623"/>
      <c r="DY34" s="623"/>
      <c r="DZ34" s="623"/>
      <c r="EA34" s="623"/>
      <c r="EB34" s="623"/>
      <c r="EC34" s="635"/>
    </row>
    <row r="35" spans="2:133" ht="11.25" customHeight="1" x14ac:dyDescent="0.2">
      <c r="B35" s="605" t="s">
        <v>311</v>
      </c>
      <c r="C35" s="606"/>
      <c r="D35" s="606"/>
      <c r="E35" s="606"/>
      <c r="F35" s="606"/>
      <c r="G35" s="606"/>
      <c r="H35" s="606"/>
      <c r="I35" s="606"/>
      <c r="J35" s="606"/>
      <c r="K35" s="606"/>
      <c r="L35" s="606"/>
      <c r="M35" s="606"/>
      <c r="N35" s="606"/>
      <c r="O35" s="606"/>
      <c r="P35" s="606"/>
      <c r="Q35" s="607"/>
      <c r="R35" s="608">
        <v>411569</v>
      </c>
      <c r="S35" s="609"/>
      <c r="T35" s="609"/>
      <c r="U35" s="609"/>
      <c r="V35" s="609"/>
      <c r="W35" s="609"/>
      <c r="X35" s="609"/>
      <c r="Y35" s="610"/>
      <c r="Z35" s="646">
        <v>3.9</v>
      </c>
      <c r="AA35" s="646"/>
      <c r="AB35" s="646"/>
      <c r="AC35" s="646"/>
      <c r="AD35" s="647" t="s">
        <v>122</v>
      </c>
      <c r="AE35" s="647"/>
      <c r="AF35" s="647"/>
      <c r="AG35" s="647"/>
      <c r="AH35" s="647"/>
      <c r="AI35" s="647"/>
      <c r="AJ35" s="647"/>
      <c r="AK35" s="647"/>
      <c r="AL35" s="611" t="s">
        <v>122</v>
      </c>
      <c r="AM35" s="612"/>
      <c r="AN35" s="612"/>
      <c r="AO35" s="648"/>
      <c r="AP35" s="206"/>
      <c r="AQ35" s="660" t="s">
        <v>312</v>
      </c>
      <c r="AR35" s="661"/>
      <c r="AS35" s="661"/>
      <c r="AT35" s="661"/>
      <c r="AU35" s="661"/>
      <c r="AV35" s="661"/>
      <c r="AW35" s="661"/>
      <c r="AX35" s="661"/>
      <c r="AY35" s="661"/>
      <c r="AZ35" s="661"/>
      <c r="BA35" s="661"/>
      <c r="BB35" s="661"/>
      <c r="BC35" s="661"/>
      <c r="BD35" s="661"/>
      <c r="BE35" s="661"/>
      <c r="BF35" s="662"/>
      <c r="BG35" s="660" t="s">
        <v>313</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314</v>
      </c>
      <c r="CE35" s="606"/>
      <c r="CF35" s="606"/>
      <c r="CG35" s="606"/>
      <c r="CH35" s="606"/>
      <c r="CI35" s="606"/>
      <c r="CJ35" s="606"/>
      <c r="CK35" s="606"/>
      <c r="CL35" s="606"/>
      <c r="CM35" s="606"/>
      <c r="CN35" s="606"/>
      <c r="CO35" s="606"/>
      <c r="CP35" s="606"/>
      <c r="CQ35" s="607"/>
      <c r="CR35" s="608">
        <v>41187</v>
      </c>
      <c r="CS35" s="621"/>
      <c r="CT35" s="621"/>
      <c r="CU35" s="621"/>
      <c r="CV35" s="621"/>
      <c r="CW35" s="621"/>
      <c r="CX35" s="621"/>
      <c r="CY35" s="622"/>
      <c r="CZ35" s="611">
        <v>0.4</v>
      </c>
      <c r="DA35" s="623"/>
      <c r="DB35" s="623"/>
      <c r="DC35" s="624"/>
      <c r="DD35" s="614">
        <v>26586</v>
      </c>
      <c r="DE35" s="621"/>
      <c r="DF35" s="621"/>
      <c r="DG35" s="621"/>
      <c r="DH35" s="621"/>
      <c r="DI35" s="621"/>
      <c r="DJ35" s="621"/>
      <c r="DK35" s="622"/>
      <c r="DL35" s="614">
        <v>26544</v>
      </c>
      <c r="DM35" s="621"/>
      <c r="DN35" s="621"/>
      <c r="DO35" s="621"/>
      <c r="DP35" s="621"/>
      <c r="DQ35" s="621"/>
      <c r="DR35" s="621"/>
      <c r="DS35" s="621"/>
      <c r="DT35" s="621"/>
      <c r="DU35" s="621"/>
      <c r="DV35" s="622"/>
      <c r="DW35" s="611">
        <v>0.5</v>
      </c>
      <c r="DX35" s="623"/>
      <c r="DY35" s="623"/>
      <c r="DZ35" s="623"/>
      <c r="EA35" s="623"/>
      <c r="EB35" s="623"/>
      <c r="EC35" s="635"/>
    </row>
    <row r="36" spans="2:133" ht="11.25" customHeight="1" x14ac:dyDescent="0.2">
      <c r="B36" s="605" t="s">
        <v>315</v>
      </c>
      <c r="C36" s="606"/>
      <c r="D36" s="606"/>
      <c r="E36" s="606"/>
      <c r="F36" s="606"/>
      <c r="G36" s="606"/>
      <c r="H36" s="606"/>
      <c r="I36" s="606"/>
      <c r="J36" s="606"/>
      <c r="K36" s="606"/>
      <c r="L36" s="606"/>
      <c r="M36" s="606"/>
      <c r="N36" s="606"/>
      <c r="O36" s="606"/>
      <c r="P36" s="606"/>
      <c r="Q36" s="607"/>
      <c r="R36" s="608">
        <v>265488</v>
      </c>
      <c r="S36" s="609"/>
      <c r="T36" s="609"/>
      <c r="U36" s="609"/>
      <c r="V36" s="609"/>
      <c r="W36" s="609"/>
      <c r="X36" s="609"/>
      <c r="Y36" s="610"/>
      <c r="Z36" s="646">
        <v>2.5</v>
      </c>
      <c r="AA36" s="646"/>
      <c r="AB36" s="646"/>
      <c r="AC36" s="646"/>
      <c r="AD36" s="647" t="s">
        <v>122</v>
      </c>
      <c r="AE36" s="647"/>
      <c r="AF36" s="647"/>
      <c r="AG36" s="647"/>
      <c r="AH36" s="647"/>
      <c r="AI36" s="647"/>
      <c r="AJ36" s="647"/>
      <c r="AK36" s="647"/>
      <c r="AL36" s="611" t="s">
        <v>122</v>
      </c>
      <c r="AM36" s="612"/>
      <c r="AN36" s="612"/>
      <c r="AO36" s="648"/>
      <c r="AP36" s="206"/>
      <c r="AQ36" s="657" t="s">
        <v>316</v>
      </c>
      <c r="AR36" s="658"/>
      <c r="AS36" s="658"/>
      <c r="AT36" s="658"/>
      <c r="AU36" s="658"/>
      <c r="AV36" s="658"/>
      <c r="AW36" s="658"/>
      <c r="AX36" s="658"/>
      <c r="AY36" s="659"/>
      <c r="AZ36" s="663">
        <v>1321883</v>
      </c>
      <c r="BA36" s="664"/>
      <c r="BB36" s="664"/>
      <c r="BC36" s="664"/>
      <c r="BD36" s="664"/>
      <c r="BE36" s="664"/>
      <c r="BF36" s="665"/>
      <c r="BG36" s="666" t="s">
        <v>317</v>
      </c>
      <c r="BH36" s="667"/>
      <c r="BI36" s="667"/>
      <c r="BJ36" s="667"/>
      <c r="BK36" s="667"/>
      <c r="BL36" s="667"/>
      <c r="BM36" s="667"/>
      <c r="BN36" s="667"/>
      <c r="BO36" s="667"/>
      <c r="BP36" s="667"/>
      <c r="BQ36" s="667"/>
      <c r="BR36" s="667"/>
      <c r="BS36" s="667"/>
      <c r="BT36" s="667"/>
      <c r="BU36" s="668"/>
      <c r="BV36" s="663">
        <v>1123</v>
      </c>
      <c r="BW36" s="664"/>
      <c r="BX36" s="664"/>
      <c r="BY36" s="664"/>
      <c r="BZ36" s="664"/>
      <c r="CA36" s="664"/>
      <c r="CB36" s="665"/>
      <c r="CD36" s="605" t="s">
        <v>318</v>
      </c>
      <c r="CE36" s="606"/>
      <c r="CF36" s="606"/>
      <c r="CG36" s="606"/>
      <c r="CH36" s="606"/>
      <c r="CI36" s="606"/>
      <c r="CJ36" s="606"/>
      <c r="CK36" s="606"/>
      <c r="CL36" s="606"/>
      <c r="CM36" s="606"/>
      <c r="CN36" s="606"/>
      <c r="CO36" s="606"/>
      <c r="CP36" s="606"/>
      <c r="CQ36" s="607"/>
      <c r="CR36" s="608">
        <v>2038622</v>
      </c>
      <c r="CS36" s="609"/>
      <c r="CT36" s="609"/>
      <c r="CU36" s="609"/>
      <c r="CV36" s="609"/>
      <c r="CW36" s="609"/>
      <c r="CX36" s="609"/>
      <c r="CY36" s="610"/>
      <c r="CZ36" s="611">
        <v>19.7</v>
      </c>
      <c r="DA36" s="623"/>
      <c r="DB36" s="623"/>
      <c r="DC36" s="624"/>
      <c r="DD36" s="614">
        <v>1408717</v>
      </c>
      <c r="DE36" s="609"/>
      <c r="DF36" s="609"/>
      <c r="DG36" s="609"/>
      <c r="DH36" s="609"/>
      <c r="DI36" s="609"/>
      <c r="DJ36" s="609"/>
      <c r="DK36" s="610"/>
      <c r="DL36" s="614">
        <v>1243099</v>
      </c>
      <c r="DM36" s="609"/>
      <c r="DN36" s="609"/>
      <c r="DO36" s="609"/>
      <c r="DP36" s="609"/>
      <c r="DQ36" s="609"/>
      <c r="DR36" s="609"/>
      <c r="DS36" s="609"/>
      <c r="DT36" s="609"/>
      <c r="DU36" s="609"/>
      <c r="DV36" s="610"/>
      <c r="DW36" s="611">
        <v>23.7</v>
      </c>
      <c r="DX36" s="623"/>
      <c r="DY36" s="623"/>
      <c r="DZ36" s="623"/>
      <c r="EA36" s="623"/>
      <c r="EB36" s="623"/>
      <c r="EC36" s="635"/>
    </row>
    <row r="37" spans="2:133" ht="11.25" customHeight="1" x14ac:dyDescent="0.2">
      <c r="B37" s="605" t="s">
        <v>319</v>
      </c>
      <c r="C37" s="606"/>
      <c r="D37" s="606"/>
      <c r="E37" s="606"/>
      <c r="F37" s="606"/>
      <c r="G37" s="606"/>
      <c r="H37" s="606"/>
      <c r="I37" s="606"/>
      <c r="J37" s="606"/>
      <c r="K37" s="606"/>
      <c r="L37" s="606"/>
      <c r="M37" s="606"/>
      <c r="N37" s="606"/>
      <c r="O37" s="606"/>
      <c r="P37" s="606"/>
      <c r="Q37" s="607"/>
      <c r="R37" s="608">
        <v>124207</v>
      </c>
      <c r="S37" s="609"/>
      <c r="T37" s="609"/>
      <c r="U37" s="609"/>
      <c r="V37" s="609"/>
      <c r="W37" s="609"/>
      <c r="X37" s="609"/>
      <c r="Y37" s="610"/>
      <c r="Z37" s="646">
        <v>1.2</v>
      </c>
      <c r="AA37" s="646"/>
      <c r="AB37" s="646"/>
      <c r="AC37" s="646"/>
      <c r="AD37" s="647" t="s">
        <v>122</v>
      </c>
      <c r="AE37" s="647"/>
      <c r="AF37" s="647"/>
      <c r="AG37" s="647"/>
      <c r="AH37" s="647"/>
      <c r="AI37" s="647"/>
      <c r="AJ37" s="647"/>
      <c r="AK37" s="647"/>
      <c r="AL37" s="611" t="s">
        <v>122</v>
      </c>
      <c r="AM37" s="612"/>
      <c r="AN37" s="612"/>
      <c r="AO37" s="648"/>
      <c r="AQ37" s="641" t="s">
        <v>320</v>
      </c>
      <c r="AR37" s="642"/>
      <c r="AS37" s="642"/>
      <c r="AT37" s="642"/>
      <c r="AU37" s="642"/>
      <c r="AV37" s="642"/>
      <c r="AW37" s="642"/>
      <c r="AX37" s="642"/>
      <c r="AY37" s="643"/>
      <c r="AZ37" s="608">
        <v>465776</v>
      </c>
      <c r="BA37" s="609"/>
      <c r="BB37" s="609"/>
      <c r="BC37" s="609"/>
      <c r="BD37" s="621"/>
      <c r="BE37" s="621"/>
      <c r="BF37" s="644"/>
      <c r="BG37" s="605" t="s">
        <v>321</v>
      </c>
      <c r="BH37" s="606"/>
      <c r="BI37" s="606"/>
      <c r="BJ37" s="606"/>
      <c r="BK37" s="606"/>
      <c r="BL37" s="606"/>
      <c r="BM37" s="606"/>
      <c r="BN37" s="606"/>
      <c r="BO37" s="606"/>
      <c r="BP37" s="606"/>
      <c r="BQ37" s="606"/>
      <c r="BR37" s="606"/>
      <c r="BS37" s="606"/>
      <c r="BT37" s="606"/>
      <c r="BU37" s="607"/>
      <c r="BV37" s="608">
        <v>1123</v>
      </c>
      <c r="BW37" s="609"/>
      <c r="BX37" s="609"/>
      <c r="BY37" s="609"/>
      <c r="BZ37" s="609"/>
      <c r="CA37" s="609"/>
      <c r="CB37" s="645"/>
      <c r="CD37" s="605" t="s">
        <v>322</v>
      </c>
      <c r="CE37" s="606"/>
      <c r="CF37" s="606"/>
      <c r="CG37" s="606"/>
      <c r="CH37" s="606"/>
      <c r="CI37" s="606"/>
      <c r="CJ37" s="606"/>
      <c r="CK37" s="606"/>
      <c r="CL37" s="606"/>
      <c r="CM37" s="606"/>
      <c r="CN37" s="606"/>
      <c r="CO37" s="606"/>
      <c r="CP37" s="606"/>
      <c r="CQ37" s="607"/>
      <c r="CR37" s="608">
        <v>520092</v>
      </c>
      <c r="CS37" s="621"/>
      <c r="CT37" s="621"/>
      <c r="CU37" s="621"/>
      <c r="CV37" s="621"/>
      <c r="CW37" s="621"/>
      <c r="CX37" s="621"/>
      <c r="CY37" s="622"/>
      <c r="CZ37" s="611">
        <v>5</v>
      </c>
      <c r="DA37" s="623"/>
      <c r="DB37" s="623"/>
      <c r="DC37" s="624"/>
      <c r="DD37" s="614">
        <v>520092</v>
      </c>
      <c r="DE37" s="621"/>
      <c r="DF37" s="621"/>
      <c r="DG37" s="621"/>
      <c r="DH37" s="621"/>
      <c r="DI37" s="621"/>
      <c r="DJ37" s="621"/>
      <c r="DK37" s="622"/>
      <c r="DL37" s="614">
        <v>483980</v>
      </c>
      <c r="DM37" s="621"/>
      <c r="DN37" s="621"/>
      <c r="DO37" s="621"/>
      <c r="DP37" s="621"/>
      <c r="DQ37" s="621"/>
      <c r="DR37" s="621"/>
      <c r="DS37" s="621"/>
      <c r="DT37" s="621"/>
      <c r="DU37" s="621"/>
      <c r="DV37" s="622"/>
      <c r="DW37" s="611">
        <v>9.1999999999999993</v>
      </c>
      <c r="DX37" s="623"/>
      <c r="DY37" s="623"/>
      <c r="DZ37" s="623"/>
      <c r="EA37" s="623"/>
      <c r="EB37" s="623"/>
      <c r="EC37" s="635"/>
    </row>
    <row r="38" spans="2:133" ht="11.25" customHeight="1" x14ac:dyDescent="0.2">
      <c r="B38" s="605" t="s">
        <v>323</v>
      </c>
      <c r="C38" s="606"/>
      <c r="D38" s="606"/>
      <c r="E38" s="606"/>
      <c r="F38" s="606"/>
      <c r="G38" s="606"/>
      <c r="H38" s="606"/>
      <c r="I38" s="606"/>
      <c r="J38" s="606"/>
      <c r="K38" s="606"/>
      <c r="L38" s="606"/>
      <c r="M38" s="606"/>
      <c r="N38" s="606"/>
      <c r="O38" s="606"/>
      <c r="P38" s="606"/>
      <c r="Q38" s="607"/>
      <c r="R38" s="608">
        <v>462213</v>
      </c>
      <c r="S38" s="609"/>
      <c r="T38" s="609"/>
      <c r="U38" s="609"/>
      <c r="V38" s="609"/>
      <c r="W38" s="609"/>
      <c r="X38" s="609"/>
      <c r="Y38" s="610"/>
      <c r="Z38" s="646">
        <v>4.3</v>
      </c>
      <c r="AA38" s="646"/>
      <c r="AB38" s="646"/>
      <c r="AC38" s="646"/>
      <c r="AD38" s="647" t="s">
        <v>122</v>
      </c>
      <c r="AE38" s="647"/>
      <c r="AF38" s="647"/>
      <c r="AG38" s="647"/>
      <c r="AH38" s="647"/>
      <c r="AI38" s="647"/>
      <c r="AJ38" s="647"/>
      <c r="AK38" s="647"/>
      <c r="AL38" s="611" t="s">
        <v>122</v>
      </c>
      <c r="AM38" s="612"/>
      <c r="AN38" s="612"/>
      <c r="AO38" s="648"/>
      <c r="AQ38" s="641" t="s">
        <v>324</v>
      </c>
      <c r="AR38" s="642"/>
      <c r="AS38" s="642"/>
      <c r="AT38" s="642"/>
      <c r="AU38" s="642"/>
      <c r="AV38" s="642"/>
      <c r="AW38" s="642"/>
      <c r="AX38" s="642"/>
      <c r="AY38" s="643"/>
      <c r="AZ38" s="608">
        <v>124971</v>
      </c>
      <c r="BA38" s="609"/>
      <c r="BB38" s="609"/>
      <c r="BC38" s="609"/>
      <c r="BD38" s="621"/>
      <c r="BE38" s="621"/>
      <c r="BF38" s="644"/>
      <c r="BG38" s="605" t="s">
        <v>325</v>
      </c>
      <c r="BH38" s="606"/>
      <c r="BI38" s="606"/>
      <c r="BJ38" s="606"/>
      <c r="BK38" s="606"/>
      <c r="BL38" s="606"/>
      <c r="BM38" s="606"/>
      <c r="BN38" s="606"/>
      <c r="BO38" s="606"/>
      <c r="BP38" s="606"/>
      <c r="BQ38" s="606"/>
      <c r="BR38" s="606"/>
      <c r="BS38" s="606"/>
      <c r="BT38" s="606"/>
      <c r="BU38" s="607"/>
      <c r="BV38" s="608">
        <v>1677</v>
      </c>
      <c r="BW38" s="609"/>
      <c r="BX38" s="609"/>
      <c r="BY38" s="609"/>
      <c r="BZ38" s="609"/>
      <c r="CA38" s="609"/>
      <c r="CB38" s="645"/>
      <c r="CD38" s="605" t="s">
        <v>326</v>
      </c>
      <c r="CE38" s="606"/>
      <c r="CF38" s="606"/>
      <c r="CG38" s="606"/>
      <c r="CH38" s="606"/>
      <c r="CI38" s="606"/>
      <c r="CJ38" s="606"/>
      <c r="CK38" s="606"/>
      <c r="CL38" s="606"/>
      <c r="CM38" s="606"/>
      <c r="CN38" s="606"/>
      <c r="CO38" s="606"/>
      <c r="CP38" s="606"/>
      <c r="CQ38" s="607"/>
      <c r="CR38" s="608">
        <v>730146</v>
      </c>
      <c r="CS38" s="609"/>
      <c r="CT38" s="609"/>
      <c r="CU38" s="609"/>
      <c r="CV38" s="609"/>
      <c r="CW38" s="609"/>
      <c r="CX38" s="609"/>
      <c r="CY38" s="610"/>
      <c r="CZ38" s="611">
        <v>7</v>
      </c>
      <c r="DA38" s="623"/>
      <c r="DB38" s="623"/>
      <c r="DC38" s="624"/>
      <c r="DD38" s="614">
        <v>585353</v>
      </c>
      <c r="DE38" s="609"/>
      <c r="DF38" s="609"/>
      <c r="DG38" s="609"/>
      <c r="DH38" s="609"/>
      <c r="DI38" s="609"/>
      <c r="DJ38" s="609"/>
      <c r="DK38" s="610"/>
      <c r="DL38" s="614">
        <v>546428</v>
      </c>
      <c r="DM38" s="609"/>
      <c r="DN38" s="609"/>
      <c r="DO38" s="609"/>
      <c r="DP38" s="609"/>
      <c r="DQ38" s="609"/>
      <c r="DR38" s="609"/>
      <c r="DS38" s="609"/>
      <c r="DT38" s="609"/>
      <c r="DU38" s="609"/>
      <c r="DV38" s="610"/>
      <c r="DW38" s="611">
        <v>10.4</v>
      </c>
      <c r="DX38" s="623"/>
      <c r="DY38" s="623"/>
      <c r="DZ38" s="623"/>
      <c r="EA38" s="623"/>
      <c r="EB38" s="623"/>
      <c r="EC38" s="635"/>
    </row>
    <row r="39" spans="2:133" ht="11.25" customHeight="1" x14ac:dyDescent="0.2">
      <c r="B39" s="605" t="s">
        <v>327</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328</v>
      </c>
      <c r="AR39" s="642"/>
      <c r="AS39" s="642"/>
      <c r="AT39" s="642"/>
      <c r="AU39" s="642"/>
      <c r="AV39" s="642"/>
      <c r="AW39" s="642"/>
      <c r="AX39" s="642"/>
      <c r="AY39" s="643"/>
      <c r="AZ39" s="608">
        <v>25027</v>
      </c>
      <c r="BA39" s="609"/>
      <c r="BB39" s="609"/>
      <c r="BC39" s="609"/>
      <c r="BD39" s="621"/>
      <c r="BE39" s="621"/>
      <c r="BF39" s="644"/>
      <c r="BG39" s="605" t="s">
        <v>329</v>
      </c>
      <c r="BH39" s="606"/>
      <c r="BI39" s="606"/>
      <c r="BJ39" s="606"/>
      <c r="BK39" s="606"/>
      <c r="BL39" s="606"/>
      <c r="BM39" s="606"/>
      <c r="BN39" s="606"/>
      <c r="BO39" s="606"/>
      <c r="BP39" s="606"/>
      <c r="BQ39" s="606"/>
      <c r="BR39" s="606"/>
      <c r="BS39" s="606"/>
      <c r="BT39" s="606"/>
      <c r="BU39" s="607"/>
      <c r="BV39" s="608">
        <v>2583</v>
      </c>
      <c r="BW39" s="609"/>
      <c r="BX39" s="609"/>
      <c r="BY39" s="609"/>
      <c r="BZ39" s="609"/>
      <c r="CA39" s="609"/>
      <c r="CB39" s="645"/>
      <c r="CD39" s="605" t="s">
        <v>330</v>
      </c>
      <c r="CE39" s="606"/>
      <c r="CF39" s="606"/>
      <c r="CG39" s="606"/>
      <c r="CH39" s="606"/>
      <c r="CI39" s="606"/>
      <c r="CJ39" s="606"/>
      <c r="CK39" s="606"/>
      <c r="CL39" s="606"/>
      <c r="CM39" s="606"/>
      <c r="CN39" s="606"/>
      <c r="CO39" s="606"/>
      <c r="CP39" s="606"/>
      <c r="CQ39" s="607"/>
      <c r="CR39" s="608">
        <v>94252</v>
      </c>
      <c r="CS39" s="621"/>
      <c r="CT39" s="621"/>
      <c r="CU39" s="621"/>
      <c r="CV39" s="621"/>
      <c r="CW39" s="621"/>
      <c r="CX39" s="621"/>
      <c r="CY39" s="622"/>
      <c r="CZ39" s="611">
        <v>0.9</v>
      </c>
      <c r="DA39" s="623"/>
      <c r="DB39" s="623"/>
      <c r="DC39" s="624"/>
      <c r="DD39" s="614" t="s">
        <v>122</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331</v>
      </c>
      <c r="C40" s="606"/>
      <c r="D40" s="606"/>
      <c r="E40" s="606"/>
      <c r="F40" s="606"/>
      <c r="G40" s="606"/>
      <c r="H40" s="606"/>
      <c r="I40" s="606"/>
      <c r="J40" s="606"/>
      <c r="K40" s="606"/>
      <c r="L40" s="606"/>
      <c r="M40" s="606"/>
      <c r="N40" s="606"/>
      <c r="O40" s="606"/>
      <c r="P40" s="606"/>
      <c r="Q40" s="607"/>
      <c r="R40" s="608">
        <v>10213</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332</v>
      </c>
      <c r="AR40" s="642"/>
      <c r="AS40" s="642"/>
      <c r="AT40" s="642"/>
      <c r="AU40" s="642"/>
      <c r="AV40" s="642"/>
      <c r="AW40" s="642"/>
      <c r="AX40" s="642"/>
      <c r="AY40" s="643"/>
      <c r="AZ40" s="608">
        <v>990</v>
      </c>
      <c r="BA40" s="609"/>
      <c r="BB40" s="609"/>
      <c r="BC40" s="609"/>
      <c r="BD40" s="621"/>
      <c r="BE40" s="621"/>
      <c r="BF40" s="644"/>
      <c r="BG40" s="649" t="s">
        <v>333</v>
      </c>
      <c r="BH40" s="650"/>
      <c r="BI40" s="650"/>
      <c r="BJ40" s="650"/>
      <c r="BK40" s="650"/>
      <c r="BL40" s="202"/>
      <c r="BM40" s="606" t="s">
        <v>334</v>
      </c>
      <c r="BN40" s="606"/>
      <c r="BO40" s="606"/>
      <c r="BP40" s="606"/>
      <c r="BQ40" s="606"/>
      <c r="BR40" s="606"/>
      <c r="BS40" s="606"/>
      <c r="BT40" s="606"/>
      <c r="BU40" s="607"/>
      <c r="BV40" s="608">
        <v>85</v>
      </c>
      <c r="BW40" s="609"/>
      <c r="BX40" s="609"/>
      <c r="BY40" s="609"/>
      <c r="BZ40" s="609"/>
      <c r="CA40" s="609"/>
      <c r="CB40" s="645"/>
      <c r="CD40" s="605" t="s">
        <v>335</v>
      </c>
      <c r="CE40" s="606"/>
      <c r="CF40" s="606"/>
      <c r="CG40" s="606"/>
      <c r="CH40" s="606"/>
      <c r="CI40" s="606"/>
      <c r="CJ40" s="606"/>
      <c r="CK40" s="606"/>
      <c r="CL40" s="606"/>
      <c r="CM40" s="606"/>
      <c r="CN40" s="606"/>
      <c r="CO40" s="606"/>
      <c r="CP40" s="606"/>
      <c r="CQ40" s="607"/>
      <c r="CR40" s="608">
        <v>45131</v>
      </c>
      <c r="CS40" s="609"/>
      <c r="CT40" s="609"/>
      <c r="CU40" s="609"/>
      <c r="CV40" s="609"/>
      <c r="CW40" s="609"/>
      <c r="CX40" s="609"/>
      <c r="CY40" s="610"/>
      <c r="CZ40" s="611">
        <v>0.4</v>
      </c>
      <c r="DA40" s="623"/>
      <c r="DB40" s="623"/>
      <c r="DC40" s="624"/>
      <c r="DD40" s="614">
        <v>31213</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2">
      <c r="B41" s="589" t="s">
        <v>336</v>
      </c>
      <c r="C41" s="590"/>
      <c r="D41" s="590"/>
      <c r="E41" s="590"/>
      <c r="F41" s="590"/>
      <c r="G41" s="590"/>
      <c r="H41" s="590"/>
      <c r="I41" s="590"/>
      <c r="J41" s="590"/>
      <c r="K41" s="590"/>
      <c r="L41" s="590"/>
      <c r="M41" s="590"/>
      <c r="N41" s="590"/>
      <c r="O41" s="590"/>
      <c r="P41" s="590"/>
      <c r="Q41" s="591"/>
      <c r="R41" s="592">
        <v>10632714</v>
      </c>
      <c r="S41" s="633"/>
      <c r="T41" s="633"/>
      <c r="U41" s="633"/>
      <c r="V41" s="633"/>
      <c r="W41" s="633"/>
      <c r="X41" s="633"/>
      <c r="Y41" s="636"/>
      <c r="Z41" s="637">
        <v>100</v>
      </c>
      <c r="AA41" s="637"/>
      <c r="AB41" s="637"/>
      <c r="AC41" s="637"/>
      <c r="AD41" s="638">
        <v>5244249</v>
      </c>
      <c r="AE41" s="638"/>
      <c r="AF41" s="638"/>
      <c r="AG41" s="638"/>
      <c r="AH41" s="638"/>
      <c r="AI41" s="638"/>
      <c r="AJ41" s="638"/>
      <c r="AK41" s="638"/>
      <c r="AL41" s="595">
        <v>100</v>
      </c>
      <c r="AM41" s="639"/>
      <c r="AN41" s="639"/>
      <c r="AO41" s="640"/>
      <c r="AQ41" s="641" t="s">
        <v>337</v>
      </c>
      <c r="AR41" s="642"/>
      <c r="AS41" s="642"/>
      <c r="AT41" s="642"/>
      <c r="AU41" s="642"/>
      <c r="AV41" s="642"/>
      <c r="AW41" s="642"/>
      <c r="AX41" s="642"/>
      <c r="AY41" s="643"/>
      <c r="AZ41" s="608">
        <v>166749</v>
      </c>
      <c r="BA41" s="609"/>
      <c r="BB41" s="609"/>
      <c r="BC41" s="609"/>
      <c r="BD41" s="621"/>
      <c r="BE41" s="621"/>
      <c r="BF41" s="644"/>
      <c r="BG41" s="649"/>
      <c r="BH41" s="650"/>
      <c r="BI41" s="650"/>
      <c r="BJ41" s="650"/>
      <c r="BK41" s="650"/>
      <c r="BL41" s="202"/>
      <c r="BM41" s="606" t="s">
        <v>338</v>
      </c>
      <c r="BN41" s="606"/>
      <c r="BO41" s="606"/>
      <c r="BP41" s="606"/>
      <c r="BQ41" s="606"/>
      <c r="BR41" s="606"/>
      <c r="BS41" s="606"/>
      <c r="BT41" s="606"/>
      <c r="BU41" s="607"/>
      <c r="BV41" s="608">
        <v>1</v>
      </c>
      <c r="BW41" s="609"/>
      <c r="BX41" s="609"/>
      <c r="BY41" s="609"/>
      <c r="BZ41" s="609"/>
      <c r="CA41" s="609"/>
      <c r="CB41" s="645"/>
      <c r="CD41" s="605" t="s">
        <v>339</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340</v>
      </c>
      <c r="AR42" s="654"/>
      <c r="AS42" s="654"/>
      <c r="AT42" s="654"/>
      <c r="AU42" s="654"/>
      <c r="AV42" s="654"/>
      <c r="AW42" s="654"/>
      <c r="AX42" s="654"/>
      <c r="AY42" s="655"/>
      <c r="AZ42" s="592">
        <v>538370</v>
      </c>
      <c r="BA42" s="633"/>
      <c r="BB42" s="633"/>
      <c r="BC42" s="633"/>
      <c r="BD42" s="593"/>
      <c r="BE42" s="593"/>
      <c r="BF42" s="656"/>
      <c r="BG42" s="651"/>
      <c r="BH42" s="652"/>
      <c r="BI42" s="652"/>
      <c r="BJ42" s="652"/>
      <c r="BK42" s="652"/>
      <c r="BL42" s="203"/>
      <c r="BM42" s="590" t="s">
        <v>341</v>
      </c>
      <c r="BN42" s="590"/>
      <c r="BO42" s="590"/>
      <c r="BP42" s="590"/>
      <c r="BQ42" s="590"/>
      <c r="BR42" s="590"/>
      <c r="BS42" s="590"/>
      <c r="BT42" s="590"/>
      <c r="BU42" s="591"/>
      <c r="BV42" s="592">
        <v>514</v>
      </c>
      <c r="BW42" s="633"/>
      <c r="BX42" s="633"/>
      <c r="BY42" s="633"/>
      <c r="BZ42" s="633"/>
      <c r="CA42" s="633"/>
      <c r="CB42" s="634"/>
      <c r="CD42" s="605" t="s">
        <v>342</v>
      </c>
      <c r="CE42" s="606"/>
      <c r="CF42" s="606"/>
      <c r="CG42" s="606"/>
      <c r="CH42" s="606"/>
      <c r="CI42" s="606"/>
      <c r="CJ42" s="606"/>
      <c r="CK42" s="606"/>
      <c r="CL42" s="606"/>
      <c r="CM42" s="606"/>
      <c r="CN42" s="606"/>
      <c r="CO42" s="606"/>
      <c r="CP42" s="606"/>
      <c r="CQ42" s="607"/>
      <c r="CR42" s="608">
        <v>2301250</v>
      </c>
      <c r="CS42" s="621"/>
      <c r="CT42" s="621"/>
      <c r="CU42" s="621"/>
      <c r="CV42" s="621"/>
      <c r="CW42" s="621"/>
      <c r="CX42" s="621"/>
      <c r="CY42" s="622"/>
      <c r="CZ42" s="611">
        <v>22.2</v>
      </c>
      <c r="DA42" s="623"/>
      <c r="DB42" s="623"/>
      <c r="DC42" s="624"/>
      <c r="DD42" s="614">
        <v>363131</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343</v>
      </c>
      <c r="CD43" s="605" t="s">
        <v>344</v>
      </c>
      <c r="CE43" s="606"/>
      <c r="CF43" s="606"/>
      <c r="CG43" s="606"/>
      <c r="CH43" s="606"/>
      <c r="CI43" s="606"/>
      <c r="CJ43" s="606"/>
      <c r="CK43" s="606"/>
      <c r="CL43" s="606"/>
      <c r="CM43" s="606"/>
      <c r="CN43" s="606"/>
      <c r="CO43" s="606"/>
      <c r="CP43" s="606"/>
      <c r="CQ43" s="607"/>
      <c r="CR43" s="608">
        <v>58078</v>
      </c>
      <c r="CS43" s="621"/>
      <c r="CT43" s="621"/>
      <c r="CU43" s="621"/>
      <c r="CV43" s="621"/>
      <c r="CW43" s="621"/>
      <c r="CX43" s="621"/>
      <c r="CY43" s="622"/>
      <c r="CZ43" s="611">
        <v>0.6</v>
      </c>
      <c r="DA43" s="623"/>
      <c r="DB43" s="623"/>
      <c r="DC43" s="624"/>
      <c r="DD43" s="614">
        <v>58078</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345</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293</v>
      </c>
      <c r="CE44" s="628"/>
      <c r="CF44" s="605" t="s">
        <v>346</v>
      </c>
      <c r="CG44" s="606"/>
      <c r="CH44" s="606"/>
      <c r="CI44" s="606"/>
      <c r="CJ44" s="606"/>
      <c r="CK44" s="606"/>
      <c r="CL44" s="606"/>
      <c r="CM44" s="606"/>
      <c r="CN44" s="606"/>
      <c r="CO44" s="606"/>
      <c r="CP44" s="606"/>
      <c r="CQ44" s="607"/>
      <c r="CR44" s="608">
        <v>1115122</v>
      </c>
      <c r="CS44" s="609"/>
      <c r="CT44" s="609"/>
      <c r="CU44" s="609"/>
      <c r="CV44" s="609"/>
      <c r="CW44" s="609"/>
      <c r="CX44" s="609"/>
      <c r="CY44" s="610"/>
      <c r="CZ44" s="611">
        <v>10.8</v>
      </c>
      <c r="DA44" s="612"/>
      <c r="DB44" s="612"/>
      <c r="DC44" s="613"/>
      <c r="DD44" s="614">
        <v>206498</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347</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348</v>
      </c>
      <c r="CG45" s="606"/>
      <c r="CH45" s="606"/>
      <c r="CI45" s="606"/>
      <c r="CJ45" s="606"/>
      <c r="CK45" s="606"/>
      <c r="CL45" s="606"/>
      <c r="CM45" s="606"/>
      <c r="CN45" s="606"/>
      <c r="CO45" s="606"/>
      <c r="CP45" s="606"/>
      <c r="CQ45" s="607"/>
      <c r="CR45" s="608">
        <v>739983</v>
      </c>
      <c r="CS45" s="621"/>
      <c r="CT45" s="621"/>
      <c r="CU45" s="621"/>
      <c r="CV45" s="621"/>
      <c r="CW45" s="621"/>
      <c r="CX45" s="621"/>
      <c r="CY45" s="622"/>
      <c r="CZ45" s="611">
        <v>7.1</v>
      </c>
      <c r="DA45" s="623"/>
      <c r="DB45" s="623"/>
      <c r="DC45" s="624"/>
      <c r="DD45" s="614">
        <v>75239</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349</v>
      </c>
      <c r="CG46" s="606"/>
      <c r="CH46" s="606"/>
      <c r="CI46" s="606"/>
      <c r="CJ46" s="606"/>
      <c r="CK46" s="606"/>
      <c r="CL46" s="606"/>
      <c r="CM46" s="606"/>
      <c r="CN46" s="606"/>
      <c r="CO46" s="606"/>
      <c r="CP46" s="606"/>
      <c r="CQ46" s="607"/>
      <c r="CR46" s="608">
        <v>329839</v>
      </c>
      <c r="CS46" s="609"/>
      <c r="CT46" s="609"/>
      <c r="CU46" s="609"/>
      <c r="CV46" s="609"/>
      <c r="CW46" s="609"/>
      <c r="CX46" s="609"/>
      <c r="CY46" s="610"/>
      <c r="CZ46" s="611">
        <v>3.2</v>
      </c>
      <c r="DA46" s="612"/>
      <c r="DB46" s="612"/>
      <c r="DC46" s="613"/>
      <c r="DD46" s="614">
        <v>121213</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350</v>
      </c>
      <c r="CG47" s="606"/>
      <c r="CH47" s="606"/>
      <c r="CI47" s="606"/>
      <c r="CJ47" s="606"/>
      <c r="CK47" s="606"/>
      <c r="CL47" s="606"/>
      <c r="CM47" s="606"/>
      <c r="CN47" s="606"/>
      <c r="CO47" s="606"/>
      <c r="CP47" s="606"/>
      <c r="CQ47" s="607"/>
      <c r="CR47" s="608">
        <v>1186128</v>
      </c>
      <c r="CS47" s="621"/>
      <c r="CT47" s="621"/>
      <c r="CU47" s="621"/>
      <c r="CV47" s="621"/>
      <c r="CW47" s="621"/>
      <c r="CX47" s="621"/>
      <c r="CY47" s="622"/>
      <c r="CZ47" s="611">
        <v>11.5</v>
      </c>
      <c r="DA47" s="623"/>
      <c r="DB47" s="623"/>
      <c r="DC47" s="624"/>
      <c r="DD47" s="614">
        <v>156633</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351</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352</v>
      </c>
      <c r="CE49" s="590"/>
      <c r="CF49" s="590"/>
      <c r="CG49" s="590"/>
      <c r="CH49" s="590"/>
      <c r="CI49" s="590"/>
      <c r="CJ49" s="590"/>
      <c r="CK49" s="590"/>
      <c r="CL49" s="590"/>
      <c r="CM49" s="590"/>
      <c r="CN49" s="590"/>
      <c r="CO49" s="590"/>
      <c r="CP49" s="590"/>
      <c r="CQ49" s="591"/>
      <c r="CR49" s="592">
        <v>10356919</v>
      </c>
      <c r="CS49" s="593"/>
      <c r="CT49" s="593"/>
      <c r="CU49" s="593"/>
      <c r="CV49" s="593"/>
      <c r="CW49" s="593"/>
      <c r="CX49" s="593"/>
      <c r="CY49" s="594"/>
      <c r="CZ49" s="595">
        <v>100</v>
      </c>
      <c r="DA49" s="596"/>
      <c r="DB49" s="596"/>
      <c r="DC49" s="597"/>
      <c r="DD49" s="598">
        <v>5862036</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rtzbjmDfx20/Jf17vrb8OZk+nCPqyU/qVKcAbmEe44Aaa60QV3887hkbvMoqSAjbfCFD3NWjIh0GznsSfapeaQ==" saltValue="WiS7qUNEiQpCTf2iPM4ep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353</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354</v>
      </c>
      <c r="DK2" s="1079"/>
      <c r="DL2" s="1079"/>
      <c r="DM2" s="1079"/>
      <c r="DN2" s="1079"/>
      <c r="DO2" s="1080"/>
      <c r="DP2" s="210"/>
      <c r="DQ2" s="1078" t="s">
        <v>355</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6" t="s">
        <v>356</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357</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82" t="s">
        <v>358</v>
      </c>
      <c r="B5" s="983"/>
      <c r="C5" s="983"/>
      <c r="D5" s="983"/>
      <c r="E5" s="983"/>
      <c r="F5" s="983"/>
      <c r="G5" s="983"/>
      <c r="H5" s="983"/>
      <c r="I5" s="983"/>
      <c r="J5" s="983"/>
      <c r="K5" s="983"/>
      <c r="L5" s="983"/>
      <c r="M5" s="983"/>
      <c r="N5" s="983"/>
      <c r="O5" s="983"/>
      <c r="P5" s="984"/>
      <c r="Q5" s="988" t="s">
        <v>359</v>
      </c>
      <c r="R5" s="989"/>
      <c r="S5" s="989"/>
      <c r="T5" s="989"/>
      <c r="U5" s="990"/>
      <c r="V5" s="988" t="s">
        <v>360</v>
      </c>
      <c r="W5" s="989"/>
      <c r="X5" s="989"/>
      <c r="Y5" s="989"/>
      <c r="Z5" s="990"/>
      <c r="AA5" s="988" t="s">
        <v>361</v>
      </c>
      <c r="AB5" s="989"/>
      <c r="AC5" s="989"/>
      <c r="AD5" s="989"/>
      <c r="AE5" s="989"/>
      <c r="AF5" s="1081" t="s">
        <v>362</v>
      </c>
      <c r="AG5" s="989"/>
      <c r="AH5" s="989"/>
      <c r="AI5" s="989"/>
      <c r="AJ5" s="1002"/>
      <c r="AK5" s="989" t="s">
        <v>363</v>
      </c>
      <c r="AL5" s="989"/>
      <c r="AM5" s="989"/>
      <c r="AN5" s="989"/>
      <c r="AO5" s="990"/>
      <c r="AP5" s="988" t="s">
        <v>364</v>
      </c>
      <c r="AQ5" s="989"/>
      <c r="AR5" s="989"/>
      <c r="AS5" s="989"/>
      <c r="AT5" s="990"/>
      <c r="AU5" s="988" t="s">
        <v>365</v>
      </c>
      <c r="AV5" s="989"/>
      <c r="AW5" s="989"/>
      <c r="AX5" s="989"/>
      <c r="AY5" s="1002"/>
      <c r="AZ5" s="214"/>
      <c r="BA5" s="214"/>
      <c r="BB5" s="214"/>
      <c r="BC5" s="214"/>
      <c r="BD5" s="214"/>
      <c r="BE5" s="215"/>
      <c r="BF5" s="215"/>
      <c r="BG5" s="215"/>
      <c r="BH5" s="215"/>
      <c r="BI5" s="215"/>
      <c r="BJ5" s="215"/>
      <c r="BK5" s="215"/>
      <c r="BL5" s="215"/>
      <c r="BM5" s="215"/>
      <c r="BN5" s="215"/>
      <c r="BO5" s="215"/>
      <c r="BP5" s="215"/>
      <c r="BQ5" s="982" t="s">
        <v>366</v>
      </c>
      <c r="BR5" s="983"/>
      <c r="BS5" s="983"/>
      <c r="BT5" s="983"/>
      <c r="BU5" s="983"/>
      <c r="BV5" s="983"/>
      <c r="BW5" s="983"/>
      <c r="BX5" s="983"/>
      <c r="BY5" s="983"/>
      <c r="BZ5" s="983"/>
      <c r="CA5" s="983"/>
      <c r="CB5" s="983"/>
      <c r="CC5" s="983"/>
      <c r="CD5" s="983"/>
      <c r="CE5" s="983"/>
      <c r="CF5" s="983"/>
      <c r="CG5" s="984"/>
      <c r="CH5" s="988" t="s">
        <v>367</v>
      </c>
      <c r="CI5" s="989"/>
      <c r="CJ5" s="989"/>
      <c r="CK5" s="989"/>
      <c r="CL5" s="990"/>
      <c r="CM5" s="988" t="s">
        <v>368</v>
      </c>
      <c r="CN5" s="989"/>
      <c r="CO5" s="989"/>
      <c r="CP5" s="989"/>
      <c r="CQ5" s="990"/>
      <c r="CR5" s="988" t="s">
        <v>369</v>
      </c>
      <c r="CS5" s="989"/>
      <c r="CT5" s="989"/>
      <c r="CU5" s="989"/>
      <c r="CV5" s="990"/>
      <c r="CW5" s="988" t="s">
        <v>370</v>
      </c>
      <c r="CX5" s="989"/>
      <c r="CY5" s="989"/>
      <c r="CZ5" s="989"/>
      <c r="DA5" s="990"/>
      <c r="DB5" s="988" t="s">
        <v>371</v>
      </c>
      <c r="DC5" s="989"/>
      <c r="DD5" s="989"/>
      <c r="DE5" s="989"/>
      <c r="DF5" s="990"/>
      <c r="DG5" s="1071" t="s">
        <v>372</v>
      </c>
      <c r="DH5" s="1072"/>
      <c r="DI5" s="1072"/>
      <c r="DJ5" s="1072"/>
      <c r="DK5" s="1073"/>
      <c r="DL5" s="1071" t="s">
        <v>373</v>
      </c>
      <c r="DM5" s="1072"/>
      <c r="DN5" s="1072"/>
      <c r="DO5" s="1072"/>
      <c r="DP5" s="1073"/>
      <c r="DQ5" s="988" t="s">
        <v>374</v>
      </c>
      <c r="DR5" s="989"/>
      <c r="DS5" s="989"/>
      <c r="DT5" s="989"/>
      <c r="DU5" s="990"/>
      <c r="DV5" s="988" t="s">
        <v>365</v>
      </c>
      <c r="DW5" s="989"/>
      <c r="DX5" s="989"/>
      <c r="DY5" s="989"/>
      <c r="DZ5" s="1002"/>
      <c r="EA5" s="217"/>
    </row>
    <row r="6" spans="1:131" s="218"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2">
      <c r="A7" s="219">
        <v>1</v>
      </c>
      <c r="B7" s="1034" t="s">
        <v>375</v>
      </c>
      <c r="C7" s="1035"/>
      <c r="D7" s="1035"/>
      <c r="E7" s="1035"/>
      <c r="F7" s="1035"/>
      <c r="G7" s="1035"/>
      <c r="H7" s="1035"/>
      <c r="I7" s="1035"/>
      <c r="J7" s="1035"/>
      <c r="K7" s="1035"/>
      <c r="L7" s="1035"/>
      <c r="M7" s="1035"/>
      <c r="N7" s="1035"/>
      <c r="O7" s="1035"/>
      <c r="P7" s="1036"/>
      <c r="Q7" s="1089">
        <v>10633</v>
      </c>
      <c r="R7" s="1090"/>
      <c r="S7" s="1090"/>
      <c r="T7" s="1090"/>
      <c r="U7" s="1090"/>
      <c r="V7" s="1090">
        <v>10357</v>
      </c>
      <c r="W7" s="1090"/>
      <c r="X7" s="1090"/>
      <c r="Y7" s="1090"/>
      <c r="Z7" s="1090"/>
      <c r="AA7" s="1090">
        <v>276</v>
      </c>
      <c r="AB7" s="1090"/>
      <c r="AC7" s="1090"/>
      <c r="AD7" s="1090"/>
      <c r="AE7" s="1091"/>
      <c r="AF7" s="1092">
        <v>47</v>
      </c>
      <c r="AG7" s="1093"/>
      <c r="AH7" s="1093"/>
      <c r="AI7" s="1093"/>
      <c r="AJ7" s="1094"/>
      <c r="AK7" s="1095">
        <v>412</v>
      </c>
      <c r="AL7" s="1096"/>
      <c r="AM7" s="1096"/>
      <c r="AN7" s="1096"/>
      <c r="AO7" s="1096"/>
      <c r="AP7" s="1096">
        <v>5988</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554</v>
      </c>
      <c r="BT7" s="1087"/>
      <c r="BU7" s="1087"/>
      <c r="BV7" s="1087"/>
      <c r="BW7" s="1087"/>
      <c r="BX7" s="1087"/>
      <c r="BY7" s="1087"/>
      <c r="BZ7" s="1087"/>
      <c r="CA7" s="1087"/>
      <c r="CB7" s="1087"/>
      <c r="CC7" s="1087"/>
      <c r="CD7" s="1087"/>
      <c r="CE7" s="1087"/>
      <c r="CF7" s="1087"/>
      <c r="CG7" s="1099"/>
      <c r="CH7" s="1083">
        <v>-24</v>
      </c>
      <c r="CI7" s="1084"/>
      <c r="CJ7" s="1084"/>
      <c r="CK7" s="1084"/>
      <c r="CL7" s="1085"/>
      <c r="CM7" s="1083">
        <v>-13307</v>
      </c>
      <c r="CN7" s="1084"/>
      <c r="CO7" s="1084"/>
      <c r="CP7" s="1084"/>
      <c r="CQ7" s="1085"/>
      <c r="CR7" s="1083" t="s">
        <v>564</v>
      </c>
      <c r="CS7" s="1084"/>
      <c r="CT7" s="1084"/>
      <c r="CU7" s="1084"/>
      <c r="CV7" s="1085"/>
      <c r="CW7" s="1083" t="s">
        <v>564</v>
      </c>
      <c r="CX7" s="1084"/>
      <c r="CY7" s="1084"/>
      <c r="CZ7" s="1084"/>
      <c r="DA7" s="1085"/>
      <c r="DB7" s="1083">
        <v>14</v>
      </c>
      <c r="DC7" s="1084"/>
      <c r="DD7" s="1084"/>
      <c r="DE7" s="1084"/>
      <c r="DF7" s="1085"/>
      <c r="DG7" s="1083" t="s">
        <v>564</v>
      </c>
      <c r="DH7" s="1084"/>
      <c r="DI7" s="1084"/>
      <c r="DJ7" s="1084"/>
      <c r="DK7" s="1085"/>
      <c r="DL7" s="1083" t="s">
        <v>564</v>
      </c>
      <c r="DM7" s="1084"/>
      <c r="DN7" s="1084"/>
      <c r="DO7" s="1084"/>
      <c r="DP7" s="1085"/>
      <c r="DQ7" s="1083" t="s">
        <v>564</v>
      </c>
      <c r="DR7" s="1084"/>
      <c r="DS7" s="1084"/>
      <c r="DT7" s="1084"/>
      <c r="DU7" s="1085"/>
      <c r="DV7" s="1086"/>
      <c r="DW7" s="1087"/>
      <c r="DX7" s="1087"/>
      <c r="DY7" s="1087"/>
      <c r="DZ7" s="1088"/>
      <c r="EA7" s="217"/>
    </row>
    <row r="8" spans="1:131" s="218" customFormat="1" ht="26.25" customHeight="1" x14ac:dyDescent="0.2">
      <c r="A8" s="221">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t="s">
        <v>555</v>
      </c>
      <c r="BT8" s="980"/>
      <c r="BU8" s="980"/>
      <c r="BV8" s="980"/>
      <c r="BW8" s="980"/>
      <c r="BX8" s="980"/>
      <c r="BY8" s="980"/>
      <c r="BZ8" s="980"/>
      <c r="CA8" s="980"/>
      <c r="CB8" s="980"/>
      <c r="CC8" s="980"/>
      <c r="CD8" s="980"/>
      <c r="CE8" s="980"/>
      <c r="CF8" s="980"/>
      <c r="CG8" s="1001"/>
      <c r="CH8" s="976">
        <v>5</v>
      </c>
      <c r="CI8" s="977"/>
      <c r="CJ8" s="977"/>
      <c r="CK8" s="977"/>
      <c r="CL8" s="978"/>
      <c r="CM8" s="976">
        <v>56</v>
      </c>
      <c r="CN8" s="977"/>
      <c r="CO8" s="977"/>
      <c r="CP8" s="977"/>
      <c r="CQ8" s="978"/>
      <c r="CR8" s="976">
        <v>30</v>
      </c>
      <c r="CS8" s="977"/>
      <c r="CT8" s="977"/>
      <c r="CU8" s="977"/>
      <c r="CV8" s="978"/>
      <c r="CW8" s="976">
        <v>5</v>
      </c>
      <c r="CX8" s="977"/>
      <c r="CY8" s="977"/>
      <c r="CZ8" s="977"/>
      <c r="DA8" s="978"/>
      <c r="DB8" s="976" t="s">
        <v>564</v>
      </c>
      <c r="DC8" s="977"/>
      <c r="DD8" s="977"/>
      <c r="DE8" s="977"/>
      <c r="DF8" s="978"/>
      <c r="DG8" s="976" t="s">
        <v>564</v>
      </c>
      <c r="DH8" s="977"/>
      <c r="DI8" s="977"/>
      <c r="DJ8" s="977"/>
      <c r="DK8" s="978"/>
      <c r="DL8" s="976" t="s">
        <v>564</v>
      </c>
      <c r="DM8" s="977"/>
      <c r="DN8" s="977"/>
      <c r="DO8" s="977"/>
      <c r="DP8" s="978"/>
      <c r="DQ8" s="976" t="s">
        <v>564</v>
      </c>
      <c r="DR8" s="977"/>
      <c r="DS8" s="977"/>
      <c r="DT8" s="977"/>
      <c r="DU8" s="978"/>
      <c r="DV8" s="979"/>
      <c r="DW8" s="980"/>
      <c r="DX8" s="980"/>
      <c r="DY8" s="980"/>
      <c r="DZ8" s="981"/>
      <c r="EA8" s="217"/>
    </row>
    <row r="9" spans="1:131" s="218" customFormat="1" ht="26.25" customHeight="1" x14ac:dyDescent="0.2">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2">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2">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2">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2">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2">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2">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2">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2">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2">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2">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2">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5">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2">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5">
      <c r="A23" s="223" t="s">
        <v>377</v>
      </c>
      <c r="B23" s="924" t="s">
        <v>378</v>
      </c>
      <c r="C23" s="925"/>
      <c r="D23" s="925"/>
      <c r="E23" s="925"/>
      <c r="F23" s="925"/>
      <c r="G23" s="925"/>
      <c r="H23" s="925"/>
      <c r="I23" s="925"/>
      <c r="J23" s="925"/>
      <c r="K23" s="925"/>
      <c r="L23" s="925"/>
      <c r="M23" s="925"/>
      <c r="N23" s="925"/>
      <c r="O23" s="925"/>
      <c r="P23" s="935"/>
      <c r="Q23" s="1054">
        <v>10633</v>
      </c>
      <c r="R23" s="1048"/>
      <c r="S23" s="1048"/>
      <c r="T23" s="1048"/>
      <c r="U23" s="1048"/>
      <c r="V23" s="1048">
        <v>10357</v>
      </c>
      <c r="W23" s="1048"/>
      <c r="X23" s="1048"/>
      <c r="Y23" s="1048"/>
      <c r="Z23" s="1048"/>
      <c r="AA23" s="1048">
        <v>276</v>
      </c>
      <c r="AB23" s="1048"/>
      <c r="AC23" s="1048"/>
      <c r="AD23" s="1048"/>
      <c r="AE23" s="1055"/>
      <c r="AF23" s="1056">
        <v>47</v>
      </c>
      <c r="AG23" s="1048"/>
      <c r="AH23" s="1048"/>
      <c r="AI23" s="1048"/>
      <c r="AJ23" s="1057"/>
      <c r="AK23" s="1058"/>
      <c r="AL23" s="1059"/>
      <c r="AM23" s="1059"/>
      <c r="AN23" s="1059"/>
      <c r="AO23" s="1059"/>
      <c r="AP23" s="1048">
        <v>5988</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2">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5">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358</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365</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5">
        <v>1</v>
      </c>
      <c r="B28" s="1034" t="s">
        <v>389</v>
      </c>
      <c r="C28" s="1035"/>
      <c r="D28" s="1035"/>
      <c r="E28" s="1035"/>
      <c r="F28" s="1035"/>
      <c r="G28" s="1035"/>
      <c r="H28" s="1035"/>
      <c r="I28" s="1035"/>
      <c r="J28" s="1035"/>
      <c r="K28" s="1035"/>
      <c r="L28" s="1035"/>
      <c r="M28" s="1035"/>
      <c r="N28" s="1035"/>
      <c r="O28" s="1035"/>
      <c r="P28" s="1036"/>
      <c r="Q28" s="1037">
        <v>1810</v>
      </c>
      <c r="R28" s="1038"/>
      <c r="S28" s="1038"/>
      <c r="T28" s="1038"/>
      <c r="U28" s="1038"/>
      <c r="V28" s="1038">
        <v>1809</v>
      </c>
      <c r="W28" s="1038"/>
      <c r="X28" s="1038"/>
      <c r="Y28" s="1038"/>
      <c r="Z28" s="1038"/>
      <c r="AA28" s="1038">
        <v>1</v>
      </c>
      <c r="AB28" s="1038"/>
      <c r="AC28" s="1038"/>
      <c r="AD28" s="1038"/>
      <c r="AE28" s="1039"/>
      <c r="AF28" s="1040">
        <v>1</v>
      </c>
      <c r="AG28" s="1038"/>
      <c r="AH28" s="1038"/>
      <c r="AI28" s="1038"/>
      <c r="AJ28" s="1041"/>
      <c r="AK28" s="1029">
        <v>180</v>
      </c>
      <c r="AL28" s="1030"/>
      <c r="AM28" s="1030"/>
      <c r="AN28" s="1030"/>
      <c r="AO28" s="1030"/>
      <c r="AP28" s="1030" t="s">
        <v>564</v>
      </c>
      <c r="AQ28" s="1030"/>
      <c r="AR28" s="1030"/>
      <c r="AS28" s="1030"/>
      <c r="AT28" s="1030"/>
      <c r="AU28" s="1030" t="s">
        <v>564</v>
      </c>
      <c r="AV28" s="1030"/>
      <c r="AW28" s="1030"/>
      <c r="AX28" s="1030"/>
      <c r="AY28" s="1030"/>
      <c r="AZ28" s="1031" t="s">
        <v>564</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5">
        <v>2</v>
      </c>
      <c r="B29" s="1017" t="s">
        <v>390</v>
      </c>
      <c r="C29" s="1018"/>
      <c r="D29" s="1018"/>
      <c r="E29" s="1018"/>
      <c r="F29" s="1018"/>
      <c r="G29" s="1018"/>
      <c r="H29" s="1018"/>
      <c r="I29" s="1018"/>
      <c r="J29" s="1018"/>
      <c r="K29" s="1018"/>
      <c r="L29" s="1018"/>
      <c r="M29" s="1018"/>
      <c r="N29" s="1018"/>
      <c r="O29" s="1018"/>
      <c r="P29" s="1019"/>
      <c r="Q29" s="1025">
        <v>11</v>
      </c>
      <c r="R29" s="1026"/>
      <c r="S29" s="1026"/>
      <c r="T29" s="1026"/>
      <c r="U29" s="1026"/>
      <c r="V29" s="1026">
        <v>11</v>
      </c>
      <c r="W29" s="1026"/>
      <c r="X29" s="1026"/>
      <c r="Y29" s="1026"/>
      <c r="Z29" s="1026"/>
      <c r="AA29" s="1026">
        <v>1</v>
      </c>
      <c r="AB29" s="1026"/>
      <c r="AC29" s="1026"/>
      <c r="AD29" s="1026"/>
      <c r="AE29" s="1027"/>
      <c r="AF29" s="1022">
        <v>1</v>
      </c>
      <c r="AG29" s="1023"/>
      <c r="AH29" s="1023"/>
      <c r="AI29" s="1023"/>
      <c r="AJ29" s="1024"/>
      <c r="AK29" s="967" t="s">
        <v>564</v>
      </c>
      <c r="AL29" s="958"/>
      <c r="AM29" s="958"/>
      <c r="AN29" s="958"/>
      <c r="AO29" s="958"/>
      <c r="AP29" s="958" t="s">
        <v>564</v>
      </c>
      <c r="AQ29" s="958"/>
      <c r="AR29" s="958"/>
      <c r="AS29" s="958"/>
      <c r="AT29" s="958"/>
      <c r="AU29" s="958" t="s">
        <v>564</v>
      </c>
      <c r="AV29" s="958"/>
      <c r="AW29" s="958"/>
      <c r="AX29" s="958"/>
      <c r="AY29" s="958"/>
      <c r="AZ29" s="1028" t="s">
        <v>564</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5">
        <v>3</v>
      </c>
      <c r="B30" s="1017" t="s">
        <v>391</v>
      </c>
      <c r="C30" s="1018"/>
      <c r="D30" s="1018"/>
      <c r="E30" s="1018"/>
      <c r="F30" s="1018"/>
      <c r="G30" s="1018"/>
      <c r="H30" s="1018"/>
      <c r="I30" s="1018"/>
      <c r="J30" s="1018"/>
      <c r="K30" s="1018"/>
      <c r="L30" s="1018"/>
      <c r="M30" s="1018"/>
      <c r="N30" s="1018"/>
      <c r="O30" s="1018"/>
      <c r="P30" s="1019"/>
      <c r="Q30" s="1025">
        <v>1645</v>
      </c>
      <c r="R30" s="1026"/>
      <c r="S30" s="1026"/>
      <c r="T30" s="1026"/>
      <c r="U30" s="1026"/>
      <c r="V30" s="1026">
        <v>1596</v>
      </c>
      <c r="W30" s="1026"/>
      <c r="X30" s="1026"/>
      <c r="Y30" s="1026"/>
      <c r="Z30" s="1026"/>
      <c r="AA30" s="1026">
        <v>49</v>
      </c>
      <c r="AB30" s="1026"/>
      <c r="AC30" s="1026"/>
      <c r="AD30" s="1026"/>
      <c r="AE30" s="1027"/>
      <c r="AF30" s="1022">
        <v>49</v>
      </c>
      <c r="AG30" s="1023"/>
      <c r="AH30" s="1023"/>
      <c r="AI30" s="1023"/>
      <c r="AJ30" s="1024"/>
      <c r="AK30" s="967">
        <v>262</v>
      </c>
      <c r="AL30" s="958"/>
      <c r="AM30" s="958"/>
      <c r="AN30" s="958"/>
      <c r="AO30" s="958"/>
      <c r="AP30" s="958" t="s">
        <v>564</v>
      </c>
      <c r="AQ30" s="958"/>
      <c r="AR30" s="958"/>
      <c r="AS30" s="958"/>
      <c r="AT30" s="958"/>
      <c r="AU30" s="958" t="s">
        <v>564</v>
      </c>
      <c r="AV30" s="958"/>
      <c r="AW30" s="958"/>
      <c r="AX30" s="958"/>
      <c r="AY30" s="958"/>
      <c r="AZ30" s="1028" t="s">
        <v>564</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5">
        <v>4</v>
      </c>
      <c r="B31" s="1017" t="s">
        <v>392</v>
      </c>
      <c r="C31" s="1018"/>
      <c r="D31" s="1018"/>
      <c r="E31" s="1018"/>
      <c r="F31" s="1018"/>
      <c r="G31" s="1018"/>
      <c r="H31" s="1018"/>
      <c r="I31" s="1018"/>
      <c r="J31" s="1018"/>
      <c r="K31" s="1018"/>
      <c r="L31" s="1018"/>
      <c r="M31" s="1018"/>
      <c r="N31" s="1018"/>
      <c r="O31" s="1018"/>
      <c r="P31" s="1019"/>
      <c r="Q31" s="1025">
        <v>14</v>
      </c>
      <c r="R31" s="1026"/>
      <c r="S31" s="1026"/>
      <c r="T31" s="1026"/>
      <c r="U31" s="1026"/>
      <c r="V31" s="1026">
        <v>14</v>
      </c>
      <c r="W31" s="1026"/>
      <c r="X31" s="1026"/>
      <c r="Y31" s="1026"/>
      <c r="Z31" s="1026"/>
      <c r="AA31" s="1026">
        <v>0</v>
      </c>
      <c r="AB31" s="1026"/>
      <c r="AC31" s="1026"/>
      <c r="AD31" s="1026"/>
      <c r="AE31" s="1027"/>
      <c r="AF31" s="1022">
        <v>0</v>
      </c>
      <c r="AG31" s="1023"/>
      <c r="AH31" s="1023"/>
      <c r="AI31" s="1023"/>
      <c r="AJ31" s="1024"/>
      <c r="AK31" s="967">
        <v>9</v>
      </c>
      <c r="AL31" s="958"/>
      <c r="AM31" s="958"/>
      <c r="AN31" s="958"/>
      <c r="AO31" s="958"/>
      <c r="AP31" s="958" t="s">
        <v>564</v>
      </c>
      <c r="AQ31" s="958"/>
      <c r="AR31" s="958"/>
      <c r="AS31" s="958"/>
      <c r="AT31" s="958"/>
      <c r="AU31" s="958" t="s">
        <v>564</v>
      </c>
      <c r="AV31" s="958"/>
      <c r="AW31" s="958"/>
      <c r="AX31" s="958"/>
      <c r="AY31" s="958"/>
      <c r="AZ31" s="1028" t="s">
        <v>564</v>
      </c>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5">
        <v>5</v>
      </c>
      <c r="B32" s="1017" t="s">
        <v>393</v>
      </c>
      <c r="C32" s="1018"/>
      <c r="D32" s="1018"/>
      <c r="E32" s="1018"/>
      <c r="F32" s="1018"/>
      <c r="G32" s="1018"/>
      <c r="H32" s="1018"/>
      <c r="I32" s="1018"/>
      <c r="J32" s="1018"/>
      <c r="K32" s="1018"/>
      <c r="L32" s="1018"/>
      <c r="M32" s="1018"/>
      <c r="N32" s="1018"/>
      <c r="O32" s="1018"/>
      <c r="P32" s="1019"/>
      <c r="Q32" s="1025">
        <v>215</v>
      </c>
      <c r="R32" s="1026"/>
      <c r="S32" s="1026"/>
      <c r="T32" s="1026"/>
      <c r="U32" s="1026"/>
      <c r="V32" s="1026">
        <v>214</v>
      </c>
      <c r="W32" s="1026"/>
      <c r="X32" s="1026"/>
      <c r="Y32" s="1026"/>
      <c r="Z32" s="1026"/>
      <c r="AA32" s="1026">
        <v>1</v>
      </c>
      <c r="AB32" s="1026"/>
      <c r="AC32" s="1026"/>
      <c r="AD32" s="1026"/>
      <c r="AE32" s="1027"/>
      <c r="AF32" s="1022">
        <v>1</v>
      </c>
      <c r="AG32" s="1023"/>
      <c r="AH32" s="1023"/>
      <c r="AI32" s="1023"/>
      <c r="AJ32" s="1024"/>
      <c r="AK32" s="967">
        <v>70</v>
      </c>
      <c r="AL32" s="958"/>
      <c r="AM32" s="958"/>
      <c r="AN32" s="958"/>
      <c r="AO32" s="958"/>
      <c r="AP32" s="958" t="s">
        <v>564</v>
      </c>
      <c r="AQ32" s="958"/>
      <c r="AR32" s="958"/>
      <c r="AS32" s="958"/>
      <c r="AT32" s="958"/>
      <c r="AU32" s="958" t="s">
        <v>564</v>
      </c>
      <c r="AV32" s="958"/>
      <c r="AW32" s="958"/>
      <c r="AX32" s="958"/>
      <c r="AY32" s="958"/>
      <c r="AZ32" s="1028" t="s">
        <v>564</v>
      </c>
      <c r="BA32" s="1028"/>
      <c r="BB32" s="1028"/>
      <c r="BC32" s="1028"/>
      <c r="BD32" s="1028"/>
      <c r="BE32" s="959"/>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5">
        <v>6</v>
      </c>
      <c r="B33" s="1017" t="s">
        <v>394</v>
      </c>
      <c r="C33" s="1018"/>
      <c r="D33" s="1018"/>
      <c r="E33" s="1018"/>
      <c r="F33" s="1018"/>
      <c r="G33" s="1018"/>
      <c r="H33" s="1018"/>
      <c r="I33" s="1018"/>
      <c r="J33" s="1018"/>
      <c r="K33" s="1018"/>
      <c r="L33" s="1018"/>
      <c r="M33" s="1018"/>
      <c r="N33" s="1018"/>
      <c r="O33" s="1018"/>
      <c r="P33" s="1019"/>
      <c r="Q33" s="1025">
        <v>157</v>
      </c>
      <c r="R33" s="1026"/>
      <c r="S33" s="1026"/>
      <c r="T33" s="1026"/>
      <c r="U33" s="1026"/>
      <c r="V33" s="1026">
        <v>124</v>
      </c>
      <c r="W33" s="1026"/>
      <c r="X33" s="1026"/>
      <c r="Y33" s="1026"/>
      <c r="Z33" s="1026"/>
      <c r="AA33" s="1026">
        <v>33</v>
      </c>
      <c r="AB33" s="1026"/>
      <c r="AC33" s="1026"/>
      <c r="AD33" s="1026"/>
      <c r="AE33" s="1027"/>
      <c r="AF33" s="1022">
        <v>395</v>
      </c>
      <c r="AG33" s="1023"/>
      <c r="AH33" s="1023"/>
      <c r="AI33" s="1023"/>
      <c r="AJ33" s="1024"/>
      <c r="AK33" s="967">
        <v>1</v>
      </c>
      <c r="AL33" s="958"/>
      <c r="AM33" s="958"/>
      <c r="AN33" s="958"/>
      <c r="AO33" s="958"/>
      <c r="AP33" s="958">
        <v>103</v>
      </c>
      <c r="AQ33" s="958"/>
      <c r="AR33" s="958"/>
      <c r="AS33" s="958"/>
      <c r="AT33" s="958"/>
      <c r="AU33" s="958">
        <v>1</v>
      </c>
      <c r="AV33" s="958"/>
      <c r="AW33" s="958"/>
      <c r="AX33" s="958"/>
      <c r="AY33" s="958"/>
      <c r="AZ33" s="1028" t="s">
        <v>564</v>
      </c>
      <c r="BA33" s="1028"/>
      <c r="BB33" s="1028"/>
      <c r="BC33" s="1028"/>
      <c r="BD33" s="1028"/>
      <c r="BE33" s="959" t="s">
        <v>395</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5">
        <v>7</v>
      </c>
      <c r="B34" s="1017" t="s">
        <v>396</v>
      </c>
      <c r="C34" s="1018"/>
      <c r="D34" s="1018"/>
      <c r="E34" s="1018"/>
      <c r="F34" s="1018"/>
      <c r="G34" s="1018"/>
      <c r="H34" s="1018"/>
      <c r="I34" s="1018"/>
      <c r="J34" s="1018"/>
      <c r="K34" s="1018"/>
      <c r="L34" s="1018"/>
      <c r="M34" s="1018"/>
      <c r="N34" s="1018"/>
      <c r="O34" s="1018"/>
      <c r="P34" s="1019"/>
      <c r="Q34" s="1025">
        <v>238</v>
      </c>
      <c r="R34" s="1026"/>
      <c r="S34" s="1026"/>
      <c r="T34" s="1026"/>
      <c r="U34" s="1026"/>
      <c r="V34" s="1026">
        <v>210</v>
      </c>
      <c r="W34" s="1026"/>
      <c r="X34" s="1026"/>
      <c r="Y34" s="1026"/>
      <c r="Z34" s="1026"/>
      <c r="AA34" s="1026">
        <v>28</v>
      </c>
      <c r="AB34" s="1026"/>
      <c r="AC34" s="1026"/>
      <c r="AD34" s="1026"/>
      <c r="AE34" s="1027"/>
      <c r="AF34" s="1022">
        <v>113</v>
      </c>
      <c r="AG34" s="1023"/>
      <c r="AH34" s="1023"/>
      <c r="AI34" s="1023"/>
      <c r="AJ34" s="1024"/>
      <c r="AK34" s="967">
        <v>125</v>
      </c>
      <c r="AL34" s="958"/>
      <c r="AM34" s="958"/>
      <c r="AN34" s="958"/>
      <c r="AO34" s="958"/>
      <c r="AP34" s="958">
        <v>576</v>
      </c>
      <c r="AQ34" s="958"/>
      <c r="AR34" s="958"/>
      <c r="AS34" s="958"/>
      <c r="AT34" s="958"/>
      <c r="AU34" s="958">
        <v>516</v>
      </c>
      <c r="AV34" s="958"/>
      <c r="AW34" s="958"/>
      <c r="AX34" s="958"/>
      <c r="AY34" s="958"/>
      <c r="AZ34" s="1028" t="s">
        <v>564</v>
      </c>
      <c r="BA34" s="1028"/>
      <c r="BB34" s="1028"/>
      <c r="BC34" s="1028"/>
      <c r="BD34" s="1028"/>
      <c r="BE34" s="959" t="s">
        <v>395</v>
      </c>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5">
        <v>8</v>
      </c>
      <c r="B35" s="1017" t="s">
        <v>397</v>
      </c>
      <c r="C35" s="1018"/>
      <c r="D35" s="1018"/>
      <c r="E35" s="1018"/>
      <c r="F35" s="1018"/>
      <c r="G35" s="1018"/>
      <c r="H35" s="1018"/>
      <c r="I35" s="1018"/>
      <c r="J35" s="1018"/>
      <c r="K35" s="1018"/>
      <c r="L35" s="1018"/>
      <c r="M35" s="1018"/>
      <c r="N35" s="1018"/>
      <c r="O35" s="1018"/>
      <c r="P35" s="1019"/>
      <c r="Q35" s="1025">
        <v>102</v>
      </c>
      <c r="R35" s="1026"/>
      <c r="S35" s="1026"/>
      <c r="T35" s="1026"/>
      <c r="U35" s="1026"/>
      <c r="V35" s="1026">
        <v>101</v>
      </c>
      <c r="W35" s="1026"/>
      <c r="X35" s="1026"/>
      <c r="Y35" s="1026"/>
      <c r="Z35" s="1026"/>
      <c r="AA35" s="1026">
        <v>1</v>
      </c>
      <c r="AB35" s="1026"/>
      <c r="AC35" s="1026"/>
      <c r="AD35" s="1026"/>
      <c r="AE35" s="1027"/>
      <c r="AF35" s="1022">
        <v>1</v>
      </c>
      <c r="AG35" s="1023"/>
      <c r="AH35" s="1023"/>
      <c r="AI35" s="1023"/>
      <c r="AJ35" s="1024"/>
      <c r="AK35" s="967">
        <v>25</v>
      </c>
      <c r="AL35" s="958"/>
      <c r="AM35" s="958"/>
      <c r="AN35" s="958"/>
      <c r="AO35" s="958"/>
      <c r="AP35" s="958">
        <v>14</v>
      </c>
      <c r="AQ35" s="958"/>
      <c r="AR35" s="958"/>
      <c r="AS35" s="958"/>
      <c r="AT35" s="958"/>
      <c r="AU35" s="958">
        <v>8</v>
      </c>
      <c r="AV35" s="958"/>
      <c r="AW35" s="958"/>
      <c r="AX35" s="958"/>
      <c r="AY35" s="958"/>
      <c r="AZ35" s="1028" t="s">
        <v>564</v>
      </c>
      <c r="BA35" s="1028"/>
      <c r="BB35" s="1028"/>
      <c r="BC35" s="1028"/>
      <c r="BD35" s="1028"/>
      <c r="BE35" s="959" t="s">
        <v>398</v>
      </c>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5">
        <v>9</v>
      </c>
      <c r="B36" s="1017" t="s">
        <v>399</v>
      </c>
      <c r="C36" s="1018"/>
      <c r="D36" s="1018"/>
      <c r="E36" s="1018"/>
      <c r="F36" s="1018"/>
      <c r="G36" s="1018"/>
      <c r="H36" s="1018"/>
      <c r="I36" s="1018"/>
      <c r="J36" s="1018"/>
      <c r="K36" s="1018"/>
      <c r="L36" s="1018"/>
      <c r="M36" s="1018"/>
      <c r="N36" s="1018"/>
      <c r="O36" s="1018"/>
      <c r="P36" s="1019"/>
      <c r="Q36" s="1025">
        <v>10</v>
      </c>
      <c r="R36" s="1026"/>
      <c r="S36" s="1026"/>
      <c r="T36" s="1026"/>
      <c r="U36" s="1026"/>
      <c r="V36" s="1026">
        <v>8</v>
      </c>
      <c r="W36" s="1026"/>
      <c r="X36" s="1026"/>
      <c r="Y36" s="1026"/>
      <c r="Z36" s="1026"/>
      <c r="AA36" s="1026">
        <v>2</v>
      </c>
      <c r="AB36" s="1026"/>
      <c r="AC36" s="1026"/>
      <c r="AD36" s="1026"/>
      <c r="AE36" s="1027"/>
      <c r="AF36" s="1022">
        <v>2</v>
      </c>
      <c r="AG36" s="1023"/>
      <c r="AH36" s="1023"/>
      <c r="AI36" s="1023"/>
      <c r="AJ36" s="1024"/>
      <c r="AK36" s="967">
        <v>2</v>
      </c>
      <c r="AL36" s="958"/>
      <c r="AM36" s="958"/>
      <c r="AN36" s="958"/>
      <c r="AO36" s="958"/>
      <c r="AP36" s="958" t="s">
        <v>564</v>
      </c>
      <c r="AQ36" s="958"/>
      <c r="AR36" s="958"/>
      <c r="AS36" s="958"/>
      <c r="AT36" s="958"/>
      <c r="AU36" s="958" t="s">
        <v>564</v>
      </c>
      <c r="AV36" s="958"/>
      <c r="AW36" s="958"/>
      <c r="AX36" s="958"/>
      <c r="AY36" s="958"/>
      <c r="AZ36" s="1028" t="s">
        <v>564</v>
      </c>
      <c r="BA36" s="1028"/>
      <c r="BB36" s="1028"/>
      <c r="BC36" s="1028"/>
      <c r="BD36" s="1028"/>
      <c r="BE36" s="959" t="s">
        <v>398</v>
      </c>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400</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3" t="s">
        <v>377</v>
      </c>
      <c r="B63" s="924" t="s">
        <v>401</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562</v>
      </c>
      <c r="AG63" s="946"/>
      <c r="AH63" s="946"/>
      <c r="AI63" s="946"/>
      <c r="AJ63" s="1009"/>
      <c r="AK63" s="1010"/>
      <c r="AL63" s="950"/>
      <c r="AM63" s="950"/>
      <c r="AN63" s="950"/>
      <c r="AO63" s="950"/>
      <c r="AP63" s="946">
        <v>693</v>
      </c>
      <c r="AQ63" s="946"/>
      <c r="AR63" s="946"/>
      <c r="AS63" s="946"/>
      <c r="AT63" s="946"/>
      <c r="AU63" s="946">
        <v>525</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403</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404</v>
      </c>
      <c r="AV66" s="989"/>
      <c r="AW66" s="989"/>
      <c r="AX66" s="989"/>
      <c r="AY66" s="990"/>
      <c r="AZ66" s="988" t="s">
        <v>365</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972" t="s">
        <v>556</v>
      </c>
      <c r="C68" s="973"/>
      <c r="D68" s="973"/>
      <c r="E68" s="973"/>
      <c r="F68" s="973"/>
      <c r="G68" s="973"/>
      <c r="H68" s="973"/>
      <c r="I68" s="973"/>
      <c r="J68" s="973"/>
      <c r="K68" s="973"/>
      <c r="L68" s="973"/>
      <c r="M68" s="973"/>
      <c r="N68" s="973"/>
      <c r="O68" s="973"/>
      <c r="P68" s="974"/>
      <c r="Q68" s="975">
        <v>1895</v>
      </c>
      <c r="R68" s="969"/>
      <c r="S68" s="969"/>
      <c r="T68" s="969"/>
      <c r="U68" s="969"/>
      <c r="V68" s="969">
        <v>1887</v>
      </c>
      <c r="W68" s="969"/>
      <c r="X68" s="969"/>
      <c r="Y68" s="969"/>
      <c r="Z68" s="969"/>
      <c r="AA68" s="969">
        <v>9</v>
      </c>
      <c r="AB68" s="969"/>
      <c r="AC68" s="969"/>
      <c r="AD68" s="969"/>
      <c r="AE68" s="969"/>
      <c r="AF68" s="969">
        <v>9</v>
      </c>
      <c r="AG68" s="969"/>
      <c r="AH68" s="969"/>
      <c r="AI68" s="969"/>
      <c r="AJ68" s="969"/>
      <c r="AK68" s="969">
        <v>24</v>
      </c>
      <c r="AL68" s="969"/>
      <c r="AM68" s="969"/>
      <c r="AN68" s="969"/>
      <c r="AO68" s="969"/>
      <c r="AP68" s="969">
        <v>0</v>
      </c>
      <c r="AQ68" s="969"/>
      <c r="AR68" s="969"/>
      <c r="AS68" s="969"/>
      <c r="AT68" s="969"/>
      <c r="AU68" s="969" t="s">
        <v>564</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557</v>
      </c>
      <c r="C69" s="962"/>
      <c r="D69" s="962"/>
      <c r="E69" s="962"/>
      <c r="F69" s="962"/>
      <c r="G69" s="962"/>
      <c r="H69" s="962"/>
      <c r="I69" s="962"/>
      <c r="J69" s="962"/>
      <c r="K69" s="962"/>
      <c r="L69" s="962"/>
      <c r="M69" s="962"/>
      <c r="N69" s="962"/>
      <c r="O69" s="962"/>
      <c r="P69" s="963"/>
      <c r="Q69" s="964">
        <v>25</v>
      </c>
      <c r="R69" s="958"/>
      <c r="S69" s="958"/>
      <c r="T69" s="958"/>
      <c r="U69" s="958"/>
      <c r="V69" s="958">
        <v>23</v>
      </c>
      <c r="W69" s="958"/>
      <c r="X69" s="958"/>
      <c r="Y69" s="958"/>
      <c r="Z69" s="958"/>
      <c r="AA69" s="958">
        <v>1</v>
      </c>
      <c r="AB69" s="958"/>
      <c r="AC69" s="958"/>
      <c r="AD69" s="958"/>
      <c r="AE69" s="958"/>
      <c r="AF69" s="958">
        <v>1</v>
      </c>
      <c r="AG69" s="958"/>
      <c r="AH69" s="958"/>
      <c r="AI69" s="958"/>
      <c r="AJ69" s="958"/>
      <c r="AK69" s="958">
        <v>9</v>
      </c>
      <c r="AL69" s="958"/>
      <c r="AM69" s="958"/>
      <c r="AN69" s="958"/>
      <c r="AO69" s="958"/>
      <c r="AP69" s="958">
        <v>0</v>
      </c>
      <c r="AQ69" s="958"/>
      <c r="AR69" s="958"/>
      <c r="AS69" s="958"/>
      <c r="AT69" s="958"/>
      <c r="AU69" s="958" t="s">
        <v>564</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558</v>
      </c>
      <c r="C70" s="962"/>
      <c r="D70" s="962"/>
      <c r="E70" s="962"/>
      <c r="F70" s="962"/>
      <c r="G70" s="962"/>
      <c r="H70" s="962"/>
      <c r="I70" s="962"/>
      <c r="J70" s="962"/>
      <c r="K70" s="962"/>
      <c r="L70" s="962"/>
      <c r="M70" s="962"/>
      <c r="N70" s="962"/>
      <c r="O70" s="962"/>
      <c r="P70" s="963"/>
      <c r="Q70" s="964">
        <v>22</v>
      </c>
      <c r="R70" s="958"/>
      <c r="S70" s="958"/>
      <c r="T70" s="958"/>
      <c r="U70" s="958"/>
      <c r="V70" s="958">
        <v>20</v>
      </c>
      <c r="W70" s="958"/>
      <c r="X70" s="958"/>
      <c r="Y70" s="958"/>
      <c r="Z70" s="958"/>
      <c r="AA70" s="958">
        <v>2</v>
      </c>
      <c r="AB70" s="958"/>
      <c r="AC70" s="958"/>
      <c r="AD70" s="958"/>
      <c r="AE70" s="958"/>
      <c r="AF70" s="958">
        <v>2</v>
      </c>
      <c r="AG70" s="958"/>
      <c r="AH70" s="958"/>
      <c r="AI70" s="958"/>
      <c r="AJ70" s="958"/>
      <c r="AK70" s="958">
        <v>0</v>
      </c>
      <c r="AL70" s="958"/>
      <c r="AM70" s="958"/>
      <c r="AN70" s="958"/>
      <c r="AO70" s="958"/>
      <c r="AP70" s="958">
        <v>0</v>
      </c>
      <c r="AQ70" s="958"/>
      <c r="AR70" s="958"/>
      <c r="AS70" s="958"/>
      <c r="AT70" s="958"/>
      <c r="AU70" s="958" t="s">
        <v>564</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559</v>
      </c>
      <c r="C71" s="962"/>
      <c r="D71" s="962"/>
      <c r="E71" s="962"/>
      <c r="F71" s="962"/>
      <c r="G71" s="962"/>
      <c r="H71" s="962"/>
      <c r="I71" s="962"/>
      <c r="J71" s="962"/>
      <c r="K71" s="962"/>
      <c r="L71" s="962"/>
      <c r="M71" s="962"/>
      <c r="N71" s="962"/>
      <c r="O71" s="962"/>
      <c r="P71" s="963"/>
      <c r="Q71" s="964">
        <v>222</v>
      </c>
      <c r="R71" s="958"/>
      <c r="S71" s="958"/>
      <c r="T71" s="958"/>
      <c r="U71" s="958"/>
      <c r="V71" s="958">
        <v>215</v>
      </c>
      <c r="W71" s="958"/>
      <c r="X71" s="958"/>
      <c r="Y71" s="958"/>
      <c r="Z71" s="958"/>
      <c r="AA71" s="958">
        <v>7</v>
      </c>
      <c r="AB71" s="958"/>
      <c r="AC71" s="958"/>
      <c r="AD71" s="958"/>
      <c r="AE71" s="958"/>
      <c r="AF71" s="958">
        <v>7</v>
      </c>
      <c r="AG71" s="958"/>
      <c r="AH71" s="958"/>
      <c r="AI71" s="958"/>
      <c r="AJ71" s="958"/>
      <c r="AK71" s="958">
        <v>6</v>
      </c>
      <c r="AL71" s="958"/>
      <c r="AM71" s="958"/>
      <c r="AN71" s="958"/>
      <c r="AO71" s="958"/>
      <c r="AP71" s="958">
        <v>0</v>
      </c>
      <c r="AQ71" s="958"/>
      <c r="AR71" s="958"/>
      <c r="AS71" s="958"/>
      <c r="AT71" s="958"/>
      <c r="AU71" s="958" t="s">
        <v>564</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t="s">
        <v>560</v>
      </c>
      <c r="C72" s="962"/>
      <c r="D72" s="962"/>
      <c r="E72" s="962"/>
      <c r="F72" s="962"/>
      <c r="G72" s="962"/>
      <c r="H72" s="962"/>
      <c r="I72" s="962"/>
      <c r="J72" s="962"/>
      <c r="K72" s="962"/>
      <c r="L72" s="962"/>
      <c r="M72" s="962"/>
      <c r="N72" s="962"/>
      <c r="O72" s="962"/>
      <c r="P72" s="963"/>
      <c r="Q72" s="964">
        <v>176722</v>
      </c>
      <c r="R72" s="958"/>
      <c r="S72" s="958"/>
      <c r="T72" s="958"/>
      <c r="U72" s="958"/>
      <c r="V72" s="958">
        <v>170611</v>
      </c>
      <c r="W72" s="958"/>
      <c r="X72" s="958"/>
      <c r="Y72" s="958"/>
      <c r="Z72" s="958"/>
      <c r="AA72" s="958">
        <v>6110</v>
      </c>
      <c r="AB72" s="958"/>
      <c r="AC72" s="958"/>
      <c r="AD72" s="958"/>
      <c r="AE72" s="958"/>
      <c r="AF72" s="958">
        <v>6110</v>
      </c>
      <c r="AG72" s="958"/>
      <c r="AH72" s="958"/>
      <c r="AI72" s="958"/>
      <c r="AJ72" s="958"/>
      <c r="AK72" s="958">
        <v>2165</v>
      </c>
      <c r="AL72" s="958"/>
      <c r="AM72" s="958"/>
      <c r="AN72" s="958"/>
      <c r="AO72" s="958"/>
      <c r="AP72" s="958">
        <v>0</v>
      </c>
      <c r="AQ72" s="958"/>
      <c r="AR72" s="958"/>
      <c r="AS72" s="958"/>
      <c r="AT72" s="958"/>
      <c r="AU72" s="958" t="s">
        <v>564</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t="s">
        <v>561</v>
      </c>
      <c r="C73" s="962"/>
      <c r="D73" s="962"/>
      <c r="E73" s="962"/>
      <c r="F73" s="962"/>
      <c r="G73" s="962"/>
      <c r="H73" s="962"/>
      <c r="I73" s="962"/>
      <c r="J73" s="962"/>
      <c r="K73" s="962"/>
      <c r="L73" s="962"/>
      <c r="M73" s="962"/>
      <c r="N73" s="962"/>
      <c r="O73" s="962"/>
      <c r="P73" s="963"/>
      <c r="Q73" s="964">
        <v>3</v>
      </c>
      <c r="R73" s="958"/>
      <c r="S73" s="958"/>
      <c r="T73" s="958"/>
      <c r="U73" s="958"/>
      <c r="V73" s="958">
        <v>3</v>
      </c>
      <c r="W73" s="958"/>
      <c r="X73" s="958"/>
      <c r="Y73" s="958"/>
      <c r="Z73" s="958"/>
      <c r="AA73" s="958">
        <v>0</v>
      </c>
      <c r="AB73" s="958"/>
      <c r="AC73" s="958"/>
      <c r="AD73" s="958"/>
      <c r="AE73" s="958"/>
      <c r="AF73" s="958">
        <v>0</v>
      </c>
      <c r="AG73" s="958"/>
      <c r="AH73" s="958"/>
      <c r="AI73" s="958"/>
      <c r="AJ73" s="958"/>
      <c r="AK73" s="958">
        <v>0</v>
      </c>
      <c r="AL73" s="958"/>
      <c r="AM73" s="958"/>
      <c r="AN73" s="958"/>
      <c r="AO73" s="958"/>
      <c r="AP73" s="958">
        <v>0</v>
      </c>
      <c r="AQ73" s="958"/>
      <c r="AR73" s="958"/>
      <c r="AS73" s="958"/>
      <c r="AT73" s="958"/>
      <c r="AU73" s="958" t="s">
        <v>564</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t="s">
        <v>562</v>
      </c>
      <c r="C74" s="962"/>
      <c r="D74" s="962"/>
      <c r="E74" s="962"/>
      <c r="F74" s="962"/>
      <c r="G74" s="962"/>
      <c r="H74" s="962"/>
      <c r="I74" s="962"/>
      <c r="J74" s="962"/>
      <c r="K74" s="962"/>
      <c r="L74" s="962"/>
      <c r="M74" s="962"/>
      <c r="N74" s="962"/>
      <c r="O74" s="962"/>
      <c r="P74" s="963"/>
      <c r="Q74" s="964">
        <v>38</v>
      </c>
      <c r="R74" s="958"/>
      <c r="S74" s="958"/>
      <c r="T74" s="958"/>
      <c r="U74" s="958"/>
      <c r="V74" s="958">
        <v>34</v>
      </c>
      <c r="W74" s="958"/>
      <c r="X74" s="958"/>
      <c r="Y74" s="958"/>
      <c r="Z74" s="958"/>
      <c r="AA74" s="958">
        <v>5</v>
      </c>
      <c r="AB74" s="958"/>
      <c r="AC74" s="958"/>
      <c r="AD74" s="958"/>
      <c r="AE74" s="958"/>
      <c r="AF74" s="958">
        <v>5</v>
      </c>
      <c r="AG74" s="958"/>
      <c r="AH74" s="958"/>
      <c r="AI74" s="958"/>
      <c r="AJ74" s="958"/>
      <c r="AK74" s="958">
        <v>32</v>
      </c>
      <c r="AL74" s="958"/>
      <c r="AM74" s="958"/>
      <c r="AN74" s="958"/>
      <c r="AO74" s="958"/>
      <c r="AP74" s="958">
        <v>0</v>
      </c>
      <c r="AQ74" s="958"/>
      <c r="AR74" s="958"/>
      <c r="AS74" s="958"/>
      <c r="AT74" s="958"/>
      <c r="AU74" s="958" t="s">
        <v>564</v>
      </c>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t="s">
        <v>563</v>
      </c>
      <c r="C75" s="962"/>
      <c r="D75" s="962"/>
      <c r="E75" s="962"/>
      <c r="F75" s="962"/>
      <c r="G75" s="962"/>
      <c r="H75" s="962"/>
      <c r="I75" s="962"/>
      <c r="J75" s="962"/>
      <c r="K75" s="962"/>
      <c r="L75" s="962"/>
      <c r="M75" s="962"/>
      <c r="N75" s="962"/>
      <c r="O75" s="962"/>
      <c r="P75" s="963"/>
      <c r="Q75" s="965">
        <v>1133</v>
      </c>
      <c r="R75" s="966"/>
      <c r="S75" s="966"/>
      <c r="T75" s="966"/>
      <c r="U75" s="967"/>
      <c r="V75" s="968">
        <v>1090</v>
      </c>
      <c r="W75" s="966"/>
      <c r="X75" s="966"/>
      <c r="Y75" s="966"/>
      <c r="Z75" s="967"/>
      <c r="AA75" s="968">
        <v>43</v>
      </c>
      <c r="AB75" s="966"/>
      <c r="AC75" s="966"/>
      <c r="AD75" s="966"/>
      <c r="AE75" s="967"/>
      <c r="AF75" s="968">
        <v>18</v>
      </c>
      <c r="AG75" s="966"/>
      <c r="AH75" s="966"/>
      <c r="AI75" s="966"/>
      <c r="AJ75" s="967"/>
      <c r="AK75" s="968">
        <v>10</v>
      </c>
      <c r="AL75" s="966"/>
      <c r="AM75" s="966"/>
      <c r="AN75" s="966"/>
      <c r="AO75" s="967"/>
      <c r="AP75" s="968">
        <v>875</v>
      </c>
      <c r="AQ75" s="966"/>
      <c r="AR75" s="966"/>
      <c r="AS75" s="966"/>
      <c r="AT75" s="967"/>
      <c r="AU75" s="968">
        <v>430</v>
      </c>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377</v>
      </c>
      <c r="B88" s="924" t="s">
        <v>405</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6152</v>
      </c>
      <c r="AG88" s="946"/>
      <c r="AH88" s="946"/>
      <c r="AI88" s="946"/>
      <c r="AJ88" s="946"/>
      <c r="AK88" s="950"/>
      <c r="AL88" s="950"/>
      <c r="AM88" s="950"/>
      <c r="AN88" s="950"/>
      <c r="AO88" s="950"/>
      <c r="AP88" s="946">
        <v>875</v>
      </c>
      <c r="AQ88" s="946"/>
      <c r="AR88" s="946"/>
      <c r="AS88" s="946"/>
      <c r="AT88" s="946"/>
      <c r="AU88" s="946">
        <v>430</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24" t="s">
        <v>406</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30</v>
      </c>
      <c r="CS102" s="940"/>
      <c r="CT102" s="940"/>
      <c r="CU102" s="940"/>
      <c r="CV102" s="941"/>
      <c r="CW102" s="939">
        <v>5</v>
      </c>
      <c r="CX102" s="940"/>
      <c r="CY102" s="940"/>
      <c r="CZ102" s="940"/>
      <c r="DA102" s="941"/>
      <c r="DB102" s="939">
        <v>14</v>
      </c>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407</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408</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411</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412</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413</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414</v>
      </c>
      <c r="AB109" s="883"/>
      <c r="AC109" s="883"/>
      <c r="AD109" s="883"/>
      <c r="AE109" s="884"/>
      <c r="AF109" s="885" t="s">
        <v>415</v>
      </c>
      <c r="AG109" s="883"/>
      <c r="AH109" s="883"/>
      <c r="AI109" s="883"/>
      <c r="AJ109" s="884"/>
      <c r="AK109" s="885" t="s">
        <v>295</v>
      </c>
      <c r="AL109" s="883"/>
      <c r="AM109" s="883"/>
      <c r="AN109" s="883"/>
      <c r="AO109" s="884"/>
      <c r="AP109" s="885" t="s">
        <v>416</v>
      </c>
      <c r="AQ109" s="883"/>
      <c r="AR109" s="883"/>
      <c r="AS109" s="883"/>
      <c r="AT109" s="916"/>
      <c r="AU109" s="882" t="s">
        <v>413</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414</v>
      </c>
      <c r="BR109" s="883"/>
      <c r="BS109" s="883"/>
      <c r="BT109" s="883"/>
      <c r="BU109" s="884"/>
      <c r="BV109" s="885" t="s">
        <v>415</v>
      </c>
      <c r="BW109" s="883"/>
      <c r="BX109" s="883"/>
      <c r="BY109" s="883"/>
      <c r="BZ109" s="884"/>
      <c r="CA109" s="885" t="s">
        <v>295</v>
      </c>
      <c r="CB109" s="883"/>
      <c r="CC109" s="883"/>
      <c r="CD109" s="883"/>
      <c r="CE109" s="884"/>
      <c r="CF109" s="923" t="s">
        <v>416</v>
      </c>
      <c r="CG109" s="923"/>
      <c r="CH109" s="923"/>
      <c r="CI109" s="923"/>
      <c r="CJ109" s="923"/>
      <c r="CK109" s="885" t="s">
        <v>417</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414</v>
      </c>
      <c r="DH109" s="883"/>
      <c r="DI109" s="883"/>
      <c r="DJ109" s="883"/>
      <c r="DK109" s="884"/>
      <c r="DL109" s="885" t="s">
        <v>415</v>
      </c>
      <c r="DM109" s="883"/>
      <c r="DN109" s="883"/>
      <c r="DO109" s="883"/>
      <c r="DP109" s="884"/>
      <c r="DQ109" s="885" t="s">
        <v>295</v>
      </c>
      <c r="DR109" s="883"/>
      <c r="DS109" s="883"/>
      <c r="DT109" s="883"/>
      <c r="DU109" s="884"/>
      <c r="DV109" s="885" t="s">
        <v>416</v>
      </c>
      <c r="DW109" s="883"/>
      <c r="DX109" s="883"/>
      <c r="DY109" s="883"/>
      <c r="DZ109" s="916"/>
    </row>
    <row r="110" spans="1:131" s="212" customFormat="1" ht="26.25" customHeight="1" x14ac:dyDescent="0.2">
      <c r="A110" s="794" t="s">
        <v>418</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768818</v>
      </c>
      <c r="AB110" s="876"/>
      <c r="AC110" s="876"/>
      <c r="AD110" s="876"/>
      <c r="AE110" s="877"/>
      <c r="AF110" s="878">
        <v>744910</v>
      </c>
      <c r="AG110" s="876"/>
      <c r="AH110" s="876"/>
      <c r="AI110" s="876"/>
      <c r="AJ110" s="877"/>
      <c r="AK110" s="878">
        <v>704360</v>
      </c>
      <c r="AL110" s="876"/>
      <c r="AM110" s="876"/>
      <c r="AN110" s="876"/>
      <c r="AO110" s="877"/>
      <c r="AP110" s="879">
        <v>15.9</v>
      </c>
      <c r="AQ110" s="880"/>
      <c r="AR110" s="880"/>
      <c r="AS110" s="880"/>
      <c r="AT110" s="881"/>
      <c r="AU110" s="917" t="s">
        <v>69</v>
      </c>
      <c r="AV110" s="918"/>
      <c r="AW110" s="918"/>
      <c r="AX110" s="918"/>
      <c r="AY110" s="918"/>
      <c r="AZ110" s="847" t="s">
        <v>419</v>
      </c>
      <c r="BA110" s="795"/>
      <c r="BB110" s="795"/>
      <c r="BC110" s="795"/>
      <c r="BD110" s="795"/>
      <c r="BE110" s="795"/>
      <c r="BF110" s="795"/>
      <c r="BG110" s="795"/>
      <c r="BH110" s="795"/>
      <c r="BI110" s="795"/>
      <c r="BJ110" s="795"/>
      <c r="BK110" s="795"/>
      <c r="BL110" s="795"/>
      <c r="BM110" s="795"/>
      <c r="BN110" s="795"/>
      <c r="BO110" s="795"/>
      <c r="BP110" s="796"/>
      <c r="BQ110" s="848">
        <v>6475094</v>
      </c>
      <c r="BR110" s="829"/>
      <c r="BS110" s="829"/>
      <c r="BT110" s="829"/>
      <c r="BU110" s="829"/>
      <c r="BV110" s="829">
        <v>6214273</v>
      </c>
      <c r="BW110" s="829"/>
      <c r="BX110" s="829"/>
      <c r="BY110" s="829"/>
      <c r="BZ110" s="829"/>
      <c r="CA110" s="829">
        <v>5988312</v>
      </c>
      <c r="CB110" s="829"/>
      <c r="CC110" s="829"/>
      <c r="CD110" s="829"/>
      <c r="CE110" s="829"/>
      <c r="CF110" s="853">
        <v>134.80000000000001</v>
      </c>
      <c r="CG110" s="854"/>
      <c r="CH110" s="854"/>
      <c r="CI110" s="854"/>
      <c r="CJ110" s="854"/>
      <c r="CK110" s="913" t="s">
        <v>420</v>
      </c>
      <c r="CL110" s="806"/>
      <c r="CM110" s="847" t="s">
        <v>421</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422</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423</v>
      </c>
      <c r="BA111" s="739"/>
      <c r="BB111" s="739"/>
      <c r="BC111" s="739"/>
      <c r="BD111" s="739"/>
      <c r="BE111" s="739"/>
      <c r="BF111" s="739"/>
      <c r="BG111" s="739"/>
      <c r="BH111" s="739"/>
      <c r="BI111" s="739"/>
      <c r="BJ111" s="739"/>
      <c r="BK111" s="739"/>
      <c r="BL111" s="739"/>
      <c r="BM111" s="739"/>
      <c r="BN111" s="739"/>
      <c r="BO111" s="739"/>
      <c r="BP111" s="740"/>
      <c r="BQ111" s="803">
        <v>7847</v>
      </c>
      <c r="BR111" s="804"/>
      <c r="BS111" s="804"/>
      <c r="BT111" s="804"/>
      <c r="BU111" s="804"/>
      <c r="BV111" s="804">
        <v>6457</v>
      </c>
      <c r="BW111" s="804"/>
      <c r="BX111" s="804"/>
      <c r="BY111" s="804"/>
      <c r="BZ111" s="804"/>
      <c r="CA111" s="804">
        <v>6279</v>
      </c>
      <c r="CB111" s="804"/>
      <c r="CC111" s="804"/>
      <c r="CD111" s="804"/>
      <c r="CE111" s="804"/>
      <c r="CF111" s="862">
        <v>0.1</v>
      </c>
      <c r="CG111" s="863"/>
      <c r="CH111" s="863"/>
      <c r="CI111" s="863"/>
      <c r="CJ111" s="863"/>
      <c r="CK111" s="914"/>
      <c r="CL111" s="808"/>
      <c r="CM111" s="802" t="s">
        <v>424</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425</v>
      </c>
      <c r="B112" s="900"/>
      <c r="C112" s="739" t="s">
        <v>426</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427</v>
      </c>
      <c r="BA112" s="739"/>
      <c r="BB112" s="739"/>
      <c r="BC112" s="739"/>
      <c r="BD112" s="739"/>
      <c r="BE112" s="739"/>
      <c r="BF112" s="739"/>
      <c r="BG112" s="739"/>
      <c r="BH112" s="739"/>
      <c r="BI112" s="739"/>
      <c r="BJ112" s="739"/>
      <c r="BK112" s="739"/>
      <c r="BL112" s="739"/>
      <c r="BM112" s="739"/>
      <c r="BN112" s="739"/>
      <c r="BO112" s="739"/>
      <c r="BP112" s="740"/>
      <c r="BQ112" s="803">
        <v>1330734</v>
      </c>
      <c r="BR112" s="804"/>
      <c r="BS112" s="804"/>
      <c r="BT112" s="804"/>
      <c r="BU112" s="804"/>
      <c r="BV112" s="804">
        <v>1223705</v>
      </c>
      <c r="BW112" s="804"/>
      <c r="BX112" s="804"/>
      <c r="BY112" s="804"/>
      <c r="BZ112" s="804"/>
      <c r="CA112" s="804">
        <v>524602</v>
      </c>
      <c r="CB112" s="804"/>
      <c r="CC112" s="804"/>
      <c r="CD112" s="804"/>
      <c r="CE112" s="804"/>
      <c r="CF112" s="862">
        <v>11.8</v>
      </c>
      <c r="CG112" s="863"/>
      <c r="CH112" s="863"/>
      <c r="CI112" s="863"/>
      <c r="CJ112" s="863"/>
      <c r="CK112" s="914"/>
      <c r="CL112" s="808"/>
      <c r="CM112" s="802" t="s">
        <v>428</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429</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236674</v>
      </c>
      <c r="AB113" s="906"/>
      <c r="AC113" s="906"/>
      <c r="AD113" s="906"/>
      <c r="AE113" s="907"/>
      <c r="AF113" s="908">
        <v>234556</v>
      </c>
      <c r="AG113" s="906"/>
      <c r="AH113" s="906"/>
      <c r="AI113" s="906"/>
      <c r="AJ113" s="907"/>
      <c r="AK113" s="908">
        <v>83995</v>
      </c>
      <c r="AL113" s="906"/>
      <c r="AM113" s="906"/>
      <c r="AN113" s="906"/>
      <c r="AO113" s="907"/>
      <c r="AP113" s="909">
        <v>1.9</v>
      </c>
      <c r="AQ113" s="910"/>
      <c r="AR113" s="910"/>
      <c r="AS113" s="910"/>
      <c r="AT113" s="911"/>
      <c r="AU113" s="919"/>
      <c r="AV113" s="920"/>
      <c r="AW113" s="920"/>
      <c r="AX113" s="920"/>
      <c r="AY113" s="920"/>
      <c r="AZ113" s="802" t="s">
        <v>430</v>
      </c>
      <c r="BA113" s="739"/>
      <c r="BB113" s="739"/>
      <c r="BC113" s="739"/>
      <c r="BD113" s="739"/>
      <c r="BE113" s="739"/>
      <c r="BF113" s="739"/>
      <c r="BG113" s="739"/>
      <c r="BH113" s="739"/>
      <c r="BI113" s="739"/>
      <c r="BJ113" s="739"/>
      <c r="BK113" s="739"/>
      <c r="BL113" s="739"/>
      <c r="BM113" s="739"/>
      <c r="BN113" s="739"/>
      <c r="BO113" s="739"/>
      <c r="BP113" s="740"/>
      <c r="BQ113" s="803">
        <v>541670</v>
      </c>
      <c r="BR113" s="804"/>
      <c r="BS113" s="804"/>
      <c r="BT113" s="804"/>
      <c r="BU113" s="804"/>
      <c r="BV113" s="804">
        <v>484491</v>
      </c>
      <c r="BW113" s="804"/>
      <c r="BX113" s="804"/>
      <c r="BY113" s="804"/>
      <c r="BZ113" s="804"/>
      <c r="CA113" s="804">
        <v>891921</v>
      </c>
      <c r="CB113" s="804"/>
      <c r="CC113" s="804"/>
      <c r="CD113" s="804"/>
      <c r="CE113" s="804"/>
      <c r="CF113" s="862">
        <v>20.100000000000001</v>
      </c>
      <c r="CG113" s="863"/>
      <c r="CH113" s="863"/>
      <c r="CI113" s="863"/>
      <c r="CJ113" s="863"/>
      <c r="CK113" s="914"/>
      <c r="CL113" s="808"/>
      <c r="CM113" s="802" t="s">
        <v>431</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432</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44356</v>
      </c>
      <c r="AB114" s="767"/>
      <c r="AC114" s="767"/>
      <c r="AD114" s="767"/>
      <c r="AE114" s="768"/>
      <c r="AF114" s="769">
        <v>44251</v>
      </c>
      <c r="AG114" s="767"/>
      <c r="AH114" s="767"/>
      <c r="AI114" s="767"/>
      <c r="AJ114" s="768"/>
      <c r="AK114" s="769">
        <v>166683</v>
      </c>
      <c r="AL114" s="767"/>
      <c r="AM114" s="767"/>
      <c r="AN114" s="767"/>
      <c r="AO114" s="768"/>
      <c r="AP114" s="811">
        <v>3.8</v>
      </c>
      <c r="AQ114" s="812"/>
      <c r="AR114" s="812"/>
      <c r="AS114" s="812"/>
      <c r="AT114" s="813"/>
      <c r="AU114" s="919"/>
      <c r="AV114" s="920"/>
      <c r="AW114" s="920"/>
      <c r="AX114" s="920"/>
      <c r="AY114" s="920"/>
      <c r="AZ114" s="802" t="s">
        <v>433</v>
      </c>
      <c r="BA114" s="739"/>
      <c r="BB114" s="739"/>
      <c r="BC114" s="739"/>
      <c r="BD114" s="739"/>
      <c r="BE114" s="739"/>
      <c r="BF114" s="739"/>
      <c r="BG114" s="739"/>
      <c r="BH114" s="739"/>
      <c r="BI114" s="739"/>
      <c r="BJ114" s="739"/>
      <c r="BK114" s="739"/>
      <c r="BL114" s="739"/>
      <c r="BM114" s="739"/>
      <c r="BN114" s="739"/>
      <c r="BO114" s="739"/>
      <c r="BP114" s="740"/>
      <c r="BQ114" s="803">
        <v>975800</v>
      </c>
      <c r="BR114" s="804"/>
      <c r="BS114" s="804"/>
      <c r="BT114" s="804"/>
      <c r="BU114" s="804"/>
      <c r="BV114" s="804">
        <v>1105961</v>
      </c>
      <c r="BW114" s="804"/>
      <c r="BX114" s="804"/>
      <c r="BY114" s="804"/>
      <c r="BZ114" s="804"/>
      <c r="CA114" s="804">
        <v>1183944</v>
      </c>
      <c r="CB114" s="804"/>
      <c r="CC114" s="804"/>
      <c r="CD114" s="804"/>
      <c r="CE114" s="804"/>
      <c r="CF114" s="862">
        <v>26.7</v>
      </c>
      <c r="CG114" s="863"/>
      <c r="CH114" s="863"/>
      <c r="CI114" s="863"/>
      <c r="CJ114" s="863"/>
      <c r="CK114" s="914"/>
      <c r="CL114" s="808"/>
      <c r="CM114" s="802" t="s">
        <v>434</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435</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v>806</v>
      </c>
      <c r="AG115" s="906"/>
      <c r="AH115" s="906"/>
      <c r="AI115" s="906"/>
      <c r="AJ115" s="907"/>
      <c r="AK115" s="908">
        <v>762</v>
      </c>
      <c r="AL115" s="906"/>
      <c r="AM115" s="906"/>
      <c r="AN115" s="906"/>
      <c r="AO115" s="907"/>
      <c r="AP115" s="909">
        <v>0</v>
      </c>
      <c r="AQ115" s="910"/>
      <c r="AR115" s="910"/>
      <c r="AS115" s="910"/>
      <c r="AT115" s="911"/>
      <c r="AU115" s="919"/>
      <c r="AV115" s="920"/>
      <c r="AW115" s="920"/>
      <c r="AX115" s="920"/>
      <c r="AY115" s="920"/>
      <c r="AZ115" s="802" t="s">
        <v>436</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437</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438</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439</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440</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v>7847</v>
      </c>
      <c r="DH116" s="767"/>
      <c r="DI116" s="767"/>
      <c r="DJ116" s="767"/>
      <c r="DK116" s="768"/>
      <c r="DL116" s="769">
        <v>6457</v>
      </c>
      <c r="DM116" s="767"/>
      <c r="DN116" s="767"/>
      <c r="DO116" s="767"/>
      <c r="DP116" s="768"/>
      <c r="DQ116" s="769">
        <v>6279</v>
      </c>
      <c r="DR116" s="767"/>
      <c r="DS116" s="767"/>
      <c r="DT116" s="767"/>
      <c r="DU116" s="768"/>
      <c r="DV116" s="811">
        <v>0.1</v>
      </c>
      <c r="DW116" s="812"/>
      <c r="DX116" s="812"/>
      <c r="DY116" s="812"/>
      <c r="DZ116" s="813"/>
    </row>
    <row r="117" spans="1:130" s="212" customFormat="1" ht="26.25" customHeight="1" x14ac:dyDescent="0.2">
      <c r="A117" s="882" t="s">
        <v>178</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441</v>
      </c>
      <c r="Z117" s="884"/>
      <c r="AA117" s="889">
        <v>1049848</v>
      </c>
      <c r="AB117" s="890"/>
      <c r="AC117" s="890"/>
      <c r="AD117" s="890"/>
      <c r="AE117" s="891"/>
      <c r="AF117" s="892">
        <v>1024523</v>
      </c>
      <c r="AG117" s="890"/>
      <c r="AH117" s="890"/>
      <c r="AI117" s="890"/>
      <c r="AJ117" s="891"/>
      <c r="AK117" s="892">
        <v>955800</v>
      </c>
      <c r="AL117" s="890"/>
      <c r="AM117" s="890"/>
      <c r="AN117" s="890"/>
      <c r="AO117" s="891"/>
      <c r="AP117" s="893"/>
      <c r="AQ117" s="894"/>
      <c r="AR117" s="894"/>
      <c r="AS117" s="894"/>
      <c r="AT117" s="895"/>
      <c r="AU117" s="919"/>
      <c r="AV117" s="920"/>
      <c r="AW117" s="920"/>
      <c r="AX117" s="920"/>
      <c r="AY117" s="920"/>
      <c r="AZ117" s="850" t="s">
        <v>442</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443</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417</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414</v>
      </c>
      <c r="AB118" s="883"/>
      <c r="AC118" s="883"/>
      <c r="AD118" s="883"/>
      <c r="AE118" s="884"/>
      <c r="AF118" s="885" t="s">
        <v>415</v>
      </c>
      <c r="AG118" s="883"/>
      <c r="AH118" s="883"/>
      <c r="AI118" s="883"/>
      <c r="AJ118" s="884"/>
      <c r="AK118" s="885" t="s">
        <v>295</v>
      </c>
      <c r="AL118" s="883"/>
      <c r="AM118" s="883"/>
      <c r="AN118" s="883"/>
      <c r="AO118" s="884"/>
      <c r="AP118" s="886" t="s">
        <v>416</v>
      </c>
      <c r="AQ118" s="887"/>
      <c r="AR118" s="887"/>
      <c r="AS118" s="887"/>
      <c r="AT118" s="888"/>
      <c r="AU118" s="919"/>
      <c r="AV118" s="920"/>
      <c r="AW118" s="920"/>
      <c r="AX118" s="920"/>
      <c r="AY118" s="920"/>
      <c r="AZ118" s="825" t="s">
        <v>444</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445</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420</v>
      </c>
      <c r="B119" s="806"/>
      <c r="C119" s="847" t="s">
        <v>421</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178</v>
      </c>
      <c r="BA119" s="235"/>
      <c r="BB119" s="235"/>
      <c r="BC119" s="235"/>
      <c r="BD119" s="235"/>
      <c r="BE119" s="235"/>
      <c r="BF119" s="235"/>
      <c r="BG119" s="235"/>
      <c r="BH119" s="235"/>
      <c r="BI119" s="235"/>
      <c r="BJ119" s="235"/>
      <c r="BK119" s="235"/>
      <c r="BL119" s="235"/>
      <c r="BM119" s="235"/>
      <c r="BN119" s="235"/>
      <c r="BO119" s="864" t="s">
        <v>446</v>
      </c>
      <c r="BP119" s="865"/>
      <c r="BQ119" s="866">
        <v>9331145</v>
      </c>
      <c r="BR119" s="832"/>
      <c r="BS119" s="832"/>
      <c r="BT119" s="832"/>
      <c r="BU119" s="832"/>
      <c r="BV119" s="832">
        <v>9034887</v>
      </c>
      <c r="BW119" s="832"/>
      <c r="BX119" s="832"/>
      <c r="BY119" s="832"/>
      <c r="BZ119" s="832"/>
      <c r="CA119" s="832">
        <v>8595058</v>
      </c>
      <c r="CB119" s="832"/>
      <c r="CC119" s="832"/>
      <c r="CD119" s="832"/>
      <c r="CE119" s="832"/>
      <c r="CF119" s="735"/>
      <c r="CG119" s="736"/>
      <c r="CH119" s="736"/>
      <c r="CI119" s="736"/>
      <c r="CJ119" s="821"/>
      <c r="CK119" s="915"/>
      <c r="CL119" s="810"/>
      <c r="CM119" s="825" t="s">
        <v>447</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424</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448</v>
      </c>
      <c r="AV120" s="868"/>
      <c r="AW120" s="868"/>
      <c r="AX120" s="868"/>
      <c r="AY120" s="869"/>
      <c r="AZ120" s="847" t="s">
        <v>449</v>
      </c>
      <c r="BA120" s="795"/>
      <c r="BB120" s="795"/>
      <c r="BC120" s="795"/>
      <c r="BD120" s="795"/>
      <c r="BE120" s="795"/>
      <c r="BF120" s="795"/>
      <c r="BG120" s="795"/>
      <c r="BH120" s="795"/>
      <c r="BI120" s="795"/>
      <c r="BJ120" s="795"/>
      <c r="BK120" s="795"/>
      <c r="BL120" s="795"/>
      <c r="BM120" s="795"/>
      <c r="BN120" s="795"/>
      <c r="BO120" s="795"/>
      <c r="BP120" s="796"/>
      <c r="BQ120" s="848">
        <v>3548897</v>
      </c>
      <c r="BR120" s="829"/>
      <c r="BS120" s="829"/>
      <c r="BT120" s="829"/>
      <c r="BU120" s="829"/>
      <c r="BV120" s="829">
        <v>3287780</v>
      </c>
      <c r="BW120" s="829"/>
      <c r="BX120" s="829"/>
      <c r="BY120" s="829"/>
      <c r="BZ120" s="829"/>
      <c r="CA120" s="829">
        <v>3064929</v>
      </c>
      <c r="CB120" s="829"/>
      <c r="CC120" s="829"/>
      <c r="CD120" s="829"/>
      <c r="CE120" s="829"/>
      <c r="CF120" s="853">
        <v>69</v>
      </c>
      <c r="CG120" s="854"/>
      <c r="CH120" s="854"/>
      <c r="CI120" s="854"/>
      <c r="CJ120" s="854"/>
      <c r="CK120" s="855" t="s">
        <v>450</v>
      </c>
      <c r="CL120" s="839"/>
      <c r="CM120" s="839"/>
      <c r="CN120" s="839"/>
      <c r="CO120" s="840"/>
      <c r="CP120" s="859" t="s">
        <v>396</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v>587886</v>
      </c>
      <c r="DM120" s="829"/>
      <c r="DN120" s="829"/>
      <c r="DO120" s="829"/>
      <c r="DP120" s="829"/>
      <c r="DQ120" s="829">
        <v>515975</v>
      </c>
      <c r="DR120" s="829"/>
      <c r="DS120" s="829"/>
      <c r="DT120" s="829"/>
      <c r="DU120" s="829"/>
      <c r="DV120" s="830">
        <v>11.6</v>
      </c>
      <c r="DW120" s="830"/>
      <c r="DX120" s="830"/>
      <c r="DY120" s="830"/>
      <c r="DZ120" s="831"/>
    </row>
    <row r="121" spans="1:130" s="212" customFormat="1" ht="26.25" customHeight="1" x14ac:dyDescent="0.2">
      <c r="A121" s="807"/>
      <c r="B121" s="808"/>
      <c r="C121" s="850" t="s">
        <v>451</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452</v>
      </c>
      <c r="BA121" s="739"/>
      <c r="BB121" s="739"/>
      <c r="BC121" s="739"/>
      <c r="BD121" s="739"/>
      <c r="BE121" s="739"/>
      <c r="BF121" s="739"/>
      <c r="BG121" s="739"/>
      <c r="BH121" s="739"/>
      <c r="BI121" s="739"/>
      <c r="BJ121" s="739"/>
      <c r="BK121" s="739"/>
      <c r="BL121" s="739"/>
      <c r="BM121" s="739"/>
      <c r="BN121" s="739"/>
      <c r="BO121" s="739"/>
      <c r="BP121" s="740"/>
      <c r="BQ121" s="803">
        <v>246044</v>
      </c>
      <c r="BR121" s="804"/>
      <c r="BS121" s="804"/>
      <c r="BT121" s="804"/>
      <c r="BU121" s="804"/>
      <c r="BV121" s="804">
        <v>203115</v>
      </c>
      <c r="BW121" s="804"/>
      <c r="BX121" s="804"/>
      <c r="BY121" s="804"/>
      <c r="BZ121" s="804"/>
      <c r="CA121" s="804">
        <v>145572</v>
      </c>
      <c r="CB121" s="804"/>
      <c r="CC121" s="804"/>
      <c r="CD121" s="804"/>
      <c r="CE121" s="804"/>
      <c r="CF121" s="862">
        <v>3.3</v>
      </c>
      <c r="CG121" s="863"/>
      <c r="CH121" s="863"/>
      <c r="CI121" s="863"/>
      <c r="CJ121" s="863"/>
      <c r="CK121" s="856"/>
      <c r="CL121" s="842"/>
      <c r="CM121" s="842"/>
      <c r="CN121" s="842"/>
      <c r="CO121" s="843"/>
      <c r="CP121" s="822" t="s">
        <v>397</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v>7700</v>
      </c>
      <c r="DR121" s="804"/>
      <c r="DS121" s="804"/>
      <c r="DT121" s="804"/>
      <c r="DU121" s="804"/>
      <c r="DV121" s="781">
        <v>0.2</v>
      </c>
      <c r="DW121" s="781"/>
      <c r="DX121" s="781"/>
      <c r="DY121" s="781"/>
      <c r="DZ121" s="782"/>
    </row>
    <row r="122" spans="1:130" s="212" customFormat="1" ht="26.25" customHeight="1" x14ac:dyDescent="0.2">
      <c r="A122" s="807"/>
      <c r="B122" s="808"/>
      <c r="C122" s="802" t="s">
        <v>434</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453</v>
      </c>
      <c r="BA122" s="826"/>
      <c r="BB122" s="826"/>
      <c r="BC122" s="826"/>
      <c r="BD122" s="826"/>
      <c r="BE122" s="826"/>
      <c r="BF122" s="826"/>
      <c r="BG122" s="826"/>
      <c r="BH122" s="826"/>
      <c r="BI122" s="826"/>
      <c r="BJ122" s="826"/>
      <c r="BK122" s="826"/>
      <c r="BL122" s="826"/>
      <c r="BM122" s="826"/>
      <c r="BN122" s="826"/>
      <c r="BO122" s="826"/>
      <c r="BP122" s="827"/>
      <c r="BQ122" s="866">
        <v>6089737</v>
      </c>
      <c r="BR122" s="832"/>
      <c r="BS122" s="832"/>
      <c r="BT122" s="832"/>
      <c r="BU122" s="832"/>
      <c r="BV122" s="832">
        <v>5840704</v>
      </c>
      <c r="BW122" s="832"/>
      <c r="BX122" s="832"/>
      <c r="BY122" s="832"/>
      <c r="BZ122" s="832"/>
      <c r="CA122" s="832">
        <v>5536317</v>
      </c>
      <c r="CB122" s="832"/>
      <c r="CC122" s="832"/>
      <c r="CD122" s="832"/>
      <c r="CE122" s="832"/>
      <c r="CF122" s="833">
        <v>124.7</v>
      </c>
      <c r="CG122" s="834"/>
      <c r="CH122" s="834"/>
      <c r="CI122" s="834"/>
      <c r="CJ122" s="834"/>
      <c r="CK122" s="856"/>
      <c r="CL122" s="842"/>
      <c r="CM122" s="842"/>
      <c r="CN122" s="842"/>
      <c r="CO122" s="843"/>
      <c r="CP122" s="822" t="s">
        <v>394</v>
      </c>
      <c r="CQ122" s="823"/>
      <c r="CR122" s="823"/>
      <c r="CS122" s="823"/>
      <c r="CT122" s="823"/>
      <c r="CU122" s="823"/>
      <c r="CV122" s="823"/>
      <c r="CW122" s="823"/>
      <c r="CX122" s="823"/>
      <c r="CY122" s="823"/>
      <c r="CZ122" s="823"/>
      <c r="DA122" s="823"/>
      <c r="DB122" s="823"/>
      <c r="DC122" s="823"/>
      <c r="DD122" s="823"/>
      <c r="DE122" s="823"/>
      <c r="DF122" s="824"/>
      <c r="DG122" s="803">
        <v>1049</v>
      </c>
      <c r="DH122" s="804"/>
      <c r="DI122" s="804"/>
      <c r="DJ122" s="804"/>
      <c r="DK122" s="804"/>
      <c r="DL122" s="804">
        <v>923</v>
      </c>
      <c r="DM122" s="804"/>
      <c r="DN122" s="804"/>
      <c r="DO122" s="804"/>
      <c r="DP122" s="804"/>
      <c r="DQ122" s="804">
        <v>927</v>
      </c>
      <c r="DR122" s="804"/>
      <c r="DS122" s="804"/>
      <c r="DT122" s="804"/>
      <c r="DU122" s="804"/>
      <c r="DV122" s="781">
        <v>0</v>
      </c>
      <c r="DW122" s="781"/>
      <c r="DX122" s="781"/>
      <c r="DY122" s="781"/>
      <c r="DZ122" s="782"/>
    </row>
    <row r="123" spans="1:130" s="212" customFormat="1" ht="26.25" customHeight="1" x14ac:dyDescent="0.2">
      <c r="A123" s="807"/>
      <c r="B123" s="808"/>
      <c r="C123" s="802" t="s">
        <v>440</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178</v>
      </c>
      <c r="BA123" s="235"/>
      <c r="BB123" s="235"/>
      <c r="BC123" s="235"/>
      <c r="BD123" s="235"/>
      <c r="BE123" s="235"/>
      <c r="BF123" s="235"/>
      <c r="BG123" s="235"/>
      <c r="BH123" s="235"/>
      <c r="BI123" s="235"/>
      <c r="BJ123" s="235"/>
      <c r="BK123" s="235"/>
      <c r="BL123" s="235"/>
      <c r="BM123" s="235"/>
      <c r="BN123" s="235"/>
      <c r="BO123" s="864" t="s">
        <v>454</v>
      </c>
      <c r="BP123" s="865"/>
      <c r="BQ123" s="819">
        <v>9884678</v>
      </c>
      <c r="BR123" s="820"/>
      <c r="BS123" s="820"/>
      <c r="BT123" s="820"/>
      <c r="BU123" s="820"/>
      <c r="BV123" s="820">
        <v>9331599</v>
      </c>
      <c r="BW123" s="820"/>
      <c r="BX123" s="820"/>
      <c r="BY123" s="820"/>
      <c r="BZ123" s="820"/>
      <c r="CA123" s="820">
        <v>8746818</v>
      </c>
      <c r="CB123" s="820"/>
      <c r="CC123" s="820"/>
      <c r="CD123" s="820"/>
      <c r="CE123" s="820"/>
      <c r="CF123" s="735"/>
      <c r="CG123" s="736"/>
      <c r="CH123" s="736"/>
      <c r="CI123" s="736"/>
      <c r="CJ123" s="821"/>
      <c r="CK123" s="856"/>
      <c r="CL123" s="842"/>
      <c r="CM123" s="842"/>
      <c r="CN123" s="842"/>
      <c r="CO123" s="843"/>
      <c r="CP123" s="822" t="s">
        <v>392</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443</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455</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456</v>
      </c>
      <c r="CQ124" s="823"/>
      <c r="CR124" s="823"/>
      <c r="CS124" s="823"/>
      <c r="CT124" s="823"/>
      <c r="CU124" s="823"/>
      <c r="CV124" s="823"/>
      <c r="CW124" s="823"/>
      <c r="CX124" s="823"/>
      <c r="CY124" s="823"/>
      <c r="CZ124" s="823"/>
      <c r="DA124" s="823"/>
      <c r="DB124" s="823"/>
      <c r="DC124" s="823"/>
      <c r="DD124" s="823"/>
      <c r="DE124" s="823"/>
      <c r="DF124" s="824"/>
      <c r="DG124" s="750">
        <v>1329685</v>
      </c>
      <c r="DH124" s="751"/>
      <c r="DI124" s="751"/>
      <c r="DJ124" s="751"/>
      <c r="DK124" s="752"/>
      <c r="DL124" s="753">
        <v>634896</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445</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457</v>
      </c>
      <c r="CL125" s="839"/>
      <c r="CM125" s="839"/>
      <c r="CN125" s="839"/>
      <c r="CO125" s="840"/>
      <c r="CP125" s="847" t="s">
        <v>458</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447</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459</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460</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v>806</v>
      </c>
      <c r="AG127" s="767"/>
      <c r="AH127" s="767"/>
      <c r="AI127" s="767"/>
      <c r="AJ127" s="768"/>
      <c r="AK127" s="769">
        <v>762</v>
      </c>
      <c r="AL127" s="767"/>
      <c r="AM127" s="767"/>
      <c r="AN127" s="767"/>
      <c r="AO127" s="768"/>
      <c r="AP127" s="811">
        <v>0</v>
      </c>
      <c r="AQ127" s="812"/>
      <c r="AR127" s="812"/>
      <c r="AS127" s="812"/>
      <c r="AT127" s="813"/>
      <c r="AU127" s="214"/>
      <c r="AV127" s="214"/>
      <c r="AW127" s="214"/>
      <c r="AX127" s="828" t="s">
        <v>461</v>
      </c>
      <c r="AY127" s="799"/>
      <c r="AZ127" s="799"/>
      <c r="BA127" s="799"/>
      <c r="BB127" s="799"/>
      <c r="BC127" s="799"/>
      <c r="BD127" s="799"/>
      <c r="BE127" s="800"/>
      <c r="BF127" s="798" t="s">
        <v>462</v>
      </c>
      <c r="BG127" s="799"/>
      <c r="BH127" s="799"/>
      <c r="BI127" s="799"/>
      <c r="BJ127" s="799"/>
      <c r="BK127" s="799"/>
      <c r="BL127" s="800"/>
      <c r="BM127" s="798" t="s">
        <v>463</v>
      </c>
      <c r="BN127" s="799"/>
      <c r="BO127" s="799"/>
      <c r="BP127" s="799"/>
      <c r="BQ127" s="799"/>
      <c r="BR127" s="799"/>
      <c r="BS127" s="800"/>
      <c r="BT127" s="798" t="s">
        <v>464</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465</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466</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467</v>
      </c>
      <c r="X128" s="785"/>
      <c r="Y128" s="785"/>
      <c r="Z128" s="786"/>
      <c r="AA128" s="787">
        <v>14480</v>
      </c>
      <c r="AB128" s="788"/>
      <c r="AC128" s="788"/>
      <c r="AD128" s="788"/>
      <c r="AE128" s="789"/>
      <c r="AF128" s="790">
        <v>13831</v>
      </c>
      <c r="AG128" s="788"/>
      <c r="AH128" s="788"/>
      <c r="AI128" s="788"/>
      <c r="AJ128" s="789"/>
      <c r="AK128" s="790">
        <v>10003</v>
      </c>
      <c r="AL128" s="788"/>
      <c r="AM128" s="788"/>
      <c r="AN128" s="788"/>
      <c r="AO128" s="789"/>
      <c r="AP128" s="791"/>
      <c r="AQ128" s="792"/>
      <c r="AR128" s="792"/>
      <c r="AS128" s="792"/>
      <c r="AT128" s="793"/>
      <c r="AU128" s="214"/>
      <c r="AV128" s="214"/>
      <c r="AW128" s="214"/>
      <c r="AX128" s="794" t="s">
        <v>468</v>
      </c>
      <c r="AY128" s="795"/>
      <c r="AZ128" s="795"/>
      <c r="BA128" s="795"/>
      <c r="BB128" s="795"/>
      <c r="BC128" s="795"/>
      <c r="BD128" s="795"/>
      <c r="BE128" s="796"/>
      <c r="BF128" s="773" t="s">
        <v>122</v>
      </c>
      <c r="BG128" s="774"/>
      <c r="BH128" s="774"/>
      <c r="BI128" s="774"/>
      <c r="BJ128" s="774"/>
      <c r="BK128" s="774"/>
      <c r="BL128" s="797"/>
      <c r="BM128" s="773">
        <v>14.92</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469</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470</v>
      </c>
      <c r="X129" s="764"/>
      <c r="Y129" s="764"/>
      <c r="Z129" s="765"/>
      <c r="AA129" s="766">
        <v>5029819</v>
      </c>
      <c r="AB129" s="767"/>
      <c r="AC129" s="767"/>
      <c r="AD129" s="767"/>
      <c r="AE129" s="768"/>
      <c r="AF129" s="769">
        <v>5032795</v>
      </c>
      <c r="AG129" s="767"/>
      <c r="AH129" s="767"/>
      <c r="AI129" s="767"/>
      <c r="AJ129" s="768"/>
      <c r="AK129" s="769">
        <v>5126733</v>
      </c>
      <c r="AL129" s="767"/>
      <c r="AM129" s="767"/>
      <c r="AN129" s="767"/>
      <c r="AO129" s="768"/>
      <c r="AP129" s="770"/>
      <c r="AQ129" s="771"/>
      <c r="AR129" s="771"/>
      <c r="AS129" s="771"/>
      <c r="AT129" s="772"/>
      <c r="AU129" s="215"/>
      <c r="AV129" s="215"/>
      <c r="AW129" s="215"/>
      <c r="AX129" s="738" t="s">
        <v>471</v>
      </c>
      <c r="AY129" s="739"/>
      <c r="AZ129" s="739"/>
      <c r="BA129" s="739"/>
      <c r="BB129" s="739"/>
      <c r="BC129" s="739"/>
      <c r="BD129" s="739"/>
      <c r="BE129" s="740"/>
      <c r="BF129" s="757" t="s">
        <v>122</v>
      </c>
      <c r="BG129" s="758"/>
      <c r="BH129" s="758"/>
      <c r="BI129" s="758"/>
      <c r="BJ129" s="758"/>
      <c r="BK129" s="758"/>
      <c r="BL129" s="759"/>
      <c r="BM129" s="757">
        <v>19.920000000000002</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472</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473</v>
      </c>
      <c r="X130" s="764"/>
      <c r="Y130" s="764"/>
      <c r="Z130" s="765"/>
      <c r="AA130" s="766">
        <v>734273</v>
      </c>
      <c r="AB130" s="767"/>
      <c r="AC130" s="767"/>
      <c r="AD130" s="767"/>
      <c r="AE130" s="768"/>
      <c r="AF130" s="769">
        <v>709195</v>
      </c>
      <c r="AG130" s="767"/>
      <c r="AH130" s="767"/>
      <c r="AI130" s="767"/>
      <c r="AJ130" s="768"/>
      <c r="AK130" s="769">
        <v>685363</v>
      </c>
      <c r="AL130" s="767"/>
      <c r="AM130" s="767"/>
      <c r="AN130" s="767"/>
      <c r="AO130" s="768"/>
      <c r="AP130" s="770"/>
      <c r="AQ130" s="771"/>
      <c r="AR130" s="771"/>
      <c r="AS130" s="771"/>
      <c r="AT130" s="772"/>
      <c r="AU130" s="215"/>
      <c r="AV130" s="215"/>
      <c r="AW130" s="215"/>
      <c r="AX130" s="738" t="s">
        <v>474</v>
      </c>
      <c r="AY130" s="739"/>
      <c r="AZ130" s="739"/>
      <c r="BA130" s="739"/>
      <c r="BB130" s="739"/>
      <c r="BC130" s="739"/>
      <c r="BD130" s="739"/>
      <c r="BE130" s="740"/>
      <c r="BF130" s="741">
        <v>6.6</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475</v>
      </c>
      <c r="X131" s="748"/>
      <c r="Y131" s="748"/>
      <c r="Z131" s="749"/>
      <c r="AA131" s="750">
        <v>4295546</v>
      </c>
      <c r="AB131" s="751"/>
      <c r="AC131" s="751"/>
      <c r="AD131" s="751"/>
      <c r="AE131" s="752"/>
      <c r="AF131" s="753">
        <v>4323600</v>
      </c>
      <c r="AG131" s="751"/>
      <c r="AH131" s="751"/>
      <c r="AI131" s="751"/>
      <c r="AJ131" s="752"/>
      <c r="AK131" s="753">
        <v>4441370</v>
      </c>
      <c r="AL131" s="751"/>
      <c r="AM131" s="751"/>
      <c r="AN131" s="751"/>
      <c r="AO131" s="752"/>
      <c r="AP131" s="754"/>
      <c r="AQ131" s="755"/>
      <c r="AR131" s="755"/>
      <c r="AS131" s="755"/>
      <c r="AT131" s="756"/>
      <c r="AU131" s="215"/>
      <c r="AV131" s="215"/>
      <c r="AW131" s="215"/>
      <c r="AX131" s="716" t="s">
        <v>476</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477</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478</v>
      </c>
      <c r="W132" s="729"/>
      <c r="X132" s="729"/>
      <c r="Y132" s="729"/>
      <c r="Z132" s="730"/>
      <c r="AA132" s="731">
        <v>7.0094698089999996</v>
      </c>
      <c r="AB132" s="732"/>
      <c r="AC132" s="732"/>
      <c r="AD132" s="732"/>
      <c r="AE132" s="733"/>
      <c r="AF132" s="734">
        <v>6.9732861499999999</v>
      </c>
      <c r="AG132" s="732"/>
      <c r="AH132" s="732"/>
      <c r="AI132" s="732"/>
      <c r="AJ132" s="733"/>
      <c r="AK132" s="734">
        <v>5.8638212980000004</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479</v>
      </c>
      <c r="W133" s="708"/>
      <c r="X133" s="708"/>
      <c r="Y133" s="708"/>
      <c r="Z133" s="709"/>
      <c r="AA133" s="710">
        <v>6.2</v>
      </c>
      <c r="AB133" s="711"/>
      <c r="AC133" s="711"/>
      <c r="AD133" s="711"/>
      <c r="AE133" s="712"/>
      <c r="AF133" s="710">
        <v>6.6</v>
      </c>
      <c r="AG133" s="711"/>
      <c r="AH133" s="711"/>
      <c r="AI133" s="711"/>
      <c r="AJ133" s="712"/>
      <c r="AK133" s="710">
        <v>6.6</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2zN1FEk64l/XJB0Ea7/zpZFRaPKj/tWz1EofNQlIC3WkJp/vIQzQAZ0k0IbA2l/JOMsJM2kA1oMHoU/JpStgjA==" saltValue="MgxuslRr4CMNa43tsOhb+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480</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2kfFqnwtlGdOb6+UJzlAxwNdvBtlROzpbw8N8soihkv423Nn0rnhjKt2jUDNu522Zpi64XLNELpOYY07DB1g2g==" saltValue="+ygeGoJu7B7fPug49wWaeg=="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wIiihQuW3KPOzqO7pwfkql4IJYWpxpk8oJdtOGvJ9xFYbvSj4G2fgfhBzKATCZ3/ySi7cX7o9ibKeJwKWx1d+A==" saltValue="BGYhSur5huaxaily4JJEL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482</v>
      </c>
      <c r="AL6" s="248"/>
      <c r="AM6" s="248"/>
      <c r="AN6" s="248"/>
    </row>
    <row r="7" spans="1:46" ht="13.5" customHeight="1" x14ac:dyDescent="0.2">
      <c r="A7" s="247"/>
      <c r="AK7" s="250"/>
      <c r="AL7" s="251"/>
      <c r="AM7" s="251"/>
      <c r="AN7" s="252"/>
      <c r="AO7" s="1105" t="s">
        <v>483</v>
      </c>
      <c r="AP7" s="253"/>
      <c r="AQ7" s="254" t="s">
        <v>484</v>
      </c>
      <c r="AR7" s="255"/>
    </row>
    <row r="8" spans="1:46" ht="13" x14ac:dyDescent="0.2">
      <c r="A8" s="247"/>
      <c r="AK8" s="256"/>
      <c r="AL8" s="257"/>
      <c r="AM8" s="257"/>
      <c r="AN8" s="258"/>
      <c r="AO8" s="1106"/>
      <c r="AP8" s="259" t="s">
        <v>485</v>
      </c>
      <c r="AQ8" s="260" t="s">
        <v>486</v>
      </c>
      <c r="AR8" s="261" t="s">
        <v>487</v>
      </c>
    </row>
    <row r="9" spans="1:46" ht="13" x14ac:dyDescent="0.2">
      <c r="A9" s="247"/>
      <c r="AK9" s="1117" t="s">
        <v>488</v>
      </c>
      <c r="AL9" s="1118"/>
      <c r="AM9" s="1118"/>
      <c r="AN9" s="1119"/>
      <c r="AO9" s="262">
        <v>1459589</v>
      </c>
      <c r="AP9" s="262">
        <v>135085</v>
      </c>
      <c r="AQ9" s="263">
        <v>134407</v>
      </c>
      <c r="AR9" s="264">
        <v>0.5</v>
      </c>
    </row>
    <row r="10" spans="1:46" ht="13.5" customHeight="1" x14ac:dyDescent="0.2">
      <c r="A10" s="247"/>
      <c r="AK10" s="1117" t="s">
        <v>489</v>
      </c>
      <c r="AL10" s="1118"/>
      <c r="AM10" s="1118"/>
      <c r="AN10" s="1119"/>
      <c r="AO10" s="265">
        <v>188850</v>
      </c>
      <c r="AP10" s="265">
        <v>17478</v>
      </c>
      <c r="AQ10" s="266">
        <v>20909</v>
      </c>
      <c r="AR10" s="267">
        <v>-16.399999999999999</v>
      </c>
    </row>
    <row r="11" spans="1:46" ht="13.5" customHeight="1" x14ac:dyDescent="0.2">
      <c r="A11" s="247"/>
      <c r="AK11" s="1117" t="s">
        <v>490</v>
      </c>
      <c r="AL11" s="1118"/>
      <c r="AM11" s="1118"/>
      <c r="AN11" s="1119"/>
      <c r="AO11" s="265">
        <v>304697</v>
      </c>
      <c r="AP11" s="265">
        <v>28200</v>
      </c>
      <c r="AQ11" s="266">
        <v>3830</v>
      </c>
      <c r="AR11" s="267">
        <v>636.29999999999995</v>
      </c>
    </row>
    <row r="12" spans="1:46" ht="13.5" customHeight="1" x14ac:dyDescent="0.2">
      <c r="A12" s="247"/>
      <c r="AK12" s="1117" t="s">
        <v>491</v>
      </c>
      <c r="AL12" s="1118"/>
      <c r="AM12" s="1118"/>
      <c r="AN12" s="1119"/>
      <c r="AO12" s="265" t="s">
        <v>492</v>
      </c>
      <c r="AP12" s="265" t="s">
        <v>492</v>
      </c>
      <c r="AQ12" s="266" t="s">
        <v>492</v>
      </c>
      <c r="AR12" s="267" t="s">
        <v>492</v>
      </c>
    </row>
    <row r="13" spans="1:46" ht="13.5" customHeight="1" x14ac:dyDescent="0.2">
      <c r="A13" s="247"/>
      <c r="AK13" s="1117" t="s">
        <v>493</v>
      </c>
      <c r="AL13" s="1118"/>
      <c r="AM13" s="1118"/>
      <c r="AN13" s="1119"/>
      <c r="AO13" s="265">
        <v>117208</v>
      </c>
      <c r="AP13" s="265">
        <v>10848</v>
      </c>
      <c r="AQ13" s="266">
        <v>6402</v>
      </c>
      <c r="AR13" s="267">
        <v>69.400000000000006</v>
      </c>
    </row>
    <row r="14" spans="1:46" ht="13.5" customHeight="1" x14ac:dyDescent="0.2">
      <c r="A14" s="247"/>
      <c r="AK14" s="1117" t="s">
        <v>494</v>
      </c>
      <c r="AL14" s="1118"/>
      <c r="AM14" s="1118"/>
      <c r="AN14" s="1119"/>
      <c r="AO14" s="265">
        <v>58078</v>
      </c>
      <c r="AP14" s="265">
        <v>5375</v>
      </c>
      <c r="AQ14" s="266">
        <v>3167</v>
      </c>
      <c r="AR14" s="267">
        <v>69.7</v>
      </c>
    </row>
    <row r="15" spans="1:46" ht="13.5" customHeight="1" x14ac:dyDescent="0.2">
      <c r="A15" s="247"/>
      <c r="AK15" s="1120" t="s">
        <v>495</v>
      </c>
      <c r="AL15" s="1121"/>
      <c r="AM15" s="1121"/>
      <c r="AN15" s="1122"/>
      <c r="AO15" s="265">
        <v>-36163</v>
      </c>
      <c r="AP15" s="265">
        <v>-3347</v>
      </c>
      <c r="AQ15" s="266">
        <v>-7315</v>
      </c>
      <c r="AR15" s="267">
        <v>-54.2</v>
      </c>
    </row>
    <row r="16" spans="1:46" ht="13" x14ac:dyDescent="0.2">
      <c r="A16" s="247"/>
      <c r="AK16" s="1120" t="s">
        <v>178</v>
      </c>
      <c r="AL16" s="1121"/>
      <c r="AM16" s="1121"/>
      <c r="AN16" s="1122"/>
      <c r="AO16" s="265">
        <v>2092259</v>
      </c>
      <c r="AP16" s="265">
        <v>193638</v>
      </c>
      <c r="AQ16" s="266">
        <v>161400</v>
      </c>
      <c r="AR16" s="267">
        <v>20</v>
      </c>
    </row>
    <row r="17" spans="1:46" ht="13" x14ac:dyDescent="0.2">
      <c r="A17" s="247"/>
    </row>
    <row r="18" spans="1:46" ht="13" x14ac:dyDescent="0.2">
      <c r="A18" s="247"/>
      <c r="AQ18" s="268"/>
      <c r="AR18" s="268"/>
    </row>
    <row r="19" spans="1:46" ht="13" x14ac:dyDescent="0.2">
      <c r="A19" s="247"/>
      <c r="AK19" s="243" t="s">
        <v>496</v>
      </c>
    </row>
    <row r="20" spans="1:46" ht="13" x14ac:dyDescent="0.2">
      <c r="A20" s="247"/>
      <c r="AK20" s="269"/>
      <c r="AL20" s="270"/>
      <c r="AM20" s="270"/>
      <c r="AN20" s="271"/>
      <c r="AO20" s="272" t="s">
        <v>497</v>
      </c>
      <c r="AP20" s="273" t="s">
        <v>498</v>
      </c>
      <c r="AQ20" s="274" t="s">
        <v>499</v>
      </c>
      <c r="AR20" s="275"/>
    </row>
    <row r="21" spans="1:46" s="248" customFormat="1" ht="13" x14ac:dyDescent="0.2">
      <c r="A21" s="276"/>
      <c r="AK21" s="1123" t="s">
        <v>500</v>
      </c>
      <c r="AL21" s="1124"/>
      <c r="AM21" s="1124"/>
      <c r="AN21" s="1125"/>
      <c r="AO21" s="277">
        <v>13.42</v>
      </c>
      <c r="AP21" s="278">
        <v>13.23</v>
      </c>
      <c r="AQ21" s="279">
        <v>0.19</v>
      </c>
      <c r="AS21" s="280"/>
      <c r="AT21" s="276"/>
    </row>
    <row r="22" spans="1:46" s="248" customFormat="1" ht="13" x14ac:dyDescent="0.2">
      <c r="A22" s="276"/>
      <c r="AK22" s="1123" t="s">
        <v>501</v>
      </c>
      <c r="AL22" s="1124"/>
      <c r="AM22" s="1124"/>
      <c r="AN22" s="1125"/>
      <c r="AO22" s="281">
        <v>98.3</v>
      </c>
      <c r="AP22" s="282">
        <v>95.5</v>
      </c>
      <c r="AQ22" s="283">
        <v>2.8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502</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504</v>
      </c>
      <c r="AL29" s="248"/>
      <c r="AM29" s="248"/>
      <c r="AN29" s="248"/>
      <c r="AS29" s="290"/>
    </row>
    <row r="30" spans="1:46" ht="13.5" customHeight="1" x14ac:dyDescent="0.2">
      <c r="A30" s="247"/>
      <c r="AK30" s="250"/>
      <c r="AL30" s="251"/>
      <c r="AM30" s="251"/>
      <c r="AN30" s="252"/>
      <c r="AO30" s="1105" t="s">
        <v>483</v>
      </c>
      <c r="AP30" s="253"/>
      <c r="AQ30" s="254" t="s">
        <v>484</v>
      </c>
      <c r="AR30" s="255"/>
    </row>
    <row r="31" spans="1:46" ht="13" x14ac:dyDescent="0.2">
      <c r="A31" s="247"/>
      <c r="AK31" s="256"/>
      <c r="AL31" s="257"/>
      <c r="AM31" s="257"/>
      <c r="AN31" s="258"/>
      <c r="AO31" s="1106"/>
      <c r="AP31" s="259" t="s">
        <v>485</v>
      </c>
      <c r="AQ31" s="260" t="s">
        <v>486</v>
      </c>
      <c r="AR31" s="261" t="s">
        <v>487</v>
      </c>
    </row>
    <row r="32" spans="1:46" ht="27" customHeight="1" x14ac:dyDescent="0.2">
      <c r="A32" s="247"/>
      <c r="AK32" s="1107" t="s">
        <v>505</v>
      </c>
      <c r="AL32" s="1108"/>
      <c r="AM32" s="1108"/>
      <c r="AN32" s="1109"/>
      <c r="AO32" s="291">
        <v>704360</v>
      </c>
      <c r="AP32" s="291">
        <v>65188</v>
      </c>
      <c r="AQ32" s="292">
        <v>84123</v>
      </c>
      <c r="AR32" s="293">
        <v>-22.5</v>
      </c>
    </row>
    <row r="33" spans="1:46" ht="13.5" customHeight="1" x14ac:dyDescent="0.2">
      <c r="A33" s="247"/>
      <c r="AK33" s="1107" t="s">
        <v>506</v>
      </c>
      <c r="AL33" s="1108"/>
      <c r="AM33" s="1108"/>
      <c r="AN33" s="1109"/>
      <c r="AO33" s="291" t="s">
        <v>492</v>
      </c>
      <c r="AP33" s="291" t="s">
        <v>492</v>
      </c>
      <c r="AQ33" s="292" t="s">
        <v>492</v>
      </c>
      <c r="AR33" s="293" t="s">
        <v>492</v>
      </c>
    </row>
    <row r="34" spans="1:46" ht="27" customHeight="1" x14ac:dyDescent="0.2">
      <c r="A34" s="247"/>
      <c r="AK34" s="1107" t="s">
        <v>507</v>
      </c>
      <c r="AL34" s="1108"/>
      <c r="AM34" s="1108"/>
      <c r="AN34" s="1109"/>
      <c r="AO34" s="291" t="s">
        <v>492</v>
      </c>
      <c r="AP34" s="291" t="s">
        <v>492</v>
      </c>
      <c r="AQ34" s="292" t="s">
        <v>492</v>
      </c>
      <c r="AR34" s="293" t="s">
        <v>492</v>
      </c>
    </row>
    <row r="35" spans="1:46" ht="27" customHeight="1" x14ac:dyDescent="0.2">
      <c r="A35" s="247"/>
      <c r="AK35" s="1107" t="s">
        <v>508</v>
      </c>
      <c r="AL35" s="1108"/>
      <c r="AM35" s="1108"/>
      <c r="AN35" s="1109"/>
      <c r="AO35" s="291">
        <v>83995</v>
      </c>
      <c r="AP35" s="291">
        <v>7774</v>
      </c>
      <c r="AQ35" s="292">
        <v>25612</v>
      </c>
      <c r="AR35" s="293">
        <v>-69.599999999999994</v>
      </c>
    </row>
    <row r="36" spans="1:46" ht="27" customHeight="1" x14ac:dyDescent="0.2">
      <c r="A36" s="247"/>
      <c r="AK36" s="1107" t="s">
        <v>509</v>
      </c>
      <c r="AL36" s="1108"/>
      <c r="AM36" s="1108"/>
      <c r="AN36" s="1109"/>
      <c r="AO36" s="291">
        <v>166683</v>
      </c>
      <c r="AP36" s="291">
        <v>15426</v>
      </c>
      <c r="AQ36" s="292">
        <v>3548</v>
      </c>
      <c r="AR36" s="293">
        <v>334.8</v>
      </c>
    </row>
    <row r="37" spans="1:46" ht="13.5" customHeight="1" x14ac:dyDescent="0.2">
      <c r="A37" s="247"/>
      <c r="AK37" s="1107" t="s">
        <v>510</v>
      </c>
      <c r="AL37" s="1108"/>
      <c r="AM37" s="1108"/>
      <c r="AN37" s="1109"/>
      <c r="AO37" s="291">
        <v>762</v>
      </c>
      <c r="AP37" s="291">
        <v>71</v>
      </c>
      <c r="AQ37" s="292">
        <v>660</v>
      </c>
      <c r="AR37" s="293">
        <v>-89.2</v>
      </c>
    </row>
    <row r="38" spans="1:46" ht="27" customHeight="1" x14ac:dyDescent="0.2">
      <c r="A38" s="247"/>
      <c r="AK38" s="1110" t="s">
        <v>511</v>
      </c>
      <c r="AL38" s="1111"/>
      <c r="AM38" s="1111"/>
      <c r="AN38" s="1112"/>
      <c r="AO38" s="294" t="s">
        <v>492</v>
      </c>
      <c r="AP38" s="294" t="s">
        <v>492</v>
      </c>
      <c r="AQ38" s="295">
        <v>49</v>
      </c>
      <c r="AR38" s="283" t="s">
        <v>492</v>
      </c>
      <c r="AS38" s="290"/>
    </row>
    <row r="39" spans="1:46" ht="13" x14ac:dyDescent="0.2">
      <c r="A39" s="247"/>
      <c r="AK39" s="1110" t="s">
        <v>512</v>
      </c>
      <c r="AL39" s="1111"/>
      <c r="AM39" s="1111"/>
      <c r="AN39" s="1112"/>
      <c r="AO39" s="291">
        <v>-10003</v>
      </c>
      <c r="AP39" s="291">
        <v>-926</v>
      </c>
      <c r="AQ39" s="292">
        <v>-3738</v>
      </c>
      <c r="AR39" s="293">
        <v>-75.2</v>
      </c>
      <c r="AS39" s="290"/>
    </row>
    <row r="40" spans="1:46" ht="27" customHeight="1" x14ac:dyDescent="0.2">
      <c r="A40" s="247"/>
      <c r="AK40" s="1107" t="s">
        <v>513</v>
      </c>
      <c r="AL40" s="1108"/>
      <c r="AM40" s="1108"/>
      <c r="AN40" s="1109"/>
      <c r="AO40" s="291">
        <v>-685363</v>
      </c>
      <c r="AP40" s="291">
        <v>-63430</v>
      </c>
      <c r="AQ40" s="292">
        <v>-72431</v>
      </c>
      <c r="AR40" s="293">
        <v>-12.4</v>
      </c>
      <c r="AS40" s="290"/>
    </row>
    <row r="41" spans="1:46" ht="13" x14ac:dyDescent="0.2">
      <c r="A41" s="247"/>
      <c r="AK41" s="1113" t="s">
        <v>288</v>
      </c>
      <c r="AL41" s="1114"/>
      <c r="AM41" s="1114"/>
      <c r="AN41" s="1115"/>
      <c r="AO41" s="291">
        <v>260434</v>
      </c>
      <c r="AP41" s="291">
        <v>24103</v>
      </c>
      <c r="AQ41" s="292">
        <v>37824</v>
      </c>
      <c r="AR41" s="293">
        <v>-36.299999999999997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 x14ac:dyDescent="0.2">
      <c r="A48" s="247"/>
      <c r="AK48" s="301" t="s">
        <v>515</v>
      </c>
      <c r="AL48" s="301"/>
      <c r="AM48" s="301"/>
      <c r="AN48" s="301"/>
      <c r="AO48" s="301"/>
      <c r="AP48" s="301"/>
      <c r="AQ48" s="302"/>
      <c r="AR48" s="301"/>
    </row>
    <row r="49" spans="1:44" ht="13.5" customHeight="1" x14ac:dyDescent="0.2">
      <c r="A49" s="247"/>
      <c r="AK49" s="303"/>
      <c r="AL49" s="304"/>
      <c r="AM49" s="1100" t="s">
        <v>483</v>
      </c>
      <c r="AN49" s="1102" t="s">
        <v>516</v>
      </c>
      <c r="AO49" s="1103"/>
      <c r="AP49" s="1103"/>
      <c r="AQ49" s="1103"/>
      <c r="AR49" s="1104"/>
    </row>
    <row r="50" spans="1:44" ht="13" x14ac:dyDescent="0.2">
      <c r="A50" s="247"/>
      <c r="AK50" s="305"/>
      <c r="AL50" s="306"/>
      <c r="AM50" s="1101"/>
      <c r="AN50" s="307" t="s">
        <v>517</v>
      </c>
      <c r="AO50" s="308" t="s">
        <v>518</v>
      </c>
      <c r="AP50" s="309" t="s">
        <v>519</v>
      </c>
      <c r="AQ50" s="310" t="s">
        <v>520</v>
      </c>
      <c r="AR50" s="311" t="s">
        <v>521</v>
      </c>
    </row>
    <row r="51" spans="1:44" ht="13" x14ac:dyDescent="0.2">
      <c r="A51" s="247"/>
      <c r="AK51" s="303" t="s">
        <v>522</v>
      </c>
      <c r="AL51" s="304"/>
      <c r="AM51" s="312">
        <v>1507217</v>
      </c>
      <c r="AN51" s="313">
        <v>126934</v>
      </c>
      <c r="AO51" s="314">
        <v>25.3</v>
      </c>
      <c r="AP51" s="315">
        <v>120302</v>
      </c>
      <c r="AQ51" s="316">
        <v>1.7</v>
      </c>
      <c r="AR51" s="317">
        <v>23.6</v>
      </c>
    </row>
    <row r="52" spans="1:44" ht="13" x14ac:dyDescent="0.2">
      <c r="A52" s="247"/>
      <c r="AK52" s="318"/>
      <c r="AL52" s="319" t="s">
        <v>523</v>
      </c>
      <c r="AM52" s="320">
        <v>593566</v>
      </c>
      <c r="AN52" s="321">
        <v>49989</v>
      </c>
      <c r="AO52" s="322">
        <v>46.5</v>
      </c>
      <c r="AP52" s="323">
        <v>59328</v>
      </c>
      <c r="AQ52" s="324">
        <v>18.7</v>
      </c>
      <c r="AR52" s="325">
        <v>27.8</v>
      </c>
    </row>
    <row r="53" spans="1:44" ht="13" x14ac:dyDescent="0.2">
      <c r="A53" s="247"/>
      <c r="AK53" s="303" t="s">
        <v>524</v>
      </c>
      <c r="AL53" s="304"/>
      <c r="AM53" s="312">
        <v>1137288</v>
      </c>
      <c r="AN53" s="313">
        <v>97579</v>
      </c>
      <c r="AO53" s="314">
        <v>-23.1</v>
      </c>
      <c r="AP53" s="315">
        <v>114841</v>
      </c>
      <c r="AQ53" s="316">
        <v>-4.5</v>
      </c>
      <c r="AR53" s="317">
        <v>-18.600000000000001</v>
      </c>
    </row>
    <row r="54" spans="1:44" ht="13" x14ac:dyDescent="0.2">
      <c r="A54" s="247"/>
      <c r="AK54" s="318"/>
      <c r="AL54" s="319" t="s">
        <v>523</v>
      </c>
      <c r="AM54" s="320">
        <v>647559</v>
      </c>
      <c r="AN54" s="321">
        <v>55561</v>
      </c>
      <c r="AO54" s="322">
        <v>11.1</v>
      </c>
      <c r="AP54" s="323">
        <v>51589</v>
      </c>
      <c r="AQ54" s="324">
        <v>-13</v>
      </c>
      <c r="AR54" s="325">
        <v>24.1</v>
      </c>
    </row>
    <row r="55" spans="1:44" ht="13" x14ac:dyDescent="0.2">
      <c r="A55" s="247"/>
      <c r="AK55" s="303" t="s">
        <v>525</v>
      </c>
      <c r="AL55" s="304"/>
      <c r="AM55" s="312">
        <v>837844</v>
      </c>
      <c r="AN55" s="313">
        <v>73969</v>
      </c>
      <c r="AO55" s="314">
        <v>-24.2</v>
      </c>
      <c r="AP55" s="315">
        <v>124145</v>
      </c>
      <c r="AQ55" s="316">
        <v>8.1</v>
      </c>
      <c r="AR55" s="317">
        <v>-32.299999999999997</v>
      </c>
    </row>
    <row r="56" spans="1:44" ht="13" x14ac:dyDescent="0.2">
      <c r="A56" s="247"/>
      <c r="AK56" s="318"/>
      <c r="AL56" s="319" t="s">
        <v>523</v>
      </c>
      <c r="AM56" s="320">
        <v>345937</v>
      </c>
      <c r="AN56" s="321">
        <v>30541</v>
      </c>
      <c r="AO56" s="322">
        <v>-45</v>
      </c>
      <c r="AP56" s="323">
        <v>54761</v>
      </c>
      <c r="AQ56" s="324">
        <v>6.1</v>
      </c>
      <c r="AR56" s="325">
        <v>-51.1</v>
      </c>
    </row>
    <row r="57" spans="1:44" ht="13" x14ac:dyDescent="0.2">
      <c r="A57" s="247"/>
      <c r="AK57" s="303" t="s">
        <v>526</v>
      </c>
      <c r="AL57" s="304"/>
      <c r="AM57" s="312">
        <v>915815</v>
      </c>
      <c r="AN57" s="313">
        <v>82969</v>
      </c>
      <c r="AO57" s="314">
        <v>12.2</v>
      </c>
      <c r="AP57" s="315">
        <v>131480</v>
      </c>
      <c r="AQ57" s="316">
        <v>5.9</v>
      </c>
      <c r="AR57" s="317">
        <v>6.3</v>
      </c>
    </row>
    <row r="58" spans="1:44" ht="13" x14ac:dyDescent="0.2">
      <c r="A58" s="247"/>
      <c r="AK58" s="318"/>
      <c r="AL58" s="319" t="s">
        <v>523</v>
      </c>
      <c r="AM58" s="320">
        <v>437040</v>
      </c>
      <c r="AN58" s="321">
        <v>39594</v>
      </c>
      <c r="AO58" s="322">
        <v>29.6</v>
      </c>
      <c r="AP58" s="323">
        <v>63148</v>
      </c>
      <c r="AQ58" s="324">
        <v>15.3</v>
      </c>
      <c r="AR58" s="325">
        <v>14.3</v>
      </c>
    </row>
    <row r="59" spans="1:44" ht="13" x14ac:dyDescent="0.2">
      <c r="A59" s="247"/>
      <c r="AK59" s="303" t="s">
        <v>527</v>
      </c>
      <c r="AL59" s="304"/>
      <c r="AM59" s="312">
        <v>1115122</v>
      </c>
      <c r="AN59" s="313">
        <v>103204</v>
      </c>
      <c r="AO59" s="314">
        <v>24.4</v>
      </c>
      <c r="AP59" s="315">
        <v>163245</v>
      </c>
      <c r="AQ59" s="316">
        <v>24.2</v>
      </c>
      <c r="AR59" s="317">
        <v>0.2</v>
      </c>
    </row>
    <row r="60" spans="1:44" ht="13" x14ac:dyDescent="0.2">
      <c r="A60" s="247"/>
      <c r="AK60" s="318"/>
      <c r="AL60" s="319" t="s">
        <v>523</v>
      </c>
      <c r="AM60" s="320">
        <v>329839</v>
      </c>
      <c r="AN60" s="321">
        <v>30527</v>
      </c>
      <c r="AO60" s="322">
        <v>-22.9</v>
      </c>
      <c r="AP60" s="323">
        <v>87630</v>
      </c>
      <c r="AQ60" s="324">
        <v>38.799999999999997</v>
      </c>
      <c r="AR60" s="325">
        <v>-61.7</v>
      </c>
    </row>
    <row r="61" spans="1:44" ht="13" x14ac:dyDescent="0.2">
      <c r="A61" s="247"/>
      <c r="AK61" s="303" t="s">
        <v>528</v>
      </c>
      <c r="AL61" s="326"/>
      <c r="AM61" s="312">
        <v>1102657</v>
      </c>
      <c r="AN61" s="313">
        <v>96931</v>
      </c>
      <c r="AO61" s="314">
        <v>2.9</v>
      </c>
      <c r="AP61" s="315">
        <v>130803</v>
      </c>
      <c r="AQ61" s="327">
        <v>7.1</v>
      </c>
      <c r="AR61" s="317">
        <v>-4.2</v>
      </c>
    </row>
    <row r="62" spans="1:44" ht="13" x14ac:dyDescent="0.2">
      <c r="A62" s="247"/>
      <c r="AK62" s="318"/>
      <c r="AL62" s="319" t="s">
        <v>523</v>
      </c>
      <c r="AM62" s="320">
        <v>470788</v>
      </c>
      <c r="AN62" s="321">
        <v>41242</v>
      </c>
      <c r="AO62" s="322">
        <v>3.9</v>
      </c>
      <c r="AP62" s="323">
        <v>63291</v>
      </c>
      <c r="AQ62" s="324">
        <v>13.2</v>
      </c>
      <c r="AR62" s="325">
        <v>-9.3000000000000007</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GB+LV62MgShSjhwVUmST9WIIj23m0IId4x6w8T7PkbHXiI6ZluYnxptLhBUPt7UjSREg9trEhaALBwAWzB6oiQ==" saltValue="vctksKYz3T+Qbvg0e3T/r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B0DVwXz5wWLqb1Yg7PSnDsymkjBoP1y60YcjZ7CW3DmNMVbmGBYK/I1UPVzDJBPxxUrPa13Xku/+/pod7tg9Mw==" saltValue="LQ7HFlifXpJhs+KqpFB8W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90" zoomScaleNormal="9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4k3GREx02lQOHeM7fVddRR2tTAiNoeCIKSj1muG8IzZDzYL92Cmlsu5nsC0lrK/0hquTRhyPnt4bZ+fTca3X5A==" saltValue="YMInDhAxYKrCa/MyoBWq4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530</v>
      </c>
      <c r="G46" s="8" t="s">
        <v>531</v>
      </c>
      <c r="H46" s="8" t="s">
        <v>532</v>
      </c>
      <c r="I46" s="8" t="s">
        <v>533</v>
      </c>
      <c r="J46" s="9" t="s">
        <v>534</v>
      </c>
    </row>
    <row r="47" spans="2:10" ht="57.75" customHeight="1" x14ac:dyDescent="0.2">
      <c r="B47" s="10"/>
      <c r="C47" s="1126" t="s">
        <v>3</v>
      </c>
      <c r="D47" s="1126"/>
      <c r="E47" s="1127"/>
      <c r="F47" s="11">
        <v>25.42</v>
      </c>
      <c r="G47" s="12">
        <v>27.64</v>
      </c>
      <c r="H47" s="12">
        <v>26.66</v>
      </c>
      <c r="I47" s="12">
        <v>20.59</v>
      </c>
      <c r="J47" s="13">
        <v>19.89</v>
      </c>
    </row>
    <row r="48" spans="2:10" ht="57.75" customHeight="1" x14ac:dyDescent="0.2">
      <c r="B48" s="14"/>
      <c r="C48" s="1128" t="s">
        <v>4</v>
      </c>
      <c r="D48" s="1128"/>
      <c r="E48" s="1129"/>
      <c r="F48" s="15">
        <v>1.53</v>
      </c>
      <c r="G48" s="16">
        <v>6.22</v>
      </c>
      <c r="H48" s="16">
        <v>5.2</v>
      </c>
      <c r="I48" s="16">
        <v>4.07</v>
      </c>
      <c r="J48" s="17">
        <v>0.92</v>
      </c>
    </row>
    <row r="49" spans="2:10" ht="57.75" customHeight="1" thickBot="1" x14ac:dyDescent="0.25">
      <c r="B49" s="18"/>
      <c r="C49" s="1130" t="s">
        <v>5</v>
      </c>
      <c r="D49" s="1130"/>
      <c r="E49" s="1131"/>
      <c r="F49" s="19" t="s">
        <v>535</v>
      </c>
      <c r="G49" s="20">
        <v>7.7</v>
      </c>
      <c r="H49" s="20" t="s">
        <v>536</v>
      </c>
      <c r="I49" s="20" t="s">
        <v>537</v>
      </c>
      <c r="J49" s="21" t="s">
        <v>538</v>
      </c>
    </row>
    <row r="50" spans="2:10" ht="13" x14ac:dyDescent="0.2"/>
  </sheetData>
  <sheetProtection algorithmName="SHA-512" hashValue="jPTUtsCI/LQcSrKV9x2XcBALazIf49M7xKQqwG9hYN6rHHwhomaw1NWR+XeDSfXunoR3hYAi3TnCM2HR1gpuFg==" saltValue="2A6rYqezR/6KNvxqDflIq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9"/>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36" t="s">
        <v>539</v>
      </c>
      <c r="D34" s="1136"/>
      <c r="E34" s="1137"/>
      <c r="F34" s="32">
        <v>5.82</v>
      </c>
      <c r="G34" s="33">
        <v>5.94</v>
      </c>
      <c r="H34" s="33">
        <v>6.49</v>
      </c>
      <c r="I34" s="33">
        <v>7.13</v>
      </c>
      <c r="J34" s="34">
        <v>7.69</v>
      </c>
      <c r="K34" s="22"/>
      <c r="L34" s="22"/>
      <c r="M34" s="22"/>
      <c r="N34" s="22"/>
      <c r="O34" s="22"/>
      <c r="P34" s="22"/>
    </row>
    <row r="35" spans="1:16" ht="39" customHeight="1" x14ac:dyDescent="0.2">
      <c r="A35" s="22"/>
      <c r="B35" s="35"/>
      <c r="C35" s="1132" t="s">
        <v>540</v>
      </c>
      <c r="D35" s="1132"/>
      <c r="E35" s="1133"/>
      <c r="F35" s="36" t="s">
        <v>492</v>
      </c>
      <c r="G35" s="37" t="s">
        <v>492</v>
      </c>
      <c r="H35" s="37" t="s">
        <v>492</v>
      </c>
      <c r="I35" s="37">
        <v>1.89</v>
      </c>
      <c r="J35" s="38">
        <v>2.19</v>
      </c>
      <c r="K35" s="22"/>
      <c r="L35" s="22"/>
      <c r="M35" s="22"/>
      <c r="N35" s="22"/>
      <c r="O35" s="22"/>
      <c r="P35" s="22"/>
    </row>
    <row r="36" spans="1:16" ht="39" customHeight="1" x14ac:dyDescent="0.2">
      <c r="A36" s="22"/>
      <c r="B36" s="35"/>
      <c r="C36" s="1132" t="s">
        <v>541</v>
      </c>
      <c r="D36" s="1132"/>
      <c r="E36" s="1133"/>
      <c r="F36" s="36">
        <v>0.57999999999999996</v>
      </c>
      <c r="G36" s="37">
        <v>1.02</v>
      </c>
      <c r="H36" s="37">
        <v>1.4</v>
      </c>
      <c r="I36" s="37">
        <v>0.7</v>
      </c>
      <c r="J36" s="38">
        <v>0.95</v>
      </c>
      <c r="K36" s="22"/>
      <c r="L36" s="22"/>
      <c r="M36" s="22"/>
      <c r="N36" s="22"/>
      <c r="O36" s="22"/>
      <c r="P36" s="22"/>
    </row>
    <row r="37" spans="1:16" ht="39" customHeight="1" x14ac:dyDescent="0.2">
      <c r="A37" s="22"/>
      <c r="B37" s="35"/>
      <c r="C37" s="1132" t="s">
        <v>542</v>
      </c>
      <c r="D37" s="1132"/>
      <c r="E37" s="1133"/>
      <c r="F37" s="36">
        <v>1.53</v>
      </c>
      <c r="G37" s="37">
        <v>6.21</v>
      </c>
      <c r="H37" s="37">
        <v>5.19</v>
      </c>
      <c r="I37" s="37">
        <v>4.0599999999999996</v>
      </c>
      <c r="J37" s="38">
        <v>0.91</v>
      </c>
      <c r="K37" s="22"/>
      <c r="L37" s="22"/>
      <c r="M37" s="22"/>
      <c r="N37" s="22"/>
      <c r="O37" s="22"/>
      <c r="P37" s="22"/>
    </row>
    <row r="38" spans="1:16" ht="39" customHeight="1" x14ac:dyDescent="0.2">
      <c r="A38" s="22"/>
      <c r="B38" s="35"/>
      <c r="C38" s="1132" t="s">
        <v>543</v>
      </c>
      <c r="D38" s="1132"/>
      <c r="E38" s="1133"/>
      <c r="F38" s="36" t="s">
        <v>492</v>
      </c>
      <c r="G38" s="37" t="s">
        <v>492</v>
      </c>
      <c r="H38" s="37" t="s">
        <v>492</v>
      </c>
      <c r="I38" s="37" t="s">
        <v>492</v>
      </c>
      <c r="J38" s="38">
        <v>0.03</v>
      </c>
      <c r="K38" s="22"/>
      <c r="L38" s="22"/>
      <c r="M38" s="22"/>
      <c r="N38" s="22"/>
      <c r="O38" s="22"/>
      <c r="P38" s="22"/>
    </row>
    <row r="39" spans="1:16" ht="39" customHeight="1" x14ac:dyDescent="0.2">
      <c r="A39" s="22"/>
      <c r="B39" s="35"/>
      <c r="C39" s="1132" t="s">
        <v>544</v>
      </c>
      <c r="D39" s="1132"/>
      <c r="E39" s="1133"/>
      <c r="F39" s="36">
        <v>0.03</v>
      </c>
      <c r="G39" s="37">
        <v>0.03</v>
      </c>
      <c r="H39" s="37">
        <v>0.04</v>
      </c>
      <c r="I39" s="37">
        <v>0.03</v>
      </c>
      <c r="J39" s="38">
        <v>0.02</v>
      </c>
      <c r="K39" s="22"/>
      <c r="L39" s="22"/>
      <c r="M39" s="22"/>
      <c r="N39" s="22"/>
      <c r="O39" s="22"/>
      <c r="P39" s="22"/>
    </row>
    <row r="40" spans="1:16" ht="39" customHeight="1" x14ac:dyDescent="0.2">
      <c r="A40" s="22"/>
      <c r="B40" s="35"/>
      <c r="C40" s="1132" t="s">
        <v>545</v>
      </c>
      <c r="D40" s="1132"/>
      <c r="E40" s="1133"/>
      <c r="F40" s="36">
        <v>0.27</v>
      </c>
      <c r="G40" s="37">
        <v>0.49</v>
      </c>
      <c r="H40" s="37">
        <v>0.62</v>
      </c>
      <c r="I40" s="37">
        <v>0.01</v>
      </c>
      <c r="J40" s="38">
        <v>0.02</v>
      </c>
      <c r="K40" s="22"/>
      <c r="L40" s="22"/>
      <c r="M40" s="22"/>
      <c r="N40" s="22"/>
      <c r="O40" s="22"/>
      <c r="P40" s="22"/>
    </row>
    <row r="41" spans="1:16" ht="39" customHeight="1" x14ac:dyDescent="0.2">
      <c r="A41" s="22"/>
      <c r="B41" s="35"/>
      <c r="C41" s="1132" t="s">
        <v>546</v>
      </c>
      <c r="D41" s="1132"/>
      <c r="E41" s="1133"/>
      <c r="F41" s="36">
        <v>0.38</v>
      </c>
      <c r="G41" s="37">
        <v>0.22</v>
      </c>
      <c r="H41" s="37">
        <v>0.2</v>
      </c>
      <c r="I41" s="37">
        <v>0.11</v>
      </c>
      <c r="J41" s="38">
        <v>0.01</v>
      </c>
      <c r="K41" s="22"/>
      <c r="L41" s="22"/>
      <c r="M41" s="22"/>
      <c r="N41" s="22"/>
      <c r="O41" s="22"/>
      <c r="P41" s="22"/>
    </row>
    <row r="42" spans="1:16" ht="39" customHeight="1" x14ac:dyDescent="0.2">
      <c r="A42" s="22"/>
      <c r="B42" s="39"/>
      <c r="C42" s="1132" t="s">
        <v>547</v>
      </c>
      <c r="D42" s="1132"/>
      <c r="E42" s="1133"/>
      <c r="F42" s="36" t="s">
        <v>492</v>
      </c>
      <c r="G42" s="37" t="s">
        <v>492</v>
      </c>
      <c r="H42" s="37" t="s">
        <v>492</v>
      </c>
      <c r="I42" s="37" t="s">
        <v>492</v>
      </c>
      <c r="J42" s="38" t="s">
        <v>492</v>
      </c>
      <c r="K42" s="22"/>
      <c r="L42" s="22"/>
      <c r="M42" s="22"/>
      <c r="N42" s="22"/>
      <c r="O42" s="22"/>
      <c r="P42" s="22"/>
    </row>
    <row r="43" spans="1:16" ht="39" customHeight="1" thickBot="1" x14ac:dyDescent="0.25">
      <c r="A43" s="22"/>
      <c r="B43" s="40"/>
      <c r="C43" s="1134" t="s">
        <v>548</v>
      </c>
      <c r="D43" s="1134"/>
      <c r="E43" s="1135"/>
      <c r="F43" s="41">
        <v>13.44</v>
      </c>
      <c r="G43" s="42">
        <v>12.91</v>
      </c>
      <c r="H43" s="42">
        <v>16.98</v>
      </c>
      <c r="I43" s="42">
        <v>12.81</v>
      </c>
      <c r="J43" s="43">
        <v>0.01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row r="49" s="23" customFormat="1" ht="13.5" hidden="1" customHeight="1" x14ac:dyDescent="0.2"/>
  </sheetData>
  <sheetProtection algorithmName="SHA-512" hashValue="GddscRRN4xHJbQxMZrGcNMtdPHeozQVp5VY+chQJ7mnO1zero6xdDiyPyfNiPBdGdQmZY0UrC9q2uQcZ2UX8KQ==" saltValue="ip2c2IDT5DSKBicAt7mU5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26"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785</v>
      </c>
      <c r="L45" s="58">
        <v>784</v>
      </c>
      <c r="M45" s="58">
        <v>769</v>
      </c>
      <c r="N45" s="58">
        <v>745</v>
      </c>
      <c r="O45" s="59">
        <v>704</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492</v>
      </c>
      <c r="L46" s="62" t="s">
        <v>492</v>
      </c>
      <c r="M46" s="62" t="s">
        <v>492</v>
      </c>
      <c r="N46" s="62" t="s">
        <v>492</v>
      </c>
      <c r="O46" s="63" t="s">
        <v>492</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492</v>
      </c>
      <c r="L47" s="62" t="s">
        <v>492</v>
      </c>
      <c r="M47" s="62" t="s">
        <v>492</v>
      </c>
      <c r="N47" s="62" t="s">
        <v>492</v>
      </c>
      <c r="O47" s="63" t="s">
        <v>492</v>
      </c>
      <c r="P47" s="46"/>
      <c r="Q47" s="46"/>
      <c r="R47" s="46"/>
      <c r="S47" s="46"/>
      <c r="T47" s="46"/>
      <c r="U47" s="46"/>
    </row>
    <row r="48" spans="1:21" ht="30.75" customHeight="1" x14ac:dyDescent="0.2">
      <c r="A48" s="46"/>
      <c r="B48" s="1163"/>
      <c r="C48" s="1164"/>
      <c r="D48" s="60"/>
      <c r="E48" s="1140" t="s">
        <v>13</v>
      </c>
      <c r="F48" s="1140"/>
      <c r="G48" s="1140"/>
      <c r="H48" s="1140"/>
      <c r="I48" s="1140"/>
      <c r="J48" s="1141"/>
      <c r="K48" s="61">
        <v>204</v>
      </c>
      <c r="L48" s="62">
        <v>218</v>
      </c>
      <c r="M48" s="62">
        <v>237</v>
      </c>
      <c r="N48" s="62">
        <v>235</v>
      </c>
      <c r="O48" s="63">
        <v>84</v>
      </c>
      <c r="P48" s="46"/>
      <c r="Q48" s="46"/>
      <c r="R48" s="46"/>
      <c r="S48" s="46"/>
      <c r="T48" s="46"/>
      <c r="U48" s="46"/>
    </row>
    <row r="49" spans="1:21" ht="30.75" customHeight="1" x14ac:dyDescent="0.2">
      <c r="A49" s="46"/>
      <c r="B49" s="1163"/>
      <c r="C49" s="1164"/>
      <c r="D49" s="60"/>
      <c r="E49" s="1140" t="s">
        <v>14</v>
      </c>
      <c r="F49" s="1140"/>
      <c r="G49" s="1140"/>
      <c r="H49" s="1140"/>
      <c r="I49" s="1140"/>
      <c r="J49" s="1141"/>
      <c r="K49" s="61">
        <v>45</v>
      </c>
      <c r="L49" s="62">
        <v>45</v>
      </c>
      <c r="M49" s="62">
        <v>44</v>
      </c>
      <c r="N49" s="62">
        <v>44</v>
      </c>
      <c r="O49" s="63">
        <v>167</v>
      </c>
      <c r="P49" s="46"/>
      <c r="Q49" s="46"/>
      <c r="R49" s="46"/>
      <c r="S49" s="46"/>
      <c r="T49" s="46"/>
      <c r="U49" s="46"/>
    </row>
    <row r="50" spans="1:21" ht="30.75" customHeight="1" x14ac:dyDescent="0.2">
      <c r="A50" s="46"/>
      <c r="B50" s="1163"/>
      <c r="C50" s="1164"/>
      <c r="D50" s="60"/>
      <c r="E50" s="1140" t="s">
        <v>15</v>
      </c>
      <c r="F50" s="1140"/>
      <c r="G50" s="1140"/>
      <c r="H50" s="1140"/>
      <c r="I50" s="1140"/>
      <c r="J50" s="1141"/>
      <c r="K50" s="61">
        <v>0</v>
      </c>
      <c r="L50" s="62">
        <v>0</v>
      </c>
      <c r="M50" s="62" t="s">
        <v>492</v>
      </c>
      <c r="N50" s="62">
        <v>1</v>
      </c>
      <c r="O50" s="63">
        <v>1</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492</v>
      </c>
      <c r="L51" s="62" t="s">
        <v>492</v>
      </c>
      <c r="M51" s="62" t="s">
        <v>492</v>
      </c>
      <c r="N51" s="62" t="s">
        <v>492</v>
      </c>
      <c r="O51" s="63" t="s">
        <v>492</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792</v>
      </c>
      <c r="L52" s="62">
        <v>779</v>
      </c>
      <c r="M52" s="62">
        <v>748</v>
      </c>
      <c r="N52" s="62">
        <v>723</v>
      </c>
      <c r="O52" s="63">
        <v>695</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242</v>
      </c>
      <c r="L53" s="67">
        <v>268</v>
      </c>
      <c r="M53" s="67">
        <v>302</v>
      </c>
      <c r="N53" s="67">
        <v>302</v>
      </c>
      <c r="O53" s="68">
        <v>261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2">
      <c r="B58" s="1146" t="s">
        <v>24</v>
      </c>
      <c r="C58" s="1147"/>
      <c r="D58" s="1152" t="s">
        <v>25</v>
      </c>
      <c r="E58" s="1153"/>
      <c r="F58" s="1153"/>
      <c r="G58" s="1153"/>
      <c r="H58" s="1153"/>
      <c r="I58" s="1153"/>
      <c r="J58" s="1154"/>
      <c r="K58" s="81" t="s">
        <v>564</v>
      </c>
      <c r="L58" s="82" t="s">
        <v>564</v>
      </c>
      <c r="M58" s="82" t="s">
        <v>564</v>
      </c>
      <c r="N58" s="82" t="s">
        <v>564</v>
      </c>
      <c r="O58" s="83" t="s">
        <v>564</v>
      </c>
    </row>
    <row r="59" spans="1:21" ht="31.5" customHeight="1" x14ac:dyDescent="0.2">
      <c r="B59" s="1148"/>
      <c r="C59" s="1149"/>
      <c r="D59" s="1155" t="s">
        <v>26</v>
      </c>
      <c r="E59" s="1156"/>
      <c r="F59" s="1156"/>
      <c r="G59" s="1156"/>
      <c r="H59" s="1156"/>
      <c r="I59" s="1156"/>
      <c r="J59" s="1157"/>
      <c r="K59" s="84" t="s">
        <v>564</v>
      </c>
      <c r="L59" s="85" t="s">
        <v>564</v>
      </c>
      <c r="M59" s="85" t="s">
        <v>564</v>
      </c>
      <c r="N59" s="85" t="s">
        <v>564</v>
      </c>
      <c r="O59" s="86" t="s">
        <v>564</v>
      </c>
    </row>
    <row r="60" spans="1:21" ht="31.5" customHeight="1" thickBot="1" x14ac:dyDescent="0.25">
      <c r="B60" s="1150"/>
      <c r="C60" s="1151"/>
      <c r="D60" s="1158" t="s">
        <v>27</v>
      </c>
      <c r="E60" s="1159"/>
      <c r="F60" s="1159"/>
      <c r="G60" s="1159"/>
      <c r="H60" s="1159"/>
      <c r="I60" s="1159"/>
      <c r="J60" s="1160"/>
      <c r="K60" s="87" t="s">
        <v>564</v>
      </c>
      <c r="L60" s="88" t="s">
        <v>564</v>
      </c>
      <c r="M60" s="88" t="s">
        <v>564</v>
      </c>
      <c r="N60" s="88" t="s">
        <v>564</v>
      </c>
      <c r="O60" s="89" t="s">
        <v>564</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iv2vWssOF0gX6/yub03+BqI1z/qTEwsgq5re3AYyO3ge5G3SyPT0pz9yXLnZei0hIliakcnyMuuJvNZMr4bykg==" saltValue="FJ9PfA/n490pP61W3cmLg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2"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530</v>
      </c>
      <c r="J40" s="101" t="s">
        <v>531</v>
      </c>
      <c r="K40" s="101" t="s">
        <v>532</v>
      </c>
      <c r="L40" s="101" t="s">
        <v>533</v>
      </c>
      <c r="M40" s="102" t="s">
        <v>534</v>
      </c>
    </row>
    <row r="41" spans="2:13" ht="27.75" customHeight="1" x14ac:dyDescent="0.2">
      <c r="B41" s="1181" t="s">
        <v>30</v>
      </c>
      <c r="C41" s="1182"/>
      <c r="D41" s="103"/>
      <c r="E41" s="1183" t="s">
        <v>31</v>
      </c>
      <c r="F41" s="1183"/>
      <c r="G41" s="1183"/>
      <c r="H41" s="1184"/>
      <c r="I41" s="330">
        <v>6755</v>
      </c>
      <c r="J41" s="331">
        <v>6835</v>
      </c>
      <c r="K41" s="331">
        <v>6475</v>
      </c>
      <c r="L41" s="331">
        <v>6214</v>
      </c>
      <c r="M41" s="332">
        <v>5988</v>
      </c>
    </row>
    <row r="42" spans="2:13" ht="27.75" customHeight="1" x14ac:dyDescent="0.2">
      <c r="B42" s="1171"/>
      <c r="C42" s="1172"/>
      <c r="D42" s="104"/>
      <c r="E42" s="1175" t="s">
        <v>32</v>
      </c>
      <c r="F42" s="1175"/>
      <c r="G42" s="1175"/>
      <c r="H42" s="1176"/>
      <c r="I42" s="333" t="s">
        <v>492</v>
      </c>
      <c r="J42" s="334" t="s">
        <v>492</v>
      </c>
      <c r="K42" s="334">
        <v>8</v>
      </c>
      <c r="L42" s="334">
        <v>6</v>
      </c>
      <c r="M42" s="335">
        <v>6</v>
      </c>
    </row>
    <row r="43" spans="2:13" ht="27.75" customHeight="1" x14ac:dyDescent="0.2">
      <c r="B43" s="1171"/>
      <c r="C43" s="1172"/>
      <c r="D43" s="104"/>
      <c r="E43" s="1175" t="s">
        <v>33</v>
      </c>
      <c r="F43" s="1175"/>
      <c r="G43" s="1175"/>
      <c r="H43" s="1176"/>
      <c r="I43" s="333">
        <v>1553</v>
      </c>
      <c r="J43" s="334">
        <v>1429</v>
      </c>
      <c r="K43" s="334">
        <v>1331</v>
      </c>
      <c r="L43" s="334">
        <v>1224</v>
      </c>
      <c r="M43" s="335">
        <v>525</v>
      </c>
    </row>
    <row r="44" spans="2:13" ht="27.75" customHeight="1" x14ac:dyDescent="0.2">
      <c r="B44" s="1171"/>
      <c r="C44" s="1172"/>
      <c r="D44" s="104"/>
      <c r="E44" s="1175" t="s">
        <v>34</v>
      </c>
      <c r="F44" s="1175"/>
      <c r="G44" s="1175"/>
      <c r="H44" s="1176"/>
      <c r="I44" s="333">
        <v>627</v>
      </c>
      <c r="J44" s="334">
        <v>584</v>
      </c>
      <c r="K44" s="334">
        <v>542</v>
      </c>
      <c r="L44" s="334">
        <v>484</v>
      </c>
      <c r="M44" s="335">
        <v>892</v>
      </c>
    </row>
    <row r="45" spans="2:13" ht="27.75" customHeight="1" x14ac:dyDescent="0.2">
      <c r="B45" s="1171"/>
      <c r="C45" s="1172"/>
      <c r="D45" s="104"/>
      <c r="E45" s="1175" t="s">
        <v>35</v>
      </c>
      <c r="F45" s="1175"/>
      <c r="G45" s="1175"/>
      <c r="H45" s="1176"/>
      <c r="I45" s="333">
        <v>846</v>
      </c>
      <c r="J45" s="334">
        <v>906</v>
      </c>
      <c r="K45" s="334">
        <v>976</v>
      </c>
      <c r="L45" s="334">
        <v>1106</v>
      </c>
      <c r="M45" s="335">
        <v>1184</v>
      </c>
    </row>
    <row r="46" spans="2:13" ht="27.75" customHeight="1" x14ac:dyDescent="0.2">
      <c r="B46" s="1171"/>
      <c r="C46" s="1172"/>
      <c r="D46" s="105"/>
      <c r="E46" s="1175" t="s">
        <v>36</v>
      </c>
      <c r="F46" s="1175"/>
      <c r="G46" s="1175"/>
      <c r="H46" s="1176"/>
      <c r="I46" s="333" t="s">
        <v>492</v>
      </c>
      <c r="J46" s="334" t="s">
        <v>492</v>
      </c>
      <c r="K46" s="334" t="s">
        <v>492</v>
      </c>
      <c r="L46" s="334" t="s">
        <v>492</v>
      </c>
      <c r="M46" s="335" t="s">
        <v>492</v>
      </c>
    </row>
    <row r="47" spans="2:13" ht="27.75" customHeight="1" x14ac:dyDescent="0.2">
      <c r="B47" s="1171"/>
      <c r="C47" s="1172"/>
      <c r="D47" s="106"/>
      <c r="E47" s="1185" t="s">
        <v>37</v>
      </c>
      <c r="F47" s="1186"/>
      <c r="G47" s="1186"/>
      <c r="H47" s="1187"/>
      <c r="I47" s="333" t="s">
        <v>492</v>
      </c>
      <c r="J47" s="334" t="s">
        <v>492</v>
      </c>
      <c r="K47" s="334" t="s">
        <v>492</v>
      </c>
      <c r="L47" s="334" t="s">
        <v>492</v>
      </c>
      <c r="M47" s="335" t="s">
        <v>492</v>
      </c>
    </row>
    <row r="48" spans="2:13" ht="27.75" customHeight="1" x14ac:dyDescent="0.2">
      <c r="B48" s="1171"/>
      <c r="C48" s="1172"/>
      <c r="D48" s="104"/>
      <c r="E48" s="1175" t="s">
        <v>38</v>
      </c>
      <c r="F48" s="1175"/>
      <c r="G48" s="1175"/>
      <c r="H48" s="1176"/>
      <c r="I48" s="333" t="s">
        <v>492</v>
      </c>
      <c r="J48" s="334" t="s">
        <v>492</v>
      </c>
      <c r="K48" s="334" t="s">
        <v>492</v>
      </c>
      <c r="L48" s="334" t="s">
        <v>492</v>
      </c>
      <c r="M48" s="335" t="s">
        <v>492</v>
      </c>
    </row>
    <row r="49" spans="2:13" ht="27.75" customHeight="1" x14ac:dyDescent="0.2">
      <c r="B49" s="1173"/>
      <c r="C49" s="1174"/>
      <c r="D49" s="104"/>
      <c r="E49" s="1175" t="s">
        <v>39</v>
      </c>
      <c r="F49" s="1175"/>
      <c r="G49" s="1175"/>
      <c r="H49" s="1176"/>
      <c r="I49" s="333" t="s">
        <v>492</v>
      </c>
      <c r="J49" s="334" t="s">
        <v>492</v>
      </c>
      <c r="K49" s="334" t="s">
        <v>492</v>
      </c>
      <c r="L49" s="334" t="s">
        <v>492</v>
      </c>
      <c r="M49" s="335" t="s">
        <v>492</v>
      </c>
    </row>
    <row r="50" spans="2:13" ht="27.75" customHeight="1" x14ac:dyDescent="0.2">
      <c r="B50" s="1169" t="s">
        <v>40</v>
      </c>
      <c r="C50" s="1170"/>
      <c r="D50" s="107"/>
      <c r="E50" s="1175" t="s">
        <v>41</v>
      </c>
      <c r="F50" s="1175"/>
      <c r="G50" s="1175"/>
      <c r="H50" s="1176"/>
      <c r="I50" s="333">
        <v>3071</v>
      </c>
      <c r="J50" s="334">
        <v>3655</v>
      </c>
      <c r="K50" s="334">
        <v>3549</v>
      </c>
      <c r="L50" s="334">
        <v>3288</v>
      </c>
      <c r="M50" s="335">
        <v>3065</v>
      </c>
    </row>
    <row r="51" spans="2:13" ht="27.75" customHeight="1" x14ac:dyDescent="0.2">
      <c r="B51" s="1171"/>
      <c r="C51" s="1172"/>
      <c r="D51" s="104"/>
      <c r="E51" s="1175" t="s">
        <v>42</v>
      </c>
      <c r="F51" s="1175"/>
      <c r="G51" s="1175"/>
      <c r="H51" s="1176"/>
      <c r="I51" s="333">
        <v>258</v>
      </c>
      <c r="J51" s="334">
        <v>259</v>
      </c>
      <c r="K51" s="334">
        <v>246</v>
      </c>
      <c r="L51" s="334">
        <v>203</v>
      </c>
      <c r="M51" s="335">
        <v>146</v>
      </c>
    </row>
    <row r="52" spans="2:13" ht="27.75" customHeight="1" x14ac:dyDescent="0.2">
      <c r="B52" s="1173"/>
      <c r="C52" s="1174"/>
      <c r="D52" s="104"/>
      <c r="E52" s="1175" t="s">
        <v>43</v>
      </c>
      <c r="F52" s="1175"/>
      <c r="G52" s="1175"/>
      <c r="H52" s="1176"/>
      <c r="I52" s="333">
        <v>6861</v>
      </c>
      <c r="J52" s="334">
        <v>6489</v>
      </c>
      <c r="K52" s="334">
        <v>6090</v>
      </c>
      <c r="L52" s="334">
        <v>5841</v>
      </c>
      <c r="M52" s="335">
        <v>5536</v>
      </c>
    </row>
    <row r="53" spans="2:13" ht="27.75" customHeight="1" thickBot="1" x14ac:dyDescent="0.25">
      <c r="B53" s="1177" t="s">
        <v>19</v>
      </c>
      <c r="C53" s="1178"/>
      <c r="D53" s="108"/>
      <c r="E53" s="1179" t="s">
        <v>44</v>
      </c>
      <c r="F53" s="1179"/>
      <c r="G53" s="1179"/>
      <c r="H53" s="1180"/>
      <c r="I53" s="336">
        <v>-409</v>
      </c>
      <c r="J53" s="337">
        <v>-649</v>
      </c>
      <c r="K53" s="337">
        <v>-554</v>
      </c>
      <c r="L53" s="337">
        <v>-297</v>
      </c>
      <c r="M53" s="338">
        <v>-152</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oW8Av2MT36KSIQ6ddDyOMwHe5R1I2owFqo0bKXxHSeZegk5btTsYfk2uOCtn4uIsLvgOH7LmghTIPYFKKUDW6w==" saltValue="PgTe246F7LG+QGYnzhoZb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topLeftCell="A29" zoomScale="70" zoomScaleNormal="7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532</v>
      </c>
      <c r="G54" s="117" t="s">
        <v>533</v>
      </c>
      <c r="H54" s="118" t="s">
        <v>534</v>
      </c>
    </row>
    <row r="55" spans="2:8" ht="52.5" customHeight="1" x14ac:dyDescent="0.2">
      <c r="B55" s="119"/>
      <c r="C55" s="1196" t="s">
        <v>46</v>
      </c>
      <c r="D55" s="1196"/>
      <c r="E55" s="1197"/>
      <c r="F55" s="339">
        <v>1341</v>
      </c>
      <c r="G55" s="339">
        <v>1036</v>
      </c>
      <c r="H55" s="340">
        <v>1020</v>
      </c>
    </row>
    <row r="56" spans="2:8" ht="52.5" customHeight="1" x14ac:dyDescent="0.2">
      <c r="B56" s="120"/>
      <c r="C56" s="1198" t="s">
        <v>47</v>
      </c>
      <c r="D56" s="1198"/>
      <c r="E56" s="1199"/>
      <c r="F56" s="341">
        <v>72</v>
      </c>
      <c r="G56" s="341">
        <v>72</v>
      </c>
      <c r="H56" s="342">
        <v>72</v>
      </c>
    </row>
    <row r="57" spans="2:8" ht="53.25" customHeight="1" x14ac:dyDescent="0.2">
      <c r="B57" s="120"/>
      <c r="C57" s="1200" t="s">
        <v>48</v>
      </c>
      <c r="D57" s="1200"/>
      <c r="E57" s="1201"/>
      <c r="F57" s="343">
        <v>1964</v>
      </c>
      <c r="G57" s="343">
        <v>1971</v>
      </c>
      <c r="H57" s="344">
        <v>1854</v>
      </c>
    </row>
    <row r="58" spans="2:8" ht="45.75" customHeight="1" x14ac:dyDescent="0.2">
      <c r="B58" s="121"/>
      <c r="C58" s="1188" t="s">
        <v>565</v>
      </c>
      <c r="D58" s="1189"/>
      <c r="E58" s="1190"/>
      <c r="F58" s="345">
        <v>1209</v>
      </c>
      <c r="G58" s="345">
        <v>1202</v>
      </c>
      <c r="H58" s="346">
        <v>1203</v>
      </c>
    </row>
    <row r="59" spans="2:8" ht="45.75" customHeight="1" x14ac:dyDescent="0.2">
      <c r="B59" s="121"/>
      <c r="C59" s="1188" t="s">
        <v>566</v>
      </c>
      <c r="D59" s="1189"/>
      <c r="E59" s="1190"/>
      <c r="F59" s="345">
        <v>283</v>
      </c>
      <c r="G59" s="345">
        <v>311</v>
      </c>
      <c r="H59" s="346">
        <v>277</v>
      </c>
    </row>
    <row r="60" spans="2:8" ht="45.75" customHeight="1" x14ac:dyDescent="0.2">
      <c r="B60" s="121"/>
      <c r="C60" s="1188" t="s">
        <v>567</v>
      </c>
      <c r="D60" s="1189"/>
      <c r="E60" s="1190"/>
      <c r="F60" s="345">
        <v>161</v>
      </c>
      <c r="G60" s="345">
        <v>162</v>
      </c>
      <c r="H60" s="346">
        <v>153</v>
      </c>
    </row>
    <row r="61" spans="2:8" ht="45.75" customHeight="1" x14ac:dyDescent="0.2">
      <c r="B61" s="121"/>
      <c r="C61" s="1188" t="s">
        <v>568</v>
      </c>
      <c r="D61" s="1189"/>
      <c r="E61" s="1190"/>
      <c r="F61" s="345">
        <v>200</v>
      </c>
      <c r="G61" s="345">
        <v>193</v>
      </c>
      <c r="H61" s="346">
        <v>124</v>
      </c>
    </row>
    <row r="62" spans="2:8" ht="45.75" customHeight="1" thickBot="1" x14ac:dyDescent="0.25">
      <c r="B62" s="122"/>
      <c r="C62" s="1191" t="s">
        <v>569</v>
      </c>
      <c r="D62" s="1192"/>
      <c r="E62" s="1193"/>
      <c r="F62" s="347">
        <v>64</v>
      </c>
      <c r="G62" s="347">
        <v>64</v>
      </c>
      <c r="H62" s="348">
        <v>64</v>
      </c>
    </row>
    <row r="63" spans="2:8" ht="52.5" customHeight="1" thickBot="1" x14ac:dyDescent="0.25">
      <c r="B63" s="123"/>
      <c r="C63" s="1194" t="s">
        <v>49</v>
      </c>
      <c r="D63" s="1194"/>
      <c r="E63" s="1195"/>
      <c r="F63" s="349">
        <v>3377</v>
      </c>
      <c r="G63" s="349">
        <v>3079</v>
      </c>
      <c r="H63" s="350">
        <v>2945</v>
      </c>
    </row>
    <row r="64" spans="2:8" ht="13"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KHoiepZ+hPABNB7Up/DosuXRJBZLkPpvmHdi9T8nhI3DiWRHlBPQy45o+A9rFnPZVbBUUUtOPC9+/7lwWJ4Vkw==" saltValue="VuUSTGDpG4pCpWJ2M0wK5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65365-9273-432E-AC78-12DD4AC9326A}">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49"/>
      <c r="B1" s="1248"/>
      <c r="DD1" s="243"/>
      <c r="DE1" s="243"/>
    </row>
    <row r="2" spans="1:109" ht="25.5" customHeight="1" x14ac:dyDescent="0.2">
      <c r="A2" s="1247"/>
      <c r="C2" s="1247"/>
      <c r="O2" s="1247"/>
      <c r="P2" s="1247"/>
      <c r="Q2" s="1247"/>
      <c r="R2" s="1247"/>
      <c r="S2" s="1247"/>
      <c r="T2" s="1247"/>
      <c r="U2" s="1247"/>
      <c r="V2" s="1247"/>
      <c r="W2" s="1247"/>
      <c r="X2" s="1247"/>
      <c r="Y2" s="1247"/>
      <c r="Z2" s="1247"/>
      <c r="AA2" s="1247"/>
      <c r="AB2" s="1247"/>
      <c r="AC2" s="1247"/>
      <c r="AD2" s="1247"/>
      <c r="AE2" s="1247"/>
      <c r="AF2" s="1247"/>
      <c r="AG2" s="1247"/>
      <c r="AH2" s="1247"/>
      <c r="AI2" s="1247"/>
      <c r="AU2" s="1247"/>
      <c r="BG2" s="1247"/>
      <c r="BS2" s="1247"/>
      <c r="CE2" s="1247"/>
      <c r="CQ2" s="1247"/>
      <c r="DD2" s="243"/>
      <c r="DE2" s="243"/>
    </row>
    <row r="3" spans="1:109" ht="25.5" customHeight="1" x14ac:dyDescent="0.2">
      <c r="A3" s="1247"/>
      <c r="C3" s="1247"/>
      <c r="O3" s="1247"/>
      <c r="P3" s="1247"/>
      <c r="Q3" s="1247"/>
      <c r="R3" s="1247"/>
      <c r="S3" s="1247"/>
      <c r="T3" s="1247"/>
      <c r="U3" s="1247"/>
      <c r="V3" s="1247"/>
      <c r="W3" s="1247"/>
      <c r="X3" s="1247"/>
      <c r="Y3" s="1247"/>
      <c r="Z3" s="1247"/>
      <c r="AA3" s="1247"/>
      <c r="AB3" s="1247"/>
      <c r="AC3" s="1247"/>
      <c r="AD3" s="1247"/>
      <c r="AE3" s="1247"/>
      <c r="AF3" s="1247"/>
      <c r="AG3" s="1247"/>
      <c r="AH3" s="1247"/>
      <c r="AI3" s="1247"/>
      <c r="AU3" s="1247"/>
      <c r="BG3" s="1247"/>
      <c r="BS3" s="1247"/>
      <c r="CE3" s="1247"/>
      <c r="CQ3" s="1247"/>
      <c r="DD3" s="243"/>
      <c r="DE3" s="243"/>
    </row>
    <row r="4" spans="1:109" s="241" customFormat="1" ht="13" x14ac:dyDescent="0.2">
      <c r="A4" s="1247"/>
      <c r="B4" s="1247"/>
      <c r="C4" s="1247"/>
      <c r="D4" s="1247"/>
      <c r="E4" s="1247"/>
      <c r="F4" s="1247"/>
      <c r="G4" s="1247"/>
      <c r="H4" s="1247"/>
      <c r="I4" s="1247"/>
      <c r="J4" s="1247"/>
      <c r="K4" s="1247"/>
      <c r="L4" s="1247"/>
      <c r="M4" s="1247"/>
      <c r="N4" s="1247"/>
      <c r="O4" s="1247"/>
      <c r="P4" s="1247"/>
      <c r="Q4" s="1247"/>
      <c r="R4" s="1247"/>
      <c r="S4" s="1247"/>
      <c r="T4" s="1247"/>
      <c r="U4" s="1247"/>
      <c r="V4" s="1247"/>
      <c r="W4" s="1247"/>
      <c r="X4" s="1247"/>
      <c r="Y4" s="1247"/>
      <c r="Z4" s="1247"/>
      <c r="AA4" s="1247"/>
      <c r="AB4" s="1247"/>
      <c r="AC4" s="1247"/>
      <c r="AD4" s="1247"/>
      <c r="AE4" s="1247"/>
      <c r="AF4" s="1247"/>
      <c r="AG4" s="1247"/>
      <c r="AH4" s="1247"/>
      <c r="AI4" s="1247"/>
      <c r="AJ4" s="1247"/>
      <c r="AK4" s="1247"/>
      <c r="AL4" s="1247"/>
      <c r="AM4" s="1247"/>
      <c r="AN4" s="1247"/>
      <c r="AO4" s="1247"/>
      <c r="AP4" s="1247"/>
      <c r="AQ4" s="1247"/>
      <c r="AR4" s="1247"/>
      <c r="AS4" s="1247"/>
      <c r="AT4" s="1247"/>
      <c r="AU4" s="1247"/>
      <c r="AV4" s="1247"/>
      <c r="AW4" s="1247"/>
      <c r="AX4" s="1247"/>
      <c r="AY4" s="1247"/>
      <c r="AZ4" s="1247"/>
      <c r="BA4" s="1247"/>
      <c r="BB4" s="1247"/>
      <c r="BC4" s="1247"/>
      <c r="BD4" s="1247"/>
      <c r="BE4" s="1247"/>
      <c r="BF4" s="1247"/>
      <c r="BG4" s="1247"/>
      <c r="BH4" s="1247"/>
      <c r="BI4" s="1247"/>
      <c r="BJ4" s="1247"/>
      <c r="BK4" s="1247"/>
      <c r="BL4" s="1247"/>
      <c r="BM4" s="1247"/>
      <c r="BN4" s="1247"/>
      <c r="BO4" s="1247"/>
      <c r="BP4" s="1247"/>
      <c r="BQ4" s="1247"/>
      <c r="BR4" s="1247"/>
      <c r="BS4" s="1247"/>
      <c r="BT4" s="1247"/>
      <c r="BU4" s="1247"/>
      <c r="BV4" s="1247"/>
      <c r="BW4" s="1247"/>
      <c r="BX4" s="1247"/>
      <c r="BY4" s="1247"/>
      <c r="BZ4" s="1247"/>
      <c r="CA4" s="1247"/>
      <c r="CB4" s="1247"/>
      <c r="CC4" s="1247"/>
      <c r="CD4" s="1247"/>
      <c r="CE4" s="1247"/>
      <c r="CF4" s="1247"/>
      <c r="CG4" s="1247"/>
      <c r="CH4" s="1247"/>
      <c r="CI4" s="1247"/>
      <c r="CJ4" s="1247"/>
      <c r="CK4" s="1247"/>
      <c r="CL4" s="1247"/>
      <c r="CM4" s="1247"/>
      <c r="CN4" s="1247"/>
      <c r="CO4" s="1247"/>
      <c r="CP4" s="1247"/>
      <c r="CQ4" s="1247"/>
      <c r="CR4" s="1247"/>
      <c r="CS4" s="1247"/>
      <c r="CT4" s="1247"/>
      <c r="CU4" s="1247"/>
      <c r="CV4" s="1247"/>
      <c r="CW4" s="1247"/>
      <c r="CX4" s="1247"/>
      <c r="CY4" s="1247"/>
      <c r="CZ4" s="1247"/>
      <c r="DA4" s="1247"/>
      <c r="DB4" s="1247"/>
      <c r="DC4" s="1247"/>
      <c r="DD4" s="1247"/>
      <c r="DE4" s="1247"/>
    </row>
    <row r="5" spans="1:109" s="241" customFormat="1" ht="13" x14ac:dyDescent="0.2">
      <c r="A5" s="1247"/>
      <c r="B5" s="1247"/>
      <c r="C5" s="1247"/>
      <c r="D5" s="1247"/>
      <c r="E5" s="1247"/>
      <c r="F5" s="1247"/>
      <c r="G5" s="1247"/>
      <c r="H5" s="1247"/>
      <c r="I5" s="1247"/>
      <c r="J5" s="1247"/>
      <c r="K5" s="1247"/>
      <c r="L5" s="1247"/>
      <c r="M5" s="1247"/>
      <c r="N5" s="1247"/>
      <c r="O5" s="1247"/>
      <c r="P5" s="1247"/>
      <c r="Q5" s="1247"/>
      <c r="R5" s="1247"/>
      <c r="S5" s="1247"/>
      <c r="T5" s="1247"/>
      <c r="U5" s="1247"/>
      <c r="V5" s="1247"/>
      <c r="W5" s="1247"/>
      <c r="X5" s="1247"/>
      <c r="Y5" s="1247"/>
      <c r="Z5" s="1247"/>
      <c r="AA5" s="1247"/>
      <c r="AB5" s="1247"/>
      <c r="AC5" s="1247"/>
      <c r="AD5" s="1247"/>
      <c r="AE5" s="1247"/>
      <c r="AF5" s="1247"/>
      <c r="AG5" s="1247"/>
      <c r="AH5" s="1247"/>
      <c r="AI5" s="1247"/>
      <c r="AJ5" s="1247"/>
      <c r="AK5" s="1247"/>
      <c r="AL5" s="1247"/>
      <c r="AM5" s="1247"/>
      <c r="AN5" s="1247"/>
      <c r="AO5" s="1247"/>
      <c r="AP5" s="1247"/>
      <c r="AQ5" s="1247"/>
      <c r="AR5" s="1247"/>
      <c r="AS5" s="1247"/>
      <c r="AT5" s="1247"/>
      <c r="AU5" s="1247"/>
      <c r="AV5" s="1247"/>
      <c r="AW5" s="1247"/>
      <c r="AX5" s="1247"/>
      <c r="AY5" s="1247"/>
      <c r="AZ5" s="1247"/>
      <c r="BA5" s="1247"/>
      <c r="BB5" s="1247"/>
      <c r="BC5" s="1247"/>
      <c r="BD5" s="1247"/>
      <c r="BE5" s="1247"/>
      <c r="BF5" s="1247"/>
      <c r="BG5" s="1247"/>
      <c r="BH5" s="1247"/>
      <c r="BI5" s="1247"/>
      <c r="BJ5" s="1247"/>
      <c r="BK5" s="1247"/>
      <c r="BL5" s="1247"/>
      <c r="BM5" s="1247"/>
      <c r="BN5" s="1247"/>
      <c r="BO5" s="1247"/>
      <c r="BP5" s="1247"/>
      <c r="BQ5" s="1247"/>
      <c r="BR5" s="1247"/>
      <c r="BS5" s="1247"/>
      <c r="BT5" s="1247"/>
      <c r="BU5" s="1247"/>
      <c r="BV5" s="1247"/>
      <c r="BW5" s="1247"/>
      <c r="BX5" s="1247"/>
      <c r="BY5" s="1247"/>
      <c r="BZ5" s="1247"/>
      <c r="CA5" s="1247"/>
      <c r="CB5" s="1247"/>
      <c r="CC5" s="1247"/>
      <c r="CD5" s="1247"/>
      <c r="CE5" s="1247"/>
      <c r="CF5" s="1247"/>
      <c r="CG5" s="1247"/>
      <c r="CH5" s="1247"/>
      <c r="CI5" s="1247"/>
      <c r="CJ5" s="1247"/>
      <c r="CK5" s="1247"/>
      <c r="CL5" s="1247"/>
      <c r="CM5" s="1247"/>
      <c r="CN5" s="1247"/>
      <c r="CO5" s="1247"/>
      <c r="CP5" s="1247"/>
      <c r="CQ5" s="1247"/>
      <c r="CR5" s="1247"/>
      <c r="CS5" s="1247"/>
      <c r="CT5" s="1247"/>
      <c r="CU5" s="1247"/>
      <c r="CV5" s="1247"/>
      <c r="CW5" s="1247"/>
      <c r="CX5" s="1247"/>
      <c r="CY5" s="1247"/>
      <c r="CZ5" s="1247"/>
      <c r="DA5" s="1247"/>
      <c r="DB5" s="1247"/>
      <c r="DC5" s="1247"/>
      <c r="DD5" s="1247"/>
      <c r="DE5" s="1247"/>
    </row>
    <row r="6" spans="1:109" s="241" customFormat="1" ht="13" x14ac:dyDescent="0.2">
      <c r="A6" s="1247"/>
      <c r="B6" s="1247"/>
      <c r="C6" s="1247"/>
      <c r="D6" s="1247"/>
      <c r="E6" s="1247"/>
      <c r="F6" s="1247"/>
      <c r="G6" s="1247"/>
      <c r="H6" s="1247"/>
      <c r="I6" s="1247"/>
      <c r="J6" s="1247"/>
      <c r="K6" s="1247"/>
      <c r="L6" s="1247"/>
      <c r="M6" s="1247"/>
      <c r="N6" s="1247"/>
      <c r="O6" s="1247"/>
      <c r="P6" s="1247"/>
      <c r="Q6" s="1247"/>
      <c r="R6" s="1247"/>
      <c r="S6" s="1247"/>
      <c r="T6" s="1247"/>
      <c r="U6" s="1247"/>
      <c r="V6" s="1247"/>
      <c r="W6" s="1247"/>
      <c r="X6" s="1247"/>
      <c r="Y6" s="1247"/>
      <c r="Z6" s="1247"/>
      <c r="AA6" s="1247"/>
      <c r="AB6" s="1247"/>
      <c r="AC6" s="1247"/>
      <c r="AD6" s="1247"/>
      <c r="AE6" s="1247"/>
      <c r="AF6" s="1247"/>
      <c r="AG6" s="1247"/>
      <c r="AH6" s="1247"/>
      <c r="AI6" s="1247"/>
      <c r="AJ6" s="1247"/>
      <c r="AK6" s="1247"/>
      <c r="AL6" s="1247"/>
      <c r="AM6" s="1247"/>
      <c r="AN6" s="1247"/>
      <c r="AO6" s="1247"/>
      <c r="AP6" s="1247"/>
      <c r="AQ6" s="1247"/>
      <c r="AR6" s="1247"/>
      <c r="AS6" s="1247"/>
      <c r="AT6" s="1247"/>
      <c r="AU6" s="1247"/>
      <c r="AV6" s="1247"/>
      <c r="AW6" s="1247"/>
      <c r="AX6" s="1247"/>
      <c r="AY6" s="1247"/>
      <c r="AZ6" s="1247"/>
      <c r="BA6" s="1247"/>
      <c r="BB6" s="1247"/>
      <c r="BC6" s="1247"/>
      <c r="BD6" s="1247"/>
      <c r="BE6" s="1247"/>
      <c r="BF6" s="1247"/>
      <c r="BG6" s="1247"/>
      <c r="BH6" s="1247"/>
      <c r="BI6" s="1247"/>
      <c r="BJ6" s="1247"/>
      <c r="BK6" s="1247"/>
      <c r="BL6" s="1247"/>
      <c r="BM6" s="1247"/>
      <c r="BN6" s="1247"/>
      <c r="BO6" s="1247"/>
      <c r="BP6" s="1247"/>
      <c r="BQ6" s="1247"/>
      <c r="BR6" s="1247"/>
      <c r="BS6" s="1247"/>
      <c r="BT6" s="1247"/>
      <c r="BU6" s="1247"/>
      <c r="BV6" s="1247"/>
      <c r="BW6" s="1247"/>
      <c r="BX6" s="1247"/>
      <c r="BY6" s="1247"/>
      <c r="BZ6" s="1247"/>
      <c r="CA6" s="1247"/>
      <c r="CB6" s="1247"/>
      <c r="CC6" s="1247"/>
      <c r="CD6" s="1247"/>
      <c r="CE6" s="1247"/>
      <c r="CF6" s="1247"/>
      <c r="CG6" s="1247"/>
      <c r="CH6" s="1247"/>
      <c r="CI6" s="1247"/>
      <c r="CJ6" s="1247"/>
      <c r="CK6" s="1247"/>
      <c r="CL6" s="1247"/>
      <c r="CM6" s="1247"/>
      <c r="CN6" s="1247"/>
      <c r="CO6" s="1247"/>
      <c r="CP6" s="1247"/>
      <c r="CQ6" s="1247"/>
      <c r="CR6" s="1247"/>
      <c r="CS6" s="1247"/>
      <c r="CT6" s="1247"/>
      <c r="CU6" s="1247"/>
      <c r="CV6" s="1247"/>
      <c r="CW6" s="1247"/>
      <c r="CX6" s="1247"/>
      <c r="CY6" s="1247"/>
      <c r="CZ6" s="1247"/>
      <c r="DA6" s="1247"/>
      <c r="DB6" s="1247"/>
      <c r="DC6" s="1247"/>
      <c r="DD6" s="1247"/>
      <c r="DE6" s="1247"/>
    </row>
    <row r="7" spans="1:109" s="241" customFormat="1" ht="13" x14ac:dyDescent="0.2">
      <c r="A7" s="1247"/>
      <c r="B7" s="1247"/>
      <c r="C7" s="1247"/>
      <c r="D7" s="1247"/>
      <c r="E7" s="1247"/>
      <c r="F7" s="1247"/>
      <c r="G7" s="1247"/>
      <c r="H7" s="1247"/>
      <c r="I7" s="1247"/>
      <c r="J7" s="1247"/>
      <c r="K7" s="1247"/>
      <c r="L7" s="1247"/>
      <c r="M7" s="1247"/>
      <c r="N7" s="1247"/>
      <c r="O7" s="1247"/>
      <c r="P7" s="1247"/>
      <c r="Q7" s="1247"/>
      <c r="R7" s="1247"/>
      <c r="S7" s="1247"/>
      <c r="T7" s="1247"/>
      <c r="U7" s="1247"/>
      <c r="V7" s="1247"/>
      <c r="W7" s="1247"/>
      <c r="X7" s="1247"/>
      <c r="Y7" s="1247"/>
      <c r="Z7" s="1247"/>
      <c r="AA7" s="1247"/>
      <c r="AB7" s="1247"/>
      <c r="AC7" s="1247"/>
      <c r="AD7" s="1247"/>
      <c r="AE7" s="1247"/>
      <c r="AF7" s="1247"/>
      <c r="AG7" s="1247"/>
      <c r="AH7" s="1247"/>
      <c r="AI7" s="1247"/>
      <c r="AJ7" s="1247"/>
      <c r="AK7" s="1247"/>
      <c r="AL7" s="1247"/>
      <c r="AM7" s="1247"/>
      <c r="AN7" s="1247"/>
      <c r="AO7" s="1247"/>
      <c r="AP7" s="1247"/>
      <c r="AQ7" s="1247"/>
      <c r="AR7" s="1247"/>
      <c r="AS7" s="1247"/>
      <c r="AT7" s="1247"/>
      <c r="AU7" s="1247"/>
      <c r="AV7" s="1247"/>
      <c r="AW7" s="1247"/>
      <c r="AX7" s="1247"/>
      <c r="AY7" s="1247"/>
      <c r="AZ7" s="1247"/>
      <c r="BA7" s="1247"/>
      <c r="BB7" s="1247"/>
      <c r="BC7" s="1247"/>
      <c r="BD7" s="1247"/>
      <c r="BE7" s="1247"/>
      <c r="BF7" s="1247"/>
      <c r="BG7" s="1247"/>
      <c r="BH7" s="1247"/>
      <c r="BI7" s="1247"/>
      <c r="BJ7" s="1247"/>
      <c r="BK7" s="1247"/>
      <c r="BL7" s="1247"/>
      <c r="BM7" s="1247"/>
      <c r="BN7" s="1247"/>
      <c r="BO7" s="1247"/>
      <c r="BP7" s="1247"/>
      <c r="BQ7" s="1247"/>
      <c r="BR7" s="1247"/>
      <c r="BS7" s="1247"/>
      <c r="BT7" s="1247"/>
      <c r="BU7" s="1247"/>
      <c r="BV7" s="1247"/>
      <c r="BW7" s="1247"/>
      <c r="BX7" s="1247"/>
      <c r="BY7" s="1247"/>
      <c r="BZ7" s="1247"/>
      <c r="CA7" s="1247"/>
      <c r="CB7" s="1247"/>
      <c r="CC7" s="1247"/>
      <c r="CD7" s="1247"/>
      <c r="CE7" s="1247"/>
      <c r="CF7" s="1247"/>
      <c r="CG7" s="1247"/>
      <c r="CH7" s="1247"/>
      <c r="CI7" s="1247"/>
      <c r="CJ7" s="1247"/>
      <c r="CK7" s="1247"/>
      <c r="CL7" s="1247"/>
      <c r="CM7" s="1247"/>
      <c r="CN7" s="1247"/>
      <c r="CO7" s="1247"/>
      <c r="CP7" s="1247"/>
      <c r="CQ7" s="1247"/>
      <c r="CR7" s="1247"/>
      <c r="CS7" s="1247"/>
      <c r="CT7" s="1247"/>
      <c r="CU7" s="1247"/>
      <c r="CV7" s="1247"/>
      <c r="CW7" s="1247"/>
      <c r="CX7" s="1247"/>
      <c r="CY7" s="1247"/>
      <c r="CZ7" s="1247"/>
      <c r="DA7" s="1247"/>
      <c r="DB7" s="1247"/>
      <c r="DC7" s="1247"/>
      <c r="DD7" s="1247"/>
      <c r="DE7" s="1247"/>
    </row>
    <row r="8" spans="1:109" s="241" customFormat="1" ht="13" x14ac:dyDescent="0.2">
      <c r="A8" s="1247"/>
      <c r="B8" s="1247"/>
      <c r="C8" s="1247"/>
      <c r="D8" s="1247"/>
      <c r="E8" s="1247"/>
      <c r="F8" s="1247"/>
      <c r="G8" s="1247"/>
      <c r="H8" s="1247"/>
      <c r="I8" s="1247"/>
      <c r="J8" s="1247"/>
      <c r="K8" s="1247"/>
      <c r="L8" s="1247"/>
      <c r="M8" s="1247"/>
      <c r="N8" s="1247"/>
      <c r="O8" s="1247"/>
      <c r="P8" s="1247"/>
      <c r="Q8" s="1247"/>
      <c r="R8" s="1247"/>
      <c r="S8" s="1247"/>
      <c r="T8" s="1247"/>
      <c r="U8" s="1247"/>
      <c r="V8" s="1247"/>
      <c r="W8" s="1247"/>
      <c r="X8" s="1247"/>
      <c r="Y8" s="1247"/>
      <c r="Z8" s="1247"/>
      <c r="AA8" s="1247"/>
      <c r="AB8" s="1247"/>
      <c r="AC8" s="1247"/>
      <c r="AD8" s="1247"/>
      <c r="AE8" s="1247"/>
      <c r="AF8" s="1247"/>
      <c r="AG8" s="1247"/>
      <c r="AH8" s="1247"/>
      <c r="AI8" s="1247"/>
      <c r="AJ8" s="1247"/>
      <c r="AK8" s="1247"/>
      <c r="AL8" s="1247"/>
      <c r="AM8" s="1247"/>
      <c r="AN8" s="1247"/>
      <c r="AO8" s="1247"/>
      <c r="AP8" s="1247"/>
      <c r="AQ8" s="1247"/>
      <c r="AR8" s="1247"/>
      <c r="AS8" s="1247"/>
      <c r="AT8" s="1247"/>
      <c r="AU8" s="1247"/>
      <c r="AV8" s="1247"/>
      <c r="AW8" s="1247"/>
      <c r="AX8" s="1247"/>
      <c r="AY8" s="1247"/>
      <c r="AZ8" s="1247"/>
      <c r="BA8" s="1247"/>
      <c r="BB8" s="1247"/>
      <c r="BC8" s="1247"/>
      <c r="BD8" s="1247"/>
      <c r="BE8" s="1247"/>
      <c r="BF8" s="1247"/>
      <c r="BG8" s="1247"/>
      <c r="BH8" s="1247"/>
      <c r="BI8" s="1247"/>
      <c r="BJ8" s="1247"/>
      <c r="BK8" s="1247"/>
      <c r="BL8" s="1247"/>
      <c r="BM8" s="1247"/>
      <c r="BN8" s="1247"/>
      <c r="BO8" s="1247"/>
      <c r="BP8" s="1247"/>
      <c r="BQ8" s="1247"/>
      <c r="BR8" s="1247"/>
      <c r="BS8" s="1247"/>
      <c r="BT8" s="1247"/>
      <c r="BU8" s="1247"/>
      <c r="BV8" s="1247"/>
      <c r="BW8" s="1247"/>
      <c r="BX8" s="1247"/>
      <c r="BY8" s="1247"/>
      <c r="BZ8" s="1247"/>
      <c r="CA8" s="1247"/>
      <c r="CB8" s="1247"/>
      <c r="CC8" s="1247"/>
      <c r="CD8" s="1247"/>
      <c r="CE8" s="1247"/>
      <c r="CF8" s="1247"/>
      <c r="CG8" s="1247"/>
      <c r="CH8" s="1247"/>
      <c r="CI8" s="1247"/>
      <c r="CJ8" s="1247"/>
      <c r="CK8" s="1247"/>
      <c r="CL8" s="1247"/>
      <c r="CM8" s="1247"/>
      <c r="CN8" s="1247"/>
      <c r="CO8" s="1247"/>
      <c r="CP8" s="1247"/>
      <c r="CQ8" s="1247"/>
      <c r="CR8" s="1247"/>
      <c r="CS8" s="1247"/>
      <c r="CT8" s="1247"/>
      <c r="CU8" s="1247"/>
      <c r="CV8" s="1247"/>
      <c r="CW8" s="1247"/>
      <c r="CX8" s="1247"/>
      <c r="CY8" s="1247"/>
      <c r="CZ8" s="1247"/>
      <c r="DA8" s="1247"/>
      <c r="DB8" s="1247"/>
      <c r="DC8" s="1247"/>
      <c r="DD8" s="1247"/>
      <c r="DE8" s="1247"/>
    </row>
    <row r="9" spans="1:109" s="241" customFormat="1" ht="13" x14ac:dyDescent="0.2">
      <c r="A9" s="1247"/>
      <c r="B9" s="1247"/>
      <c r="C9" s="1247"/>
      <c r="D9" s="1247"/>
      <c r="E9" s="1247"/>
      <c r="F9" s="1247"/>
      <c r="G9" s="1247"/>
      <c r="H9" s="1247"/>
      <c r="I9" s="1247"/>
      <c r="J9" s="1247"/>
      <c r="K9" s="1247"/>
      <c r="L9" s="1247"/>
      <c r="M9" s="1247"/>
      <c r="N9" s="1247"/>
      <c r="O9" s="1247"/>
      <c r="P9" s="1247"/>
      <c r="Q9" s="1247"/>
      <c r="R9" s="1247"/>
      <c r="S9" s="1247"/>
      <c r="T9" s="1247"/>
      <c r="U9" s="1247"/>
      <c r="V9" s="1247"/>
      <c r="W9" s="1247"/>
      <c r="X9" s="1247"/>
      <c r="Y9" s="1247"/>
      <c r="Z9" s="1247"/>
      <c r="AA9" s="1247"/>
      <c r="AB9" s="1247"/>
      <c r="AC9" s="1247"/>
      <c r="AD9" s="1247"/>
      <c r="AE9" s="1247"/>
      <c r="AF9" s="1247"/>
      <c r="AG9" s="1247"/>
      <c r="AH9" s="1247"/>
      <c r="AI9" s="1247"/>
      <c r="AJ9" s="1247"/>
      <c r="AK9" s="1247"/>
      <c r="AL9" s="1247"/>
      <c r="AM9" s="1247"/>
      <c r="AN9" s="1247"/>
      <c r="AO9" s="1247"/>
      <c r="AP9" s="1247"/>
      <c r="AQ9" s="1247"/>
      <c r="AR9" s="1247"/>
      <c r="AS9" s="1247"/>
      <c r="AT9" s="1247"/>
      <c r="AU9" s="1247"/>
      <c r="AV9" s="1247"/>
      <c r="AW9" s="1247"/>
      <c r="AX9" s="1247"/>
      <c r="AY9" s="1247"/>
      <c r="AZ9" s="1247"/>
      <c r="BA9" s="1247"/>
      <c r="BB9" s="1247"/>
      <c r="BC9" s="1247"/>
      <c r="BD9" s="1247"/>
      <c r="BE9" s="1247"/>
      <c r="BF9" s="1247"/>
      <c r="BG9" s="1247"/>
      <c r="BH9" s="1247"/>
      <c r="BI9" s="1247"/>
      <c r="BJ9" s="1247"/>
      <c r="BK9" s="1247"/>
      <c r="BL9" s="1247"/>
      <c r="BM9" s="1247"/>
      <c r="BN9" s="1247"/>
      <c r="BO9" s="1247"/>
      <c r="BP9" s="1247"/>
      <c r="BQ9" s="1247"/>
      <c r="BR9" s="1247"/>
      <c r="BS9" s="1247"/>
      <c r="BT9" s="1247"/>
      <c r="BU9" s="1247"/>
      <c r="BV9" s="1247"/>
      <c r="BW9" s="1247"/>
      <c r="BX9" s="1247"/>
      <c r="BY9" s="1247"/>
      <c r="BZ9" s="1247"/>
      <c r="CA9" s="1247"/>
      <c r="CB9" s="1247"/>
      <c r="CC9" s="1247"/>
      <c r="CD9" s="1247"/>
      <c r="CE9" s="1247"/>
      <c r="CF9" s="1247"/>
      <c r="CG9" s="1247"/>
      <c r="CH9" s="1247"/>
      <c r="CI9" s="1247"/>
      <c r="CJ9" s="1247"/>
      <c r="CK9" s="1247"/>
      <c r="CL9" s="1247"/>
      <c r="CM9" s="1247"/>
      <c r="CN9" s="1247"/>
      <c r="CO9" s="1247"/>
      <c r="CP9" s="1247"/>
      <c r="CQ9" s="1247"/>
      <c r="CR9" s="1247"/>
      <c r="CS9" s="1247"/>
      <c r="CT9" s="1247"/>
      <c r="CU9" s="1247"/>
      <c r="CV9" s="1247"/>
      <c r="CW9" s="1247"/>
      <c r="CX9" s="1247"/>
      <c r="CY9" s="1247"/>
      <c r="CZ9" s="1247"/>
      <c r="DA9" s="1247"/>
      <c r="DB9" s="1247"/>
      <c r="DC9" s="1247"/>
      <c r="DD9" s="1247"/>
      <c r="DE9" s="1247"/>
    </row>
    <row r="10" spans="1:109" s="241" customFormat="1" ht="13" x14ac:dyDescent="0.2">
      <c r="A10" s="1247"/>
      <c r="B10" s="1247"/>
      <c r="C10" s="1247"/>
      <c r="D10" s="1247"/>
      <c r="E10" s="1247"/>
      <c r="F10" s="1247"/>
      <c r="G10" s="1247"/>
      <c r="H10" s="1247"/>
      <c r="I10" s="1247"/>
      <c r="J10" s="1247"/>
      <c r="K10" s="1247"/>
      <c r="L10" s="1247"/>
      <c r="M10" s="1247"/>
      <c r="N10" s="1247"/>
      <c r="O10" s="1247"/>
      <c r="P10" s="1247"/>
      <c r="Q10" s="1247"/>
      <c r="R10" s="1247"/>
      <c r="S10" s="1247"/>
      <c r="T10" s="1247"/>
      <c r="U10" s="1247"/>
      <c r="V10" s="1247"/>
      <c r="W10" s="1247"/>
      <c r="X10" s="1247"/>
      <c r="Y10" s="1247"/>
      <c r="Z10" s="1247"/>
      <c r="AA10" s="1247"/>
      <c r="AB10" s="1247"/>
      <c r="AC10" s="1247"/>
      <c r="AD10" s="1247"/>
      <c r="AE10" s="1247"/>
      <c r="AF10" s="1247"/>
      <c r="AG10" s="1247"/>
      <c r="AH10" s="1247"/>
      <c r="AI10" s="1247"/>
      <c r="AJ10" s="1247"/>
      <c r="AK10" s="1247"/>
      <c r="AL10" s="1247"/>
      <c r="AM10" s="1247"/>
      <c r="AN10" s="1247"/>
      <c r="AO10" s="1247"/>
      <c r="AP10" s="1247"/>
      <c r="AQ10" s="1247"/>
      <c r="AR10" s="1247"/>
      <c r="AS10" s="1247"/>
      <c r="AT10" s="1247"/>
      <c r="AU10" s="1247"/>
      <c r="AV10" s="1247"/>
      <c r="AW10" s="1247"/>
      <c r="AX10" s="1247"/>
      <c r="AY10" s="1247"/>
      <c r="AZ10" s="1247"/>
      <c r="BA10" s="1247"/>
      <c r="BB10" s="1247"/>
      <c r="BC10" s="1247"/>
      <c r="BD10" s="1247"/>
      <c r="BE10" s="1247"/>
      <c r="BF10" s="1247"/>
      <c r="BG10" s="1247"/>
      <c r="BH10" s="1247"/>
      <c r="BI10" s="1247"/>
      <c r="BJ10" s="1247"/>
      <c r="BK10" s="1247"/>
      <c r="BL10" s="1247"/>
      <c r="BM10" s="1247"/>
      <c r="BN10" s="1247"/>
      <c r="BO10" s="1247"/>
      <c r="BP10" s="1247"/>
      <c r="BQ10" s="1247"/>
      <c r="BR10" s="1247"/>
      <c r="BS10" s="1247"/>
      <c r="BT10" s="1247"/>
      <c r="BU10" s="1247"/>
      <c r="BV10" s="1247"/>
      <c r="BW10" s="1247"/>
      <c r="BX10" s="1247"/>
      <c r="BY10" s="1247"/>
      <c r="BZ10" s="1247"/>
      <c r="CA10" s="1247"/>
      <c r="CB10" s="1247"/>
      <c r="CC10" s="1247"/>
      <c r="CD10" s="1247"/>
      <c r="CE10" s="1247"/>
      <c r="CF10" s="1247"/>
      <c r="CG10" s="1247"/>
      <c r="CH10" s="1247"/>
      <c r="CI10" s="1247"/>
      <c r="CJ10" s="1247"/>
      <c r="CK10" s="1247"/>
      <c r="CL10" s="1247"/>
      <c r="CM10" s="1247"/>
      <c r="CN10" s="1247"/>
      <c r="CO10" s="1247"/>
      <c r="CP10" s="1247"/>
      <c r="CQ10" s="1247"/>
      <c r="CR10" s="1247"/>
      <c r="CS10" s="1247"/>
      <c r="CT10" s="1247"/>
      <c r="CU10" s="1247"/>
      <c r="CV10" s="1247"/>
      <c r="CW10" s="1247"/>
      <c r="CX10" s="1247"/>
      <c r="CY10" s="1247"/>
      <c r="CZ10" s="1247"/>
      <c r="DA10" s="1247"/>
      <c r="DB10" s="1247"/>
      <c r="DC10" s="1247"/>
      <c r="DD10" s="1247"/>
      <c r="DE10" s="1247"/>
    </row>
    <row r="11" spans="1:109" s="241" customFormat="1" ht="13" x14ac:dyDescent="0.2">
      <c r="A11" s="1247"/>
      <c r="B11" s="1247"/>
      <c r="C11" s="1247"/>
      <c r="D11" s="1247"/>
      <c r="E11" s="1247"/>
      <c r="F11" s="1247"/>
      <c r="G11" s="1247"/>
      <c r="H11" s="1247"/>
      <c r="I11" s="1247"/>
      <c r="J11" s="1247"/>
      <c r="K11" s="1247"/>
      <c r="L11" s="1247"/>
      <c r="M11" s="1247"/>
      <c r="N11" s="1247"/>
      <c r="O11" s="1247"/>
      <c r="P11" s="1247"/>
      <c r="Q11" s="1247"/>
      <c r="R11" s="1247"/>
      <c r="S11" s="1247"/>
      <c r="T11" s="1247"/>
      <c r="U11" s="1247"/>
      <c r="V11" s="1247"/>
      <c r="W11" s="1247"/>
      <c r="X11" s="1247"/>
      <c r="Y11" s="1247"/>
      <c r="Z11" s="1247"/>
      <c r="AA11" s="1247"/>
      <c r="AB11" s="1247"/>
      <c r="AC11" s="1247"/>
      <c r="AD11" s="1247"/>
      <c r="AE11" s="1247"/>
      <c r="AF11" s="1247"/>
      <c r="AG11" s="1247"/>
      <c r="AH11" s="1247"/>
      <c r="AI11" s="1247"/>
      <c r="AJ11" s="1247"/>
      <c r="AK11" s="1247"/>
      <c r="AL11" s="1247"/>
      <c r="AM11" s="1247"/>
      <c r="AN11" s="1247"/>
      <c r="AO11" s="1247"/>
      <c r="AP11" s="1247"/>
      <c r="AQ11" s="1247"/>
      <c r="AR11" s="1247"/>
      <c r="AS11" s="1247"/>
      <c r="AT11" s="1247"/>
      <c r="AU11" s="1247"/>
      <c r="AV11" s="1247"/>
      <c r="AW11" s="1247"/>
      <c r="AX11" s="1247"/>
      <c r="AY11" s="1247"/>
      <c r="AZ11" s="1247"/>
      <c r="BA11" s="1247"/>
      <c r="BB11" s="1247"/>
      <c r="BC11" s="1247"/>
      <c r="BD11" s="1247"/>
      <c r="BE11" s="1247"/>
      <c r="BF11" s="1247"/>
      <c r="BG11" s="1247"/>
      <c r="BH11" s="1247"/>
      <c r="BI11" s="1247"/>
      <c r="BJ11" s="1247"/>
      <c r="BK11" s="1247"/>
      <c r="BL11" s="1247"/>
      <c r="BM11" s="1247"/>
      <c r="BN11" s="1247"/>
      <c r="BO11" s="1247"/>
      <c r="BP11" s="1247"/>
      <c r="BQ11" s="1247"/>
      <c r="BR11" s="1247"/>
      <c r="BS11" s="1247"/>
      <c r="BT11" s="1247"/>
      <c r="BU11" s="1247"/>
      <c r="BV11" s="1247"/>
      <c r="BW11" s="1247"/>
      <c r="BX11" s="1247"/>
      <c r="BY11" s="1247"/>
      <c r="BZ11" s="1247"/>
      <c r="CA11" s="1247"/>
      <c r="CB11" s="1247"/>
      <c r="CC11" s="1247"/>
      <c r="CD11" s="1247"/>
      <c r="CE11" s="1247"/>
      <c r="CF11" s="1247"/>
      <c r="CG11" s="1247"/>
      <c r="CH11" s="1247"/>
      <c r="CI11" s="1247"/>
      <c r="CJ11" s="1247"/>
      <c r="CK11" s="1247"/>
      <c r="CL11" s="1247"/>
      <c r="CM11" s="1247"/>
      <c r="CN11" s="1247"/>
      <c r="CO11" s="1247"/>
      <c r="CP11" s="1247"/>
      <c r="CQ11" s="1247"/>
      <c r="CR11" s="1247"/>
      <c r="CS11" s="1247"/>
      <c r="CT11" s="1247"/>
      <c r="CU11" s="1247"/>
      <c r="CV11" s="1247"/>
      <c r="CW11" s="1247"/>
      <c r="CX11" s="1247"/>
      <c r="CY11" s="1247"/>
      <c r="CZ11" s="1247"/>
      <c r="DA11" s="1247"/>
      <c r="DB11" s="1247"/>
      <c r="DC11" s="1247"/>
      <c r="DD11" s="1247"/>
      <c r="DE11" s="1247"/>
    </row>
    <row r="12" spans="1:109" s="241" customFormat="1" ht="13" x14ac:dyDescent="0.2">
      <c r="A12" s="1247"/>
      <c r="B12" s="1247"/>
      <c r="C12" s="1247"/>
      <c r="D12" s="1247"/>
      <c r="E12" s="1247"/>
      <c r="F12" s="1247"/>
      <c r="G12" s="1247"/>
      <c r="H12" s="1247"/>
      <c r="I12" s="1247"/>
      <c r="J12" s="1247"/>
      <c r="K12" s="1247"/>
      <c r="L12" s="1247"/>
      <c r="M12" s="1247"/>
      <c r="N12" s="1247"/>
      <c r="O12" s="1247"/>
      <c r="P12" s="1247"/>
      <c r="Q12" s="1247"/>
      <c r="R12" s="1247"/>
      <c r="S12" s="1247"/>
      <c r="T12" s="1247"/>
      <c r="U12" s="1247"/>
      <c r="V12" s="1247"/>
      <c r="W12" s="1247"/>
      <c r="X12" s="1247"/>
      <c r="Y12" s="1247"/>
      <c r="Z12" s="1247"/>
      <c r="AA12" s="1247"/>
      <c r="AB12" s="1247"/>
      <c r="AC12" s="1247"/>
      <c r="AD12" s="1247"/>
      <c r="AE12" s="1247"/>
      <c r="AF12" s="1247"/>
      <c r="AG12" s="1247"/>
      <c r="AH12" s="1247"/>
      <c r="AI12" s="1247"/>
      <c r="AJ12" s="1247"/>
      <c r="AK12" s="1247"/>
      <c r="AL12" s="1247"/>
      <c r="AM12" s="1247"/>
      <c r="AN12" s="1247"/>
      <c r="AO12" s="1247"/>
      <c r="AP12" s="1247"/>
      <c r="AQ12" s="1247"/>
      <c r="AR12" s="1247"/>
      <c r="AS12" s="1247"/>
      <c r="AT12" s="1247"/>
      <c r="AU12" s="1247"/>
      <c r="AV12" s="1247"/>
      <c r="AW12" s="1247"/>
      <c r="AX12" s="1247"/>
      <c r="AY12" s="1247"/>
      <c r="AZ12" s="1247"/>
      <c r="BA12" s="1247"/>
      <c r="BB12" s="1247"/>
      <c r="BC12" s="1247"/>
      <c r="BD12" s="1247"/>
      <c r="BE12" s="1247"/>
      <c r="BF12" s="1247"/>
      <c r="BG12" s="1247"/>
      <c r="BH12" s="1247"/>
      <c r="BI12" s="1247"/>
      <c r="BJ12" s="1247"/>
      <c r="BK12" s="1247"/>
      <c r="BL12" s="1247"/>
      <c r="BM12" s="1247"/>
      <c r="BN12" s="1247"/>
      <c r="BO12" s="1247"/>
      <c r="BP12" s="1247"/>
      <c r="BQ12" s="1247"/>
      <c r="BR12" s="1247"/>
      <c r="BS12" s="1247"/>
      <c r="BT12" s="1247"/>
      <c r="BU12" s="1247"/>
      <c r="BV12" s="1247"/>
      <c r="BW12" s="1247"/>
      <c r="BX12" s="1247"/>
      <c r="BY12" s="1247"/>
      <c r="BZ12" s="1247"/>
      <c r="CA12" s="1247"/>
      <c r="CB12" s="1247"/>
      <c r="CC12" s="1247"/>
      <c r="CD12" s="1247"/>
      <c r="CE12" s="1247"/>
      <c r="CF12" s="1247"/>
      <c r="CG12" s="1247"/>
      <c r="CH12" s="1247"/>
      <c r="CI12" s="1247"/>
      <c r="CJ12" s="1247"/>
      <c r="CK12" s="1247"/>
      <c r="CL12" s="1247"/>
      <c r="CM12" s="1247"/>
      <c r="CN12" s="1247"/>
      <c r="CO12" s="1247"/>
      <c r="CP12" s="1247"/>
      <c r="CQ12" s="1247"/>
      <c r="CR12" s="1247"/>
      <c r="CS12" s="1247"/>
      <c r="CT12" s="1247"/>
      <c r="CU12" s="1247"/>
      <c r="CV12" s="1247"/>
      <c r="CW12" s="1247"/>
      <c r="CX12" s="1247"/>
      <c r="CY12" s="1247"/>
      <c r="CZ12" s="1247"/>
      <c r="DA12" s="1247"/>
      <c r="DB12" s="1247"/>
      <c r="DC12" s="1247"/>
      <c r="DD12" s="1247"/>
      <c r="DE12" s="1247"/>
    </row>
    <row r="13" spans="1:109" s="241" customFormat="1" ht="13" x14ac:dyDescent="0.2">
      <c r="A13" s="1247"/>
      <c r="B13" s="1247"/>
      <c r="C13" s="1247"/>
      <c r="D13" s="1247"/>
      <c r="E13" s="1247"/>
      <c r="F13" s="1247"/>
      <c r="G13" s="1247"/>
      <c r="H13" s="1247"/>
      <c r="I13" s="1247"/>
      <c r="J13" s="1247"/>
      <c r="K13" s="1247"/>
      <c r="L13" s="1247"/>
      <c r="M13" s="1247"/>
      <c r="N13" s="1247"/>
      <c r="O13" s="1247"/>
      <c r="P13" s="1247"/>
      <c r="Q13" s="1247"/>
      <c r="R13" s="1247"/>
      <c r="S13" s="1247"/>
      <c r="T13" s="1247"/>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1247"/>
      <c r="BJ13" s="1247"/>
      <c r="BK13" s="1247"/>
      <c r="BL13" s="1247"/>
      <c r="BM13" s="1247"/>
      <c r="BN13" s="1247"/>
      <c r="BO13" s="1247"/>
      <c r="BP13" s="1247"/>
      <c r="BQ13" s="1247"/>
      <c r="BR13" s="1247"/>
      <c r="BS13" s="1247"/>
      <c r="BT13" s="1247"/>
      <c r="BU13" s="1247"/>
      <c r="BV13" s="1247"/>
      <c r="BW13" s="1247"/>
      <c r="BX13" s="1247"/>
      <c r="BY13" s="1247"/>
      <c r="BZ13" s="1247"/>
      <c r="CA13" s="1247"/>
      <c r="CB13" s="1247"/>
      <c r="CC13" s="1247"/>
      <c r="CD13" s="1247"/>
      <c r="CE13" s="1247"/>
      <c r="CF13" s="1247"/>
      <c r="CG13" s="1247"/>
      <c r="CH13" s="1247"/>
      <c r="CI13" s="1247"/>
      <c r="CJ13" s="1247"/>
      <c r="CK13" s="1247"/>
      <c r="CL13" s="1247"/>
      <c r="CM13" s="1247"/>
      <c r="CN13" s="1247"/>
      <c r="CO13" s="1247"/>
      <c r="CP13" s="1247"/>
      <c r="CQ13" s="1247"/>
      <c r="CR13" s="1247"/>
      <c r="CS13" s="1247"/>
      <c r="CT13" s="1247"/>
      <c r="CU13" s="1247"/>
      <c r="CV13" s="1247"/>
      <c r="CW13" s="1247"/>
      <c r="CX13" s="1247"/>
      <c r="CY13" s="1247"/>
      <c r="CZ13" s="1247"/>
      <c r="DA13" s="1247"/>
      <c r="DB13" s="1247"/>
      <c r="DC13" s="1247"/>
      <c r="DD13" s="1247"/>
      <c r="DE13" s="1247"/>
    </row>
    <row r="14" spans="1:109" s="241" customFormat="1" ht="13" x14ac:dyDescent="0.2">
      <c r="A14" s="1247"/>
      <c r="B14" s="1247"/>
      <c r="C14" s="1247"/>
      <c r="D14" s="1247"/>
      <c r="E14" s="1247"/>
      <c r="F14" s="1247"/>
      <c r="G14" s="1247"/>
      <c r="H14" s="1247"/>
      <c r="I14" s="1247"/>
      <c r="J14" s="1247"/>
      <c r="K14" s="1247"/>
      <c r="L14" s="1247"/>
      <c r="M14" s="1247"/>
      <c r="N14" s="1247"/>
      <c r="O14" s="1247"/>
      <c r="P14" s="1247"/>
      <c r="Q14" s="1247"/>
      <c r="R14" s="1247"/>
      <c r="S14" s="1247"/>
      <c r="T14" s="1247"/>
      <c r="U14" s="1247"/>
      <c r="V14" s="1247"/>
      <c r="W14" s="1247"/>
      <c r="X14" s="1247"/>
      <c r="Y14" s="1247"/>
      <c r="Z14" s="1247"/>
      <c r="AA14" s="1247"/>
      <c r="AB14" s="1247"/>
      <c r="AC14" s="1247"/>
      <c r="AD14" s="1247"/>
      <c r="AE14" s="1247"/>
      <c r="AF14" s="1247"/>
      <c r="AG14" s="1247"/>
      <c r="AH14" s="1247"/>
      <c r="AI14" s="1247"/>
      <c r="AJ14" s="1247"/>
      <c r="AK14" s="1247"/>
      <c r="AL14" s="1247"/>
      <c r="AM14" s="1247"/>
      <c r="AN14" s="1247"/>
      <c r="AO14" s="1247"/>
      <c r="AP14" s="1247"/>
      <c r="AQ14" s="1247"/>
      <c r="AR14" s="1247"/>
      <c r="AS14" s="1247"/>
      <c r="AT14" s="1247"/>
      <c r="AU14" s="1247"/>
      <c r="AV14" s="1247"/>
      <c r="AW14" s="1247"/>
      <c r="AX14" s="1247"/>
      <c r="AY14" s="1247"/>
      <c r="AZ14" s="1247"/>
      <c r="BA14" s="1247"/>
      <c r="BB14" s="1247"/>
      <c r="BC14" s="1247"/>
      <c r="BD14" s="1247"/>
      <c r="BE14" s="1247"/>
      <c r="BF14" s="1247"/>
      <c r="BG14" s="1247"/>
      <c r="BH14" s="1247"/>
      <c r="BI14" s="1247"/>
      <c r="BJ14" s="1247"/>
      <c r="BK14" s="1247"/>
      <c r="BL14" s="1247"/>
      <c r="BM14" s="1247"/>
      <c r="BN14" s="1247"/>
      <c r="BO14" s="1247"/>
      <c r="BP14" s="1247"/>
      <c r="BQ14" s="1247"/>
      <c r="BR14" s="1247"/>
      <c r="BS14" s="1247"/>
      <c r="BT14" s="1247"/>
      <c r="BU14" s="1247"/>
      <c r="BV14" s="1247"/>
      <c r="BW14" s="1247"/>
      <c r="BX14" s="1247"/>
      <c r="BY14" s="1247"/>
      <c r="BZ14" s="1247"/>
      <c r="CA14" s="1247"/>
      <c r="CB14" s="1247"/>
      <c r="CC14" s="1247"/>
      <c r="CD14" s="1247"/>
      <c r="CE14" s="1247"/>
      <c r="CF14" s="1247"/>
      <c r="CG14" s="1247"/>
      <c r="CH14" s="1247"/>
      <c r="CI14" s="1247"/>
      <c r="CJ14" s="1247"/>
      <c r="CK14" s="1247"/>
      <c r="CL14" s="1247"/>
      <c r="CM14" s="1247"/>
      <c r="CN14" s="1247"/>
      <c r="CO14" s="1247"/>
      <c r="CP14" s="1247"/>
      <c r="CQ14" s="1247"/>
      <c r="CR14" s="1247"/>
      <c r="CS14" s="1247"/>
      <c r="CT14" s="1247"/>
      <c r="CU14" s="1247"/>
      <c r="CV14" s="1247"/>
      <c r="CW14" s="1247"/>
      <c r="CX14" s="1247"/>
      <c r="CY14" s="1247"/>
      <c r="CZ14" s="1247"/>
      <c r="DA14" s="1247"/>
      <c r="DB14" s="1247"/>
      <c r="DC14" s="1247"/>
      <c r="DD14" s="1247"/>
      <c r="DE14" s="1247"/>
    </row>
    <row r="15" spans="1:109" s="241" customFormat="1" ht="13" x14ac:dyDescent="0.2">
      <c r="A15" s="243"/>
      <c r="B15" s="1247"/>
      <c r="C15" s="1247"/>
      <c r="D15" s="1247"/>
      <c r="E15" s="1247"/>
      <c r="F15" s="1247"/>
      <c r="G15" s="1247"/>
      <c r="H15" s="1247"/>
      <c r="I15" s="1247"/>
      <c r="J15" s="1247"/>
      <c r="K15" s="1247"/>
      <c r="L15" s="1247"/>
      <c r="M15" s="1247"/>
      <c r="N15" s="1247"/>
      <c r="O15" s="1247"/>
      <c r="P15" s="1247"/>
      <c r="Q15" s="1247"/>
      <c r="R15" s="1247"/>
      <c r="S15" s="1247"/>
      <c r="T15" s="1247"/>
      <c r="U15" s="1247"/>
      <c r="V15" s="1247"/>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R15" s="1247"/>
      <c r="AS15" s="1247"/>
      <c r="AT15" s="1247"/>
      <c r="AU15" s="1247"/>
      <c r="AV15" s="1247"/>
      <c r="AW15" s="1247"/>
      <c r="AX15" s="1247"/>
      <c r="AY15" s="1247"/>
      <c r="AZ15" s="1247"/>
      <c r="BA15" s="1247"/>
      <c r="BB15" s="1247"/>
      <c r="BC15" s="1247"/>
      <c r="BD15" s="1247"/>
      <c r="BE15" s="1247"/>
      <c r="BF15" s="1247"/>
      <c r="BG15" s="1247"/>
      <c r="BH15" s="1247"/>
      <c r="BI15" s="1247"/>
      <c r="BJ15" s="1247"/>
      <c r="BK15" s="1247"/>
      <c r="BL15" s="1247"/>
      <c r="BM15" s="1247"/>
      <c r="BN15" s="1247"/>
      <c r="BO15" s="1247"/>
      <c r="BP15" s="1247"/>
      <c r="BQ15" s="1247"/>
      <c r="BR15" s="1247"/>
      <c r="BS15" s="1247"/>
      <c r="BT15" s="1247"/>
      <c r="BU15" s="1247"/>
      <c r="BV15" s="1247"/>
      <c r="BW15" s="1247"/>
      <c r="BX15" s="1247"/>
      <c r="BY15" s="1247"/>
      <c r="BZ15" s="1247"/>
      <c r="CA15" s="1247"/>
      <c r="CB15" s="1247"/>
      <c r="CC15" s="1247"/>
      <c r="CD15" s="1247"/>
      <c r="CE15" s="1247"/>
      <c r="CF15" s="1247"/>
      <c r="CG15" s="1247"/>
      <c r="CH15" s="1247"/>
      <c r="CI15" s="1247"/>
      <c r="CJ15" s="1247"/>
      <c r="CK15" s="1247"/>
      <c r="CL15" s="1247"/>
      <c r="CM15" s="1247"/>
      <c r="CN15" s="1247"/>
      <c r="CO15" s="1247"/>
      <c r="CP15" s="1247"/>
      <c r="CQ15" s="1247"/>
      <c r="CR15" s="1247"/>
      <c r="CS15" s="1247"/>
      <c r="CT15" s="1247"/>
      <c r="CU15" s="1247"/>
      <c r="CV15" s="1247"/>
      <c r="CW15" s="1247"/>
      <c r="CX15" s="1247"/>
      <c r="CY15" s="1247"/>
      <c r="CZ15" s="1247"/>
      <c r="DA15" s="1247"/>
      <c r="DB15" s="1247"/>
      <c r="DC15" s="1247"/>
      <c r="DD15" s="1247"/>
      <c r="DE15" s="1247"/>
    </row>
    <row r="16" spans="1:109" s="241" customFormat="1" ht="13" x14ac:dyDescent="0.2">
      <c r="A16" s="243"/>
      <c r="B16" s="1247"/>
      <c r="C16" s="1247"/>
      <c r="D16" s="1247"/>
      <c r="E16" s="1247"/>
      <c r="F16" s="1247"/>
      <c r="G16" s="1247"/>
      <c r="H16" s="1247"/>
      <c r="I16" s="1247"/>
      <c r="J16" s="1247"/>
      <c r="K16" s="1247"/>
      <c r="L16" s="1247"/>
      <c r="M16" s="1247"/>
      <c r="N16" s="1247"/>
      <c r="O16" s="1247"/>
      <c r="P16" s="1247"/>
      <c r="Q16" s="1247"/>
      <c r="R16" s="1247"/>
      <c r="S16" s="1247"/>
      <c r="T16" s="1247"/>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V16" s="1247"/>
      <c r="AW16" s="1247"/>
      <c r="AX16" s="1247"/>
      <c r="AY16" s="1247"/>
      <c r="AZ16" s="1247"/>
      <c r="BA16" s="1247"/>
      <c r="BB16" s="1247"/>
      <c r="BC16" s="1247"/>
      <c r="BD16" s="1247"/>
      <c r="BE16" s="1247"/>
      <c r="BF16" s="1247"/>
      <c r="BG16" s="1247"/>
      <c r="BH16" s="1247"/>
      <c r="BI16" s="1247"/>
      <c r="BJ16" s="1247"/>
      <c r="BK16" s="1247"/>
      <c r="BL16" s="1247"/>
      <c r="BM16" s="1247"/>
      <c r="BN16" s="1247"/>
      <c r="BO16" s="1247"/>
      <c r="BP16" s="1247"/>
      <c r="BQ16" s="1247"/>
      <c r="BR16" s="1247"/>
      <c r="BS16" s="1247"/>
      <c r="BT16" s="1247"/>
      <c r="BU16" s="1247"/>
      <c r="BV16" s="1247"/>
      <c r="BW16" s="1247"/>
      <c r="BX16" s="1247"/>
      <c r="BY16" s="1247"/>
      <c r="BZ16" s="1247"/>
      <c r="CA16" s="1247"/>
      <c r="CB16" s="1247"/>
      <c r="CC16" s="1247"/>
      <c r="CD16" s="1247"/>
      <c r="CE16" s="1247"/>
      <c r="CF16" s="1247"/>
      <c r="CG16" s="1247"/>
      <c r="CH16" s="1247"/>
      <c r="CI16" s="1247"/>
      <c r="CJ16" s="1247"/>
      <c r="CK16" s="1247"/>
      <c r="CL16" s="1247"/>
      <c r="CM16" s="1247"/>
      <c r="CN16" s="1247"/>
      <c r="CO16" s="1247"/>
      <c r="CP16" s="1247"/>
      <c r="CQ16" s="1247"/>
      <c r="CR16" s="1247"/>
      <c r="CS16" s="1247"/>
      <c r="CT16" s="1247"/>
      <c r="CU16" s="1247"/>
      <c r="CV16" s="1247"/>
      <c r="CW16" s="1247"/>
      <c r="CX16" s="1247"/>
      <c r="CY16" s="1247"/>
      <c r="CZ16" s="1247"/>
      <c r="DA16" s="1247"/>
      <c r="DB16" s="1247"/>
      <c r="DC16" s="1247"/>
      <c r="DD16" s="1247"/>
      <c r="DE16" s="1247"/>
    </row>
    <row r="17" spans="1:109" s="241" customFormat="1" ht="13" x14ac:dyDescent="0.2">
      <c r="A17" s="243"/>
      <c r="B17" s="1247"/>
      <c r="C17" s="1247"/>
      <c r="D17" s="1247"/>
      <c r="E17" s="1247"/>
      <c r="F17" s="1247"/>
      <c r="G17" s="1247"/>
      <c r="H17" s="1247"/>
      <c r="I17" s="1247"/>
      <c r="J17" s="1247"/>
      <c r="K17" s="1247"/>
      <c r="L17" s="1247"/>
      <c r="M17" s="1247"/>
      <c r="N17" s="1247"/>
      <c r="O17" s="1247"/>
      <c r="P17" s="1247"/>
      <c r="Q17" s="1247"/>
      <c r="R17" s="1247"/>
      <c r="S17" s="1247"/>
      <c r="T17" s="1247"/>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V17" s="1247"/>
      <c r="AW17" s="1247"/>
      <c r="AX17" s="1247"/>
      <c r="AY17" s="1247"/>
      <c r="AZ17" s="1247"/>
      <c r="BA17" s="1247"/>
      <c r="BB17" s="1247"/>
      <c r="BC17" s="1247"/>
      <c r="BD17" s="1247"/>
      <c r="BE17" s="1247"/>
      <c r="BF17" s="1247"/>
      <c r="BG17" s="1247"/>
      <c r="BH17" s="1247"/>
      <c r="BI17" s="1247"/>
      <c r="BJ17" s="1247"/>
      <c r="BK17" s="1247"/>
      <c r="BL17" s="1247"/>
      <c r="BM17" s="1247"/>
      <c r="BN17" s="1247"/>
      <c r="BO17" s="1247"/>
      <c r="BP17" s="1247"/>
      <c r="BQ17" s="1247"/>
      <c r="BR17" s="1247"/>
      <c r="BS17" s="1247"/>
      <c r="BT17" s="1247"/>
      <c r="BU17" s="1247"/>
      <c r="BV17" s="1247"/>
      <c r="BW17" s="1247"/>
      <c r="BX17" s="1247"/>
      <c r="BY17" s="1247"/>
      <c r="BZ17" s="1247"/>
      <c r="CA17" s="1247"/>
      <c r="CB17" s="1247"/>
      <c r="CC17" s="1247"/>
      <c r="CD17" s="1247"/>
      <c r="CE17" s="1247"/>
      <c r="CF17" s="1247"/>
      <c r="CG17" s="1247"/>
      <c r="CH17" s="1247"/>
      <c r="CI17" s="1247"/>
      <c r="CJ17" s="1247"/>
      <c r="CK17" s="1247"/>
      <c r="CL17" s="1247"/>
      <c r="CM17" s="1247"/>
      <c r="CN17" s="1247"/>
      <c r="CO17" s="1247"/>
      <c r="CP17" s="1247"/>
      <c r="CQ17" s="1247"/>
      <c r="CR17" s="1247"/>
      <c r="CS17" s="1247"/>
      <c r="CT17" s="1247"/>
      <c r="CU17" s="1247"/>
      <c r="CV17" s="1247"/>
      <c r="CW17" s="1247"/>
      <c r="CX17" s="1247"/>
      <c r="CY17" s="1247"/>
      <c r="CZ17" s="1247"/>
      <c r="DA17" s="1247"/>
      <c r="DB17" s="1247"/>
      <c r="DC17" s="1247"/>
      <c r="DD17" s="1247"/>
      <c r="DE17" s="1247"/>
    </row>
    <row r="18" spans="1:109" s="241" customFormat="1" ht="13" x14ac:dyDescent="0.2">
      <c r="A18" s="243"/>
      <c r="B18" s="1247"/>
      <c r="C18" s="1247"/>
      <c r="D18" s="1247"/>
      <c r="E18" s="1247"/>
      <c r="F18" s="1247"/>
      <c r="G18" s="1247"/>
      <c r="H18" s="1247"/>
      <c r="I18" s="1247"/>
      <c r="J18" s="1247"/>
      <c r="K18" s="1247"/>
      <c r="L18" s="1247"/>
      <c r="M18" s="1247"/>
      <c r="N18" s="1247"/>
      <c r="O18" s="1247"/>
      <c r="P18" s="1247"/>
      <c r="Q18" s="1247"/>
      <c r="R18" s="1247"/>
      <c r="S18" s="1247"/>
      <c r="T18" s="1247"/>
      <c r="U18" s="1247"/>
      <c r="V18" s="1247"/>
      <c r="W18" s="1247"/>
      <c r="X18" s="1247"/>
      <c r="Y18" s="1247"/>
      <c r="Z18" s="1247"/>
      <c r="AA18" s="1247"/>
      <c r="AB18" s="1247"/>
      <c r="AC18" s="1247"/>
      <c r="AD18" s="1247"/>
      <c r="AE18" s="1247"/>
      <c r="AF18" s="1247"/>
      <c r="AG18" s="1247"/>
      <c r="AH18" s="1247"/>
      <c r="AI18" s="1247"/>
      <c r="AJ18" s="1247"/>
      <c r="AK18" s="1247"/>
      <c r="AL18" s="1247"/>
      <c r="AM18" s="1247"/>
      <c r="AN18" s="1247"/>
      <c r="AO18" s="1247"/>
      <c r="AP18" s="1247"/>
      <c r="AQ18" s="1247"/>
      <c r="AR18" s="1247"/>
      <c r="AS18" s="1247"/>
      <c r="AT18" s="1247"/>
      <c r="AU18" s="1247"/>
      <c r="AV18" s="1247"/>
      <c r="AW18" s="1247"/>
      <c r="AX18" s="1247"/>
      <c r="AY18" s="1247"/>
      <c r="AZ18" s="1247"/>
      <c r="BA18" s="1247"/>
      <c r="BB18" s="1247"/>
      <c r="BC18" s="1247"/>
      <c r="BD18" s="1247"/>
      <c r="BE18" s="1247"/>
      <c r="BF18" s="1247"/>
      <c r="BG18" s="1247"/>
      <c r="BH18" s="1247"/>
      <c r="BI18" s="1247"/>
      <c r="BJ18" s="1247"/>
      <c r="BK18" s="1247"/>
      <c r="BL18" s="1247"/>
      <c r="BM18" s="1247"/>
      <c r="BN18" s="1247"/>
      <c r="BO18" s="1247"/>
      <c r="BP18" s="1247"/>
      <c r="BQ18" s="1247"/>
      <c r="BR18" s="1247"/>
      <c r="BS18" s="1247"/>
      <c r="BT18" s="1247"/>
      <c r="BU18" s="1247"/>
      <c r="BV18" s="1247"/>
      <c r="BW18" s="1247"/>
      <c r="BX18" s="1247"/>
      <c r="BY18" s="1247"/>
      <c r="BZ18" s="1247"/>
      <c r="CA18" s="1247"/>
      <c r="CB18" s="1247"/>
      <c r="CC18" s="1247"/>
      <c r="CD18" s="1247"/>
      <c r="CE18" s="1247"/>
      <c r="CF18" s="1247"/>
      <c r="CG18" s="1247"/>
      <c r="CH18" s="1247"/>
      <c r="CI18" s="1247"/>
      <c r="CJ18" s="1247"/>
      <c r="CK18" s="1247"/>
      <c r="CL18" s="1247"/>
      <c r="CM18" s="1247"/>
      <c r="CN18" s="1247"/>
      <c r="CO18" s="1247"/>
      <c r="CP18" s="1247"/>
      <c r="CQ18" s="1247"/>
      <c r="CR18" s="1247"/>
      <c r="CS18" s="1247"/>
      <c r="CT18" s="1247"/>
      <c r="CU18" s="1247"/>
      <c r="CV18" s="1247"/>
      <c r="CW18" s="1247"/>
      <c r="CX18" s="1247"/>
      <c r="CY18" s="1247"/>
      <c r="CZ18" s="1247"/>
      <c r="DA18" s="1247"/>
      <c r="DB18" s="1247"/>
      <c r="DC18" s="1247"/>
      <c r="DD18" s="1247"/>
      <c r="DE18" s="1247"/>
    </row>
    <row r="19" spans="1:109" ht="13" x14ac:dyDescent="0.2">
      <c r="DD19" s="243"/>
      <c r="DE19" s="243"/>
    </row>
    <row r="20" spans="1:109" ht="13" x14ac:dyDescent="0.2">
      <c r="DD20" s="243"/>
      <c r="DE20" s="243"/>
    </row>
    <row r="21" spans="1:109" ht="17.25" customHeight="1" x14ac:dyDescent="0.2">
      <c r="B21" s="1246"/>
      <c r="C21" s="245"/>
      <c r="D21" s="245"/>
      <c r="E21" s="245"/>
      <c r="F21" s="245"/>
      <c r="G21" s="245"/>
      <c r="H21" s="245"/>
      <c r="I21" s="245"/>
      <c r="J21" s="245"/>
      <c r="K21" s="245"/>
      <c r="L21" s="245"/>
      <c r="M21" s="245"/>
      <c r="N21" s="1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45"/>
      <c r="AU21" s="245"/>
      <c r="AV21" s="245"/>
      <c r="AW21" s="245"/>
      <c r="AX21" s="245"/>
      <c r="AY21" s="245"/>
      <c r="AZ21" s="245"/>
      <c r="BA21" s="245"/>
      <c r="BB21" s="245"/>
      <c r="BC21" s="245"/>
      <c r="BD21" s="245"/>
      <c r="BE21" s="245"/>
      <c r="BF21" s="1245"/>
      <c r="BG21" s="245"/>
      <c r="BH21" s="245"/>
      <c r="BI21" s="245"/>
      <c r="BJ21" s="245"/>
      <c r="BK21" s="245"/>
      <c r="BL21" s="245"/>
      <c r="BM21" s="245"/>
      <c r="BN21" s="245"/>
      <c r="BO21" s="245"/>
      <c r="BP21" s="245"/>
      <c r="BQ21" s="245"/>
      <c r="BR21" s="1245"/>
      <c r="BS21" s="245"/>
      <c r="BT21" s="245"/>
      <c r="BU21" s="245"/>
      <c r="BV21" s="245"/>
      <c r="BW21" s="245"/>
      <c r="BX21" s="245"/>
      <c r="BY21" s="245"/>
      <c r="BZ21" s="245"/>
      <c r="CA21" s="245"/>
      <c r="CB21" s="245"/>
      <c r="CC21" s="245"/>
      <c r="CD21" s="1245"/>
      <c r="CE21" s="245"/>
      <c r="CF21" s="245"/>
      <c r="CG21" s="245"/>
      <c r="CH21" s="245"/>
      <c r="CI21" s="245"/>
      <c r="CJ21" s="245"/>
      <c r="CK21" s="245"/>
      <c r="CL21" s="245"/>
      <c r="CM21" s="245"/>
      <c r="CN21" s="245"/>
      <c r="CO21" s="245"/>
      <c r="CP21" s="1245"/>
      <c r="CQ21" s="245"/>
      <c r="CR21" s="245"/>
      <c r="CS21" s="245"/>
      <c r="CT21" s="245"/>
      <c r="CU21" s="245"/>
      <c r="CV21" s="245"/>
      <c r="CW21" s="245"/>
      <c r="CX21" s="245"/>
      <c r="CY21" s="245"/>
      <c r="CZ21" s="245"/>
      <c r="DA21" s="245"/>
      <c r="DB21" s="124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36"/>
      <c r="DD40" s="1236"/>
      <c r="DE40" s="243"/>
    </row>
    <row r="41" spans="2:109" ht="16.5" x14ac:dyDescent="0.2">
      <c r="B41" s="244" t="s">
        <v>580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33"/>
      <c r="I42" s="1232"/>
      <c r="J42" s="1232"/>
      <c r="K42" s="1232"/>
      <c r="AM42" s="1233"/>
      <c r="AN42" s="1233" t="s">
        <v>576</v>
      </c>
      <c r="AP42" s="1232"/>
      <c r="AQ42" s="1232"/>
      <c r="AR42" s="1232"/>
      <c r="AY42" s="1233"/>
      <c r="BA42" s="1232"/>
      <c r="BB42" s="1232"/>
      <c r="BC42" s="1232"/>
      <c r="BK42" s="1233"/>
      <c r="BM42" s="1232"/>
      <c r="BN42" s="1232"/>
      <c r="BO42" s="1232"/>
      <c r="BW42" s="1233"/>
      <c r="BY42" s="1232"/>
      <c r="BZ42" s="1232"/>
      <c r="CA42" s="1232"/>
      <c r="CI42" s="1233"/>
      <c r="CK42" s="1232"/>
      <c r="CL42" s="1232"/>
      <c r="CM42" s="1232"/>
      <c r="CU42" s="1233"/>
      <c r="CW42" s="1232"/>
      <c r="CX42" s="1232"/>
      <c r="CY42" s="1232"/>
    </row>
    <row r="43" spans="2:109" ht="13.5" customHeight="1" x14ac:dyDescent="0.2">
      <c r="B43" s="247"/>
      <c r="AN43" s="1231" t="s">
        <v>579</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29"/>
    </row>
    <row r="44" spans="2:109" ht="13" x14ac:dyDescent="0.2">
      <c r="B44" s="247"/>
      <c r="AN44" s="1228"/>
      <c r="AO44" s="1227"/>
      <c r="AP44" s="1227"/>
      <c r="AQ44" s="1227"/>
      <c r="AR44" s="1227"/>
      <c r="AS44" s="1227"/>
      <c r="AT44" s="1227"/>
      <c r="AU44" s="1227"/>
      <c r="AV44" s="1227"/>
      <c r="AW44" s="1227"/>
      <c r="AX44" s="1227"/>
      <c r="AY44" s="1227"/>
      <c r="AZ44" s="1227"/>
      <c r="BA44" s="1227"/>
      <c r="BB44" s="1227"/>
      <c r="BC44" s="1227"/>
      <c r="BD44" s="1227"/>
      <c r="BE44" s="1227"/>
      <c r="BF44" s="1227"/>
      <c r="BG44" s="1227"/>
      <c r="BH44" s="1227"/>
      <c r="BI44" s="1227"/>
      <c r="BJ44" s="1227"/>
      <c r="BK44" s="1227"/>
      <c r="BL44" s="1227"/>
      <c r="BM44" s="1227"/>
      <c r="BN44" s="1227"/>
      <c r="BO44" s="1227"/>
      <c r="BP44" s="1227"/>
      <c r="BQ44" s="1227"/>
      <c r="BR44" s="1227"/>
      <c r="BS44" s="1227"/>
      <c r="BT44" s="1227"/>
      <c r="BU44" s="1227"/>
      <c r="BV44" s="1227"/>
      <c r="BW44" s="1227"/>
      <c r="BX44" s="1227"/>
      <c r="BY44" s="1227"/>
      <c r="BZ44" s="1227"/>
      <c r="CA44" s="1227"/>
      <c r="CB44" s="1227"/>
      <c r="CC44" s="1227"/>
      <c r="CD44" s="1227"/>
      <c r="CE44" s="1227"/>
      <c r="CF44" s="1227"/>
      <c r="CG44" s="1227"/>
      <c r="CH44" s="1227"/>
      <c r="CI44" s="1227"/>
      <c r="CJ44" s="1227"/>
      <c r="CK44" s="1227"/>
      <c r="CL44" s="1227"/>
      <c r="CM44" s="1227"/>
      <c r="CN44" s="1227"/>
      <c r="CO44" s="1227"/>
      <c r="CP44" s="1227"/>
      <c r="CQ44" s="1227"/>
      <c r="CR44" s="1227"/>
      <c r="CS44" s="1227"/>
      <c r="CT44" s="1227"/>
      <c r="CU44" s="1227"/>
      <c r="CV44" s="1227"/>
      <c r="CW44" s="1227"/>
      <c r="CX44" s="1227"/>
      <c r="CY44" s="1227"/>
      <c r="CZ44" s="1227"/>
      <c r="DA44" s="1227"/>
      <c r="DB44" s="1227"/>
      <c r="DC44" s="1226"/>
    </row>
    <row r="45" spans="2:109" ht="13" x14ac:dyDescent="0.2">
      <c r="B45" s="247"/>
      <c r="AN45" s="1228"/>
      <c r="AO45" s="1227"/>
      <c r="AP45" s="1227"/>
      <c r="AQ45" s="1227"/>
      <c r="AR45" s="1227"/>
      <c r="AS45" s="1227"/>
      <c r="AT45" s="1227"/>
      <c r="AU45" s="1227"/>
      <c r="AV45" s="1227"/>
      <c r="AW45" s="1227"/>
      <c r="AX45" s="1227"/>
      <c r="AY45" s="1227"/>
      <c r="AZ45" s="1227"/>
      <c r="BA45" s="1227"/>
      <c r="BB45" s="1227"/>
      <c r="BC45" s="1227"/>
      <c r="BD45" s="1227"/>
      <c r="BE45" s="1227"/>
      <c r="BF45" s="1227"/>
      <c r="BG45" s="1227"/>
      <c r="BH45" s="1227"/>
      <c r="BI45" s="1227"/>
      <c r="BJ45" s="1227"/>
      <c r="BK45" s="1227"/>
      <c r="BL45" s="1227"/>
      <c r="BM45" s="1227"/>
      <c r="BN45" s="1227"/>
      <c r="BO45" s="1227"/>
      <c r="BP45" s="1227"/>
      <c r="BQ45" s="1227"/>
      <c r="BR45" s="1227"/>
      <c r="BS45" s="1227"/>
      <c r="BT45" s="1227"/>
      <c r="BU45" s="1227"/>
      <c r="BV45" s="1227"/>
      <c r="BW45" s="1227"/>
      <c r="BX45" s="1227"/>
      <c r="BY45" s="1227"/>
      <c r="BZ45" s="1227"/>
      <c r="CA45" s="1227"/>
      <c r="CB45" s="1227"/>
      <c r="CC45" s="1227"/>
      <c r="CD45" s="1227"/>
      <c r="CE45" s="1227"/>
      <c r="CF45" s="1227"/>
      <c r="CG45" s="1227"/>
      <c r="CH45" s="1227"/>
      <c r="CI45" s="1227"/>
      <c r="CJ45" s="1227"/>
      <c r="CK45" s="1227"/>
      <c r="CL45" s="1227"/>
      <c r="CM45" s="1227"/>
      <c r="CN45" s="1227"/>
      <c r="CO45" s="1227"/>
      <c r="CP45" s="1227"/>
      <c r="CQ45" s="1227"/>
      <c r="CR45" s="1227"/>
      <c r="CS45" s="1227"/>
      <c r="CT45" s="1227"/>
      <c r="CU45" s="1227"/>
      <c r="CV45" s="1227"/>
      <c r="CW45" s="1227"/>
      <c r="CX45" s="1227"/>
      <c r="CY45" s="1227"/>
      <c r="CZ45" s="1227"/>
      <c r="DA45" s="1227"/>
      <c r="DB45" s="1227"/>
      <c r="DC45" s="1226"/>
    </row>
    <row r="46" spans="2:109" ht="13" x14ac:dyDescent="0.2">
      <c r="B46" s="247"/>
      <c r="AN46" s="1228"/>
      <c r="AO46" s="1227"/>
      <c r="AP46" s="1227"/>
      <c r="AQ46" s="1227"/>
      <c r="AR46" s="1227"/>
      <c r="AS46" s="1227"/>
      <c r="AT46" s="1227"/>
      <c r="AU46" s="1227"/>
      <c r="AV46" s="1227"/>
      <c r="AW46" s="1227"/>
      <c r="AX46" s="1227"/>
      <c r="AY46" s="1227"/>
      <c r="AZ46" s="1227"/>
      <c r="BA46" s="1227"/>
      <c r="BB46" s="1227"/>
      <c r="BC46" s="1227"/>
      <c r="BD46" s="1227"/>
      <c r="BE46" s="1227"/>
      <c r="BF46" s="1227"/>
      <c r="BG46" s="1227"/>
      <c r="BH46" s="1227"/>
      <c r="BI46" s="1227"/>
      <c r="BJ46" s="1227"/>
      <c r="BK46" s="1227"/>
      <c r="BL46" s="1227"/>
      <c r="BM46" s="1227"/>
      <c r="BN46" s="1227"/>
      <c r="BO46" s="1227"/>
      <c r="BP46" s="1227"/>
      <c r="BQ46" s="1227"/>
      <c r="BR46" s="1227"/>
      <c r="BS46" s="1227"/>
      <c r="BT46" s="1227"/>
      <c r="BU46" s="1227"/>
      <c r="BV46" s="1227"/>
      <c r="BW46" s="1227"/>
      <c r="BX46" s="1227"/>
      <c r="BY46" s="1227"/>
      <c r="BZ46" s="1227"/>
      <c r="CA46" s="1227"/>
      <c r="CB46" s="1227"/>
      <c r="CC46" s="1227"/>
      <c r="CD46" s="1227"/>
      <c r="CE46" s="1227"/>
      <c r="CF46" s="1227"/>
      <c r="CG46" s="1227"/>
      <c r="CH46" s="1227"/>
      <c r="CI46" s="1227"/>
      <c r="CJ46" s="1227"/>
      <c r="CK46" s="1227"/>
      <c r="CL46" s="1227"/>
      <c r="CM46" s="1227"/>
      <c r="CN46" s="1227"/>
      <c r="CO46" s="1227"/>
      <c r="CP46" s="1227"/>
      <c r="CQ46" s="1227"/>
      <c r="CR46" s="1227"/>
      <c r="CS46" s="1227"/>
      <c r="CT46" s="1227"/>
      <c r="CU46" s="1227"/>
      <c r="CV46" s="1227"/>
      <c r="CW46" s="1227"/>
      <c r="CX46" s="1227"/>
      <c r="CY46" s="1227"/>
      <c r="CZ46" s="1227"/>
      <c r="DA46" s="1227"/>
      <c r="DB46" s="1227"/>
      <c r="DC46" s="1226"/>
    </row>
    <row r="47" spans="2:109" ht="13" x14ac:dyDescent="0.2">
      <c r="B47" s="247"/>
      <c r="AN47" s="1225"/>
      <c r="AO47" s="1224"/>
      <c r="AP47" s="1224"/>
      <c r="AQ47" s="1224"/>
      <c r="AR47" s="1224"/>
      <c r="AS47" s="1224"/>
      <c r="AT47" s="1224"/>
      <c r="AU47" s="1224"/>
      <c r="AV47" s="1224"/>
      <c r="AW47" s="1224"/>
      <c r="AX47" s="1224"/>
      <c r="AY47" s="1224"/>
      <c r="AZ47" s="1224"/>
      <c r="BA47" s="1224"/>
      <c r="BB47" s="1224"/>
      <c r="BC47" s="1224"/>
      <c r="BD47" s="1224"/>
      <c r="BE47" s="1224"/>
      <c r="BF47" s="1224"/>
      <c r="BG47" s="1224"/>
      <c r="BH47" s="1224"/>
      <c r="BI47" s="1224"/>
      <c r="BJ47" s="1224"/>
      <c r="BK47" s="1224"/>
      <c r="BL47" s="1224"/>
      <c r="BM47" s="1224"/>
      <c r="BN47" s="1224"/>
      <c r="BO47" s="1224"/>
      <c r="BP47" s="1224"/>
      <c r="BQ47" s="1224"/>
      <c r="BR47" s="1224"/>
      <c r="BS47" s="1224"/>
      <c r="BT47" s="1224"/>
      <c r="BU47" s="1224"/>
      <c r="BV47" s="1224"/>
      <c r="BW47" s="1224"/>
      <c r="BX47" s="1224"/>
      <c r="BY47" s="1224"/>
      <c r="BZ47" s="1224"/>
      <c r="CA47" s="1224"/>
      <c r="CB47" s="1224"/>
      <c r="CC47" s="1224"/>
      <c r="CD47" s="1224"/>
      <c r="CE47" s="1224"/>
      <c r="CF47" s="1224"/>
      <c r="CG47" s="1224"/>
      <c r="CH47" s="1224"/>
      <c r="CI47" s="1224"/>
      <c r="CJ47" s="1224"/>
      <c r="CK47" s="1224"/>
      <c r="CL47" s="1224"/>
      <c r="CM47" s="1224"/>
      <c r="CN47" s="1224"/>
      <c r="CO47" s="1224"/>
      <c r="CP47" s="1224"/>
      <c r="CQ47" s="1224"/>
      <c r="CR47" s="1224"/>
      <c r="CS47" s="1224"/>
      <c r="CT47" s="1224"/>
      <c r="CU47" s="1224"/>
      <c r="CV47" s="1224"/>
      <c r="CW47" s="1224"/>
      <c r="CX47" s="1224"/>
      <c r="CY47" s="1224"/>
      <c r="CZ47" s="1224"/>
      <c r="DA47" s="1224"/>
      <c r="DB47" s="1224"/>
      <c r="DC47" s="1223"/>
    </row>
    <row r="48" spans="2:109" ht="13" x14ac:dyDescent="0.2">
      <c r="B48" s="247"/>
      <c r="H48" s="1210"/>
      <c r="I48" s="1210"/>
      <c r="J48" s="1210"/>
      <c r="AN48" s="1210"/>
      <c r="AO48" s="1210"/>
      <c r="AP48" s="1210"/>
      <c r="AZ48" s="1210"/>
      <c r="BA48" s="1210"/>
      <c r="BB48" s="1210"/>
      <c r="BL48" s="1210"/>
      <c r="BM48" s="1210"/>
      <c r="BN48" s="1210"/>
      <c r="BX48" s="1210"/>
      <c r="BY48" s="1210"/>
      <c r="BZ48" s="1210"/>
      <c r="CJ48" s="1210"/>
      <c r="CK48" s="1210"/>
      <c r="CL48" s="1210"/>
      <c r="CV48" s="1210"/>
      <c r="CW48" s="1210"/>
      <c r="CX48" s="1210"/>
    </row>
    <row r="49" spans="1:109" ht="13" x14ac:dyDescent="0.2">
      <c r="B49" s="247"/>
      <c r="AN49" s="243" t="s">
        <v>574</v>
      </c>
    </row>
    <row r="50" spans="1:109" ht="13" x14ac:dyDescent="0.2">
      <c r="B50" s="247"/>
      <c r="G50" s="1208"/>
      <c r="H50" s="1208"/>
      <c r="I50" s="1208"/>
      <c r="J50" s="1208"/>
      <c r="K50" s="1217"/>
      <c r="L50" s="1217"/>
      <c r="M50" s="1216"/>
      <c r="N50" s="1216"/>
      <c r="AN50" s="1215"/>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3"/>
      <c r="BP50" s="1205" t="s">
        <v>530</v>
      </c>
      <c r="BQ50" s="1205"/>
      <c r="BR50" s="1205"/>
      <c r="BS50" s="1205"/>
      <c r="BT50" s="1205"/>
      <c r="BU50" s="1205"/>
      <c r="BV50" s="1205"/>
      <c r="BW50" s="1205"/>
      <c r="BX50" s="1205" t="s">
        <v>531</v>
      </c>
      <c r="BY50" s="1205"/>
      <c r="BZ50" s="1205"/>
      <c r="CA50" s="1205"/>
      <c r="CB50" s="1205"/>
      <c r="CC50" s="1205"/>
      <c r="CD50" s="1205"/>
      <c r="CE50" s="1205"/>
      <c r="CF50" s="1205" t="s">
        <v>532</v>
      </c>
      <c r="CG50" s="1205"/>
      <c r="CH50" s="1205"/>
      <c r="CI50" s="1205"/>
      <c r="CJ50" s="1205"/>
      <c r="CK50" s="1205"/>
      <c r="CL50" s="1205"/>
      <c r="CM50" s="1205"/>
      <c r="CN50" s="1205" t="s">
        <v>533</v>
      </c>
      <c r="CO50" s="1205"/>
      <c r="CP50" s="1205"/>
      <c r="CQ50" s="1205"/>
      <c r="CR50" s="1205"/>
      <c r="CS50" s="1205"/>
      <c r="CT50" s="1205"/>
      <c r="CU50" s="1205"/>
      <c r="CV50" s="1205" t="s">
        <v>534</v>
      </c>
      <c r="CW50" s="1205"/>
      <c r="CX50" s="1205"/>
      <c r="CY50" s="1205"/>
      <c r="CZ50" s="1205"/>
      <c r="DA50" s="1205"/>
      <c r="DB50" s="1205"/>
      <c r="DC50" s="1205"/>
    </row>
    <row r="51" spans="1:109" ht="13.5" customHeight="1" x14ac:dyDescent="0.2">
      <c r="B51" s="247"/>
      <c r="G51" s="1212"/>
      <c r="H51" s="1212"/>
      <c r="I51" s="1244"/>
      <c r="J51" s="1244"/>
      <c r="K51" s="1211"/>
      <c r="L51" s="1211"/>
      <c r="M51" s="1211"/>
      <c r="N51" s="1211"/>
      <c r="AM51" s="1210"/>
      <c r="AN51" s="1204" t="s">
        <v>573</v>
      </c>
      <c r="AO51" s="1204"/>
      <c r="AP51" s="1204"/>
      <c r="AQ51" s="1204"/>
      <c r="AR51" s="1204"/>
      <c r="AS51" s="1204"/>
      <c r="AT51" s="1204"/>
      <c r="AU51" s="1204"/>
      <c r="AV51" s="1204"/>
      <c r="AW51" s="1204"/>
      <c r="AX51" s="1204"/>
      <c r="AY51" s="1204"/>
      <c r="AZ51" s="1204"/>
      <c r="BA51" s="1204"/>
      <c r="BB51" s="1204" t="s">
        <v>571</v>
      </c>
      <c r="BC51" s="1204"/>
      <c r="BD51" s="1204"/>
      <c r="BE51" s="1204"/>
      <c r="BF51" s="1204"/>
      <c r="BG51" s="1204"/>
      <c r="BH51" s="1204"/>
      <c r="BI51" s="1204"/>
      <c r="BJ51" s="1204"/>
      <c r="BK51" s="1204"/>
      <c r="BL51" s="1204"/>
      <c r="BM51" s="1204"/>
      <c r="BN51" s="1204"/>
      <c r="BO51" s="1204"/>
      <c r="BP51" s="1203"/>
      <c r="BQ51" s="1203"/>
      <c r="BR51" s="1203"/>
      <c r="BS51" s="1203"/>
      <c r="BT51" s="1203"/>
      <c r="BU51" s="1203"/>
      <c r="BV51" s="1203"/>
      <c r="BW51" s="1203"/>
      <c r="BX51" s="1203"/>
      <c r="BY51" s="1203"/>
      <c r="BZ51" s="1203"/>
      <c r="CA51" s="1203"/>
      <c r="CB51" s="1203"/>
      <c r="CC51" s="1203"/>
      <c r="CD51" s="1203"/>
      <c r="CE51" s="1203"/>
      <c r="CF51" s="1203"/>
      <c r="CG51" s="1203"/>
      <c r="CH51" s="1203"/>
      <c r="CI51" s="1203"/>
      <c r="CJ51" s="1203"/>
      <c r="CK51" s="1203"/>
      <c r="CL51" s="1203"/>
      <c r="CM51" s="1203"/>
      <c r="CN51" s="1203"/>
      <c r="CO51" s="1203"/>
      <c r="CP51" s="1203"/>
      <c r="CQ51" s="1203"/>
      <c r="CR51" s="1203"/>
      <c r="CS51" s="1203"/>
      <c r="CT51" s="1203"/>
      <c r="CU51" s="1203"/>
      <c r="CV51" s="1203"/>
      <c r="CW51" s="1203"/>
      <c r="CX51" s="1203"/>
      <c r="CY51" s="1203"/>
      <c r="CZ51" s="1203"/>
      <c r="DA51" s="1203"/>
      <c r="DB51" s="1203"/>
      <c r="DC51" s="1203"/>
    </row>
    <row r="52" spans="1:109" ht="13" x14ac:dyDescent="0.2">
      <c r="B52" s="247"/>
      <c r="G52" s="1212"/>
      <c r="H52" s="1212"/>
      <c r="I52" s="1244"/>
      <c r="J52" s="1244"/>
      <c r="K52" s="1211"/>
      <c r="L52" s="1211"/>
      <c r="M52" s="1211"/>
      <c r="N52" s="1211"/>
      <c r="AM52" s="1210"/>
      <c r="AN52" s="1204"/>
      <c r="AO52" s="1204"/>
      <c r="AP52" s="1204"/>
      <c r="AQ52" s="1204"/>
      <c r="AR52" s="1204"/>
      <c r="AS52" s="1204"/>
      <c r="AT52" s="1204"/>
      <c r="AU52" s="1204"/>
      <c r="AV52" s="1204"/>
      <c r="AW52" s="1204"/>
      <c r="AX52" s="1204"/>
      <c r="AY52" s="1204"/>
      <c r="AZ52" s="1204"/>
      <c r="BA52" s="1204"/>
      <c r="BB52" s="1204"/>
      <c r="BC52" s="1204"/>
      <c r="BD52" s="1204"/>
      <c r="BE52" s="1204"/>
      <c r="BF52" s="1204"/>
      <c r="BG52" s="1204"/>
      <c r="BH52" s="1204"/>
      <c r="BI52" s="1204"/>
      <c r="BJ52" s="1204"/>
      <c r="BK52" s="1204"/>
      <c r="BL52" s="1204"/>
      <c r="BM52" s="1204"/>
      <c r="BN52" s="1204"/>
      <c r="BO52" s="1204"/>
      <c r="BP52" s="1203"/>
      <c r="BQ52" s="1203"/>
      <c r="BR52" s="1203"/>
      <c r="BS52" s="1203"/>
      <c r="BT52" s="1203"/>
      <c r="BU52" s="1203"/>
      <c r="BV52" s="1203"/>
      <c r="BW52" s="1203"/>
      <c r="BX52" s="1203"/>
      <c r="BY52" s="1203"/>
      <c r="BZ52" s="1203"/>
      <c r="CA52" s="1203"/>
      <c r="CB52" s="1203"/>
      <c r="CC52" s="1203"/>
      <c r="CD52" s="1203"/>
      <c r="CE52" s="1203"/>
      <c r="CF52" s="1203"/>
      <c r="CG52" s="1203"/>
      <c r="CH52" s="1203"/>
      <c r="CI52" s="1203"/>
      <c r="CJ52" s="1203"/>
      <c r="CK52" s="1203"/>
      <c r="CL52" s="1203"/>
      <c r="CM52" s="1203"/>
      <c r="CN52" s="1203"/>
      <c r="CO52" s="1203"/>
      <c r="CP52" s="1203"/>
      <c r="CQ52" s="1203"/>
      <c r="CR52" s="1203"/>
      <c r="CS52" s="1203"/>
      <c r="CT52" s="1203"/>
      <c r="CU52" s="1203"/>
      <c r="CV52" s="1203"/>
      <c r="CW52" s="1203"/>
      <c r="CX52" s="1203"/>
      <c r="CY52" s="1203"/>
      <c r="CZ52" s="1203"/>
      <c r="DA52" s="1203"/>
      <c r="DB52" s="1203"/>
      <c r="DC52" s="1203"/>
    </row>
    <row r="53" spans="1:109" ht="13" x14ac:dyDescent="0.2">
      <c r="A53" s="1232"/>
      <c r="B53" s="247"/>
      <c r="G53" s="1212"/>
      <c r="H53" s="1212"/>
      <c r="I53" s="1208"/>
      <c r="J53" s="1208"/>
      <c r="K53" s="1211"/>
      <c r="L53" s="1211"/>
      <c r="M53" s="1211"/>
      <c r="N53" s="1211"/>
      <c r="AM53" s="1210"/>
      <c r="AN53" s="1204"/>
      <c r="AO53" s="1204"/>
      <c r="AP53" s="1204"/>
      <c r="AQ53" s="1204"/>
      <c r="AR53" s="1204"/>
      <c r="AS53" s="1204"/>
      <c r="AT53" s="1204"/>
      <c r="AU53" s="1204"/>
      <c r="AV53" s="1204"/>
      <c r="AW53" s="1204"/>
      <c r="AX53" s="1204"/>
      <c r="AY53" s="1204"/>
      <c r="AZ53" s="1204"/>
      <c r="BA53" s="1204"/>
      <c r="BB53" s="1204" t="s">
        <v>578</v>
      </c>
      <c r="BC53" s="1204"/>
      <c r="BD53" s="1204"/>
      <c r="BE53" s="1204"/>
      <c r="BF53" s="1204"/>
      <c r="BG53" s="1204"/>
      <c r="BH53" s="1204"/>
      <c r="BI53" s="1204"/>
      <c r="BJ53" s="1204"/>
      <c r="BK53" s="1204"/>
      <c r="BL53" s="1204"/>
      <c r="BM53" s="1204"/>
      <c r="BN53" s="1204"/>
      <c r="BO53" s="1204"/>
      <c r="BP53" s="1203">
        <v>79.900000000000006</v>
      </c>
      <c r="BQ53" s="1203"/>
      <c r="BR53" s="1203"/>
      <c r="BS53" s="1203"/>
      <c r="BT53" s="1203"/>
      <c r="BU53" s="1203"/>
      <c r="BV53" s="1203"/>
      <c r="BW53" s="1203"/>
      <c r="BX53" s="1203">
        <v>80.599999999999994</v>
      </c>
      <c r="BY53" s="1203"/>
      <c r="BZ53" s="1203"/>
      <c r="CA53" s="1203"/>
      <c r="CB53" s="1203"/>
      <c r="CC53" s="1203"/>
      <c r="CD53" s="1203"/>
      <c r="CE53" s="1203"/>
      <c r="CF53" s="1203">
        <v>81.3</v>
      </c>
      <c r="CG53" s="1203"/>
      <c r="CH53" s="1203"/>
      <c r="CI53" s="1203"/>
      <c r="CJ53" s="1203"/>
      <c r="CK53" s="1203"/>
      <c r="CL53" s="1203"/>
      <c r="CM53" s="1203"/>
      <c r="CN53" s="1203">
        <v>81.599999999999994</v>
      </c>
      <c r="CO53" s="1203"/>
      <c r="CP53" s="1203"/>
      <c r="CQ53" s="1203"/>
      <c r="CR53" s="1203"/>
      <c r="CS53" s="1203"/>
      <c r="CT53" s="1203"/>
      <c r="CU53" s="1203"/>
      <c r="CV53" s="1203">
        <v>81.900000000000006</v>
      </c>
      <c r="CW53" s="1203"/>
      <c r="CX53" s="1203"/>
      <c r="CY53" s="1203"/>
      <c r="CZ53" s="1203"/>
      <c r="DA53" s="1203"/>
      <c r="DB53" s="1203"/>
      <c r="DC53" s="1203"/>
    </row>
    <row r="54" spans="1:109" ht="13" x14ac:dyDescent="0.2">
      <c r="A54" s="1232"/>
      <c r="B54" s="247"/>
      <c r="G54" s="1212"/>
      <c r="H54" s="1212"/>
      <c r="I54" s="1208"/>
      <c r="J54" s="1208"/>
      <c r="K54" s="1211"/>
      <c r="L54" s="1211"/>
      <c r="M54" s="1211"/>
      <c r="N54" s="1211"/>
      <c r="AM54" s="1210"/>
      <c r="AN54" s="1204"/>
      <c r="AO54" s="1204"/>
      <c r="AP54" s="1204"/>
      <c r="AQ54" s="1204"/>
      <c r="AR54" s="1204"/>
      <c r="AS54" s="1204"/>
      <c r="AT54" s="1204"/>
      <c r="AU54" s="1204"/>
      <c r="AV54" s="1204"/>
      <c r="AW54" s="1204"/>
      <c r="AX54" s="1204"/>
      <c r="AY54" s="1204"/>
      <c r="AZ54" s="1204"/>
      <c r="BA54" s="1204"/>
      <c r="BB54" s="1204"/>
      <c r="BC54" s="1204"/>
      <c r="BD54" s="1204"/>
      <c r="BE54" s="1204"/>
      <c r="BF54" s="1204"/>
      <c r="BG54" s="1204"/>
      <c r="BH54" s="1204"/>
      <c r="BI54" s="1204"/>
      <c r="BJ54" s="1204"/>
      <c r="BK54" s="1204"/>
      <c r="BL54" s="1204"/>
      <c r="BM54" s="1204"/>
      <c r="BN54" s="1204"/>
      <c r="BO54" s="1204"/>
      <c r="BP54" s="1203"/>
      <c r="BQ54" s="1203"/>
      <c r="BR54" s="1203"/>
      <c r="BS54" s="1203"/>
      <c r="BT54" s="1203"/>
      <c r="BU54" s="1203"/>
      <c r="BV54" s="1203"/>
      <c r="BW54" s="1203"/>
      <c r="BX54" s="1203"/>
      <c r="BY54" s="1203"/>
      <c r="BZ54" s="1203"/>
      <c r="CA54" s="1203"/>
      <c r="CB54" s="1203"/>
      <c r="CC54" s="1203"/>
      <c r="CD54" s="1203"/>
      <c r="CE54" s="1203"/>
      <c r="CF54" s="1203"/>
      <c r="CG54" s="1203"/>
      <c r="CH54" s="1203"/>
      <c r="CI54" s="1203"/>
      <c r="CJ54" s="1203"/>
      <c r="CK54" s="1203"/>
      <c r="CL54" s="1203"/>
      <c r="CM54" s="1203"/>
      <c r="CN54" s="1203"/>
      <c r="CO54" s="1203"/>
      <c r="CP54" s="1203"/>
      <c r="CQ54" s="1203"/>
      <c r="CR54" s="1203"/>
      <c r="CS54" s="1203"/>
      <c r="CT54" s="1203"/>
      <c r="CU54" s="1203"/>
      <c r="CV54" s="1203"/>
      <c r="CW54" s="1203"/>
      <c r="CX54" s="1203"/>
      <c r="CY54" s="1203"/>
      <c r="CZ54" s="1203"/>
      <c r="DA54" s="1203"/>
      <c r="DB54" s="1203"/>
      <c r="DC54" s="1203"/>
    </row>
    <row r="55" spans="1:109" ht="13" x14ac:dyDescent="0.2">
      <c r="A55" s="1232"/>
      <c r="B55" s="247"/>
      <c r="G55" s="1208"/>
      <c r="H55" s="1208"/>
      <c r="I55" s="1208"/>
      <c r="J55" s="1208"/>
      <c r="K55" s="1211"/>
      <c r="L55" s="1211"/>
      <c r="M55" s="1211"/>
      <c r="N55" s="1211"/>
      <c r="AN55" s="1205" t="s">
        <v>572</v>
      </c>
      <c r="AO55" s="1205"/>
      <c r="AP55" s="1205"/>
      <c r="AQ55" s="1205"/>
      <c r="AR55" s="1205"/>
      <c r="AS55" s="1205"/>
      <c r="AT55" s="1205"/>
      <c r="AU55" s="1205"/>
      <c r="AV55" s="1205"/>
      <c r="AW55" s="1205"/>
      <c r="AX55" s="1205"/>
      <c r="AY55" s="1205"/>
      <c r="AZ55" s="1205"/>
      <c r="BA55" s="1205"/>
      <c r="BB55" s="1204" t="s">
        <v>571</v>
      </c>
      <c r="BC55" s="1204"/>
      <c r="BD55" s="1204"/>
      <c r="BE55" s="1204"/>
      <c r="BF55" s="1204"/>
      <c r="BG55" s="1204"/>
      <c r="BH55" s="1204"/>
      <c r="BI55" s="1204"/>
      <c r="BJ55" s="1204"/>
      <c r="BK55" s="1204"/>
      <c r="BL55" s="1204"/>
      <c r="BM55" s="1204"/>
      <c r="BN55" s="1204"/>
      <c r="BO55" s="1204"/>
      <c r="BP55" s="1203">
        <v>32.4</v>
      </c>
      <c r="BQ55" s="1203"/>
      <c r="BR55" s="1203"/>
      <c r="BS55" s="1203"/>
      <c r="BT55" s="1203"/>
      <c r="BU55" s="1203"/>
      <c r="BV55" s="1203"/>
      <c r="BW55" s="1203"/>
      <c r="BX55" s="1203">
        <v>20</v>
      </c>
      <c r="BY55" s="1203"/>
      <c r="BZ55" s="1203"/>
      <c r="CA55" s="1203"/>
      <c r="CB55" s="1203"/>
      <c r="CC55" s="1203"/>
      <c r="CD55" s="1203"/>
      <c r="CE55" s="1203"/>
      <c r="CF55" s="1203">
        <v>7.4</v>
      </c>
      <c r="CG55" s="1203"/>
      <c r="CH55" s="1203"/>
      <c r="CI55" s="1203"/>
      <c r="CJ55" s="1203"/>
      <c r="CK55" s="1203"/>
      <c r="CL55" s="1203"/>
      <c r="CM55" s="1203"/>
      <c r="CN55" s="1203">
        <v>0</v>
      </c>
      <c r="CO55" s="1203"/>
      <c r="CP55" s="1203"/>
      <c r="CQ55" s="1203"/>
      <c r="CR55" s="1203"/>
      <c r="CS55" s="1203"/>
      <c r="CT55" s="1203"/>
      <c r="CU55" s="1203"/>
      <c r="CV55" s="1203">
        <v>0</v>
      </c>
      <c r="CW55" s="1203"/>
      <c r="CX55" s="1203"/>
      <c r="CY55" s="1203"/>
      <c r="CZ55" s="1203"/>
      <c r="DA55" s="1203"/>
      <c r="DB55" s="1203"/>
      <c r="DC55" s="1203"/>
    </row>
    <row r="56" spans="1:109" ht="13" x14ac:dyDescent="0.2">
      <c r="A56" s="1232"/>
      <c r="B56" s="247"/>
      <c r="G56" s="1208"/>
      <c r="H56" s="1208"/>
      <c r="I56" s="1208"/>
      <c r="J56" s="1208"/>
      <c r="K56" s="1211"/>
      <c r="L56" s="1211"/>
      <c r="M56" s="1211"/>
      <c r="N56" s="1211"/>
      <c r="AN56" s="1205"/>
      <c r="AO56" s="1205"/>
      <c r="AP56" s="1205"/>
      <c r="AQ56" s="1205"/>
      <c r="AR56" s="1205"/>
      <c r="AS56" s="1205"/>
      <c r="AT56" s="1205"/>
      <c r="AU56" s="1205"/>
      <c r="AV56" s="1205"/>
      <c r="AW56" s="1205"/>
      <c r="AX56" s="1205"/>
      <c r="AY56" s="1205"/>
      <c r="AZ56" s="1205"/>
      <c r="BA56" s="1205"/>
      <c r="BB56" s="1204"/>
      <c r="BC56" s="1204"/>
      <c r="BD56" s="1204"/>
      <c r="BE56" s="1204"/>
      <c r="BF56" s="1204"/>
      <c r="BG56" s="1204"/>
      <c r="BH56" s="1204"/>
      <c r="BI56" s="1204"/>
      <c r="BJ56" s="1204"/>
      <c r="BK56" s="1204"/>
      <c r="BL56" s="1204"/>
      <c r="BM56" s="1204"/>
      <c r="BN56" s="1204"/>
      <c r="BO56" s="1204"/>
      <c r="BP56" s="1203"/>
      <c r="BQ56" s="1203"/>
      <c r="BR56" s="1203"/>
      <c r="BS56" s="1203"/>
      <c r="BT56" s="1203"/>
      <c r="BU56" s="1203"/>
      <c r="BV56" s="1203"/>
      <c r="BW56" s="1203"/>
      <c r="BX56" s="1203"/>
      <c r="BY56" s="1203"/>
      <c r="BZ56" s="1203"/>
      <c r="CA56" s="1203"/>
      <c r="CB56" s="1203"/>
      <c r="CC56" s="1203"/>
      <c r="CD56" s="1203"/>
      <c r="CE56" s="1203"/>
      <c r="CF56" s="1203"/>
      <c r="CG56" s="1203"/>
      <c r="CH56" s="1203"/>
      <c r="CI56" s="1203"/>
      <c r="CJ56" s="1203"/>
      <c r="CK56" s="1203"/>
      <c r="CL56" s="1203"/>
      <c r="CM56" s="1203"/>
      <c r="CN56" s="1203"/>
      <c r="CO56" s="1203"/>
      <c r="CP56" s="1203"/>
      <c r="CQ56" s="1203"/>
      <c r="CR56" s="1203"/>
      <c r="CS56" s="1203"/>
      <c r="CT56" s="1203"/>
      <c r="CU56" s="1203"/>
      <c r="CV56" s="1203"/>
      <c r="CW56" s="1203"/>
      <c r="CX56" s="1203"/>
      <c r="CY56" s="1203"/>
      <c r="CZ56" s="1203"/>
      <c r="DA56" s="1203"/>
      <c r="DB56" s="1203"/>
      <c r="DC56" s="1203"/>
    </row>
    <row r="57" spans="1:109" s="1232" customFormat="1" ht="13" x14ac:dyDescent="0.2">
      <c r="B57" s="1237"/>
      <c r="G57" s="1208"/>
      <c r="H57" s="1208"/>
      <c r="I57" s="1207"/>
      <c r="J57" s="1207"/>
      <c r="K57" s="1211"/>
      <c r="L57" s="1211"/>
      <c r="M57" s="1211"/>
      <c r="N57" s="1211"/>
      <c r="AM57" s="243"/>
      <c r="AN57" s="1205"/>
      <c r="AO57" s="1205"/>
      <c r="AP57" s="1205"/>
      <c r="AQ57" s="1205"/>
      <c r="AR57" s="1205"/>
      <c r="AS57" s="1205"/>
      <c r="AT57" s="1205"/>
      <c r="AU57" s="1205"/>
      <c r="AV57" s="1205"/>
      <c r="AW57" s="1205"/>
      <c r="AX57" s="1205"/>
      <c r="AY57" s="1205"/>
      <c r="AZ57" s="1205"/>
      <c r="BA57" s="1205"/>
      <c r="BB57" s="1204" t="s">
        <v>578</v>
      </c>
      <c r="BC57" s="1204"/>
      <c r="BD57" s="1204"/>
      <c r="BE57" s="1204"/>
      <c r="BF57" s="1204"/>
      <c r="BG57" s="1204"/>
      <c r="BH57" s="1204"/>
      <c r="BI57" s="1204"/>
      <c r="BJ57" s="1204"/>
      <c r="BK57" s="1204"/>
      <c r="BL57" s="1204"/>
      <c r="BM57" s="1204"/>
      <c r="BN57" s="1204"/>
      <c r="BO57" s="1204"/>
      <c r="BP57" s="1203">
        <v>64.2</v>
      </c>
      <c r="BQ57" s="1203"/>
      <c r="BR57" s="1203"/>
      <c r="BS57" s="1203"/>
      <c r="BT57" s="1203"/>
      <c r="BU57" s="1203"/>
      <c r="BV57" s="1203"/>
      <c r="BW57" s="1203"/>
      <c r="BX57" s="1203">
        <v>67</v>
      </c>
      <c r="BY57" s="1203"/>
      <c r="BZ57" s="1203"/>
      <c r="CA57" s="1203"/>
      <c r="CB57" s="1203"/>
      <c r="CC57" s="1203"/>
      <c r="CD57" s="1203"/>
      <c r="CE57" s="1203"/>
      <c r="CF57" s="1203">
        <v>67.599999999999994</v>
      </c>
      <c r="CG57" s="1203"/>
      <c r="CH57" s="1203"/>
      <c r="CI57" s="1203"/>
      <c r="CJ57" s="1203"/>
      <c r="CK57" s="1203"/>
      <c r="CL57" s="1203"/>
      <c r="CM57" s="1203"/>
      <c r="CN57" s="1203">
        <v>67.900000000000006</v>
      </c>
      <c r="CO57" s="1203"/>
      <c r="CP57" s="1203"/>
      <c r="CQ57" s="1203"/>
      <c r="CR57" s="1203"/>
      <c r="CS57" s="1203"/>
      <c r="CT57" s="1203"/>
      <c r="CU57" s="1203"/>
      <c r="CV57" s="1203">
        <v>69</v>
      </c>
      <c r="CW57" s="1203"/>
      <c r="CX57" s="1203"/>
      <c r="CY57" s="1203"/>
      <c r="CZ57" s="1203"/>
      <c r="DA57" s="1203"/>
      <c r="DB57" s="1203"/>
      <c r="DC57" s="1203"/>
      <c r="DD57" s="1242"/>
      <c r="DE57" s="1237"/>
    </row>
    <row r="58" spans="1:109" s="1232" customFormat="1" ht="13" x14ac:dyDescent="0.2">
      <c r="A58" s="243"/>
      <c r="B58" s="1237"/>
      <c r="G58" s="1208"/>
      <c r="H58" s="1208"/>
      <c r="I58" s="1207"/>
      <c r="J58" s="1207"/>
      <c r="K58" s="1211"/>
      <c r="L58" s="1211"/>
      <c r="M58" s="1211"/>
      <c r="N58" s="1211"/>
      <c r="AM58" s="243"/>
      <c r="AN58" s="1205"/>
      <c r="AO58" s="1205"/>
      <c r="AP58" s="1205"/>
      <c r="AQ58" s="1205"/>
      <c r="AR58" s="1205"/>
      <c r="AS58" s="1205"/>
      <c r="AT58" s="1205"/>
      <c r="AU58" s="1205"/>
      <c r="AV58" s="1205"/>
      <c r="AW58" s="1205"/>
      <c r="AX58" s="1205"/>
      <c r="AY58" s="1205"/>
      <c r="AZ58" s="1205"/>
      <c r="BA58" s="1205"/>
      <c r="BB58" s="1204"/>
      <c r="BC58" s="1204"/>
      <c r="BD58" s="1204"/>
      <c r="BE58" s="1204"/>
      <c r="BF58" s="1204"/>
      <c r="BG58" s="1204"/>
      <c r="BH58" s="1204"/>
      <c r="BI58" s="1204"/>
      <c r="BJ58" s="1204"/>
      <c r="BK58" s="1204"/>
      <c r="BL58" s="1204"/>
      <c r="BM58" s="1204"/>
      <c r="BN58" s="1204"/>
      <c r="BO58" s="1204"/>
      <c r="BP58" s="1203"/>
      <c r="BQ58" s="1203"/>
      <c r="BR58" s="1203"/>
      <c r="BS58" s="1203"/>
      <c r="BT58" s="1203"/>
      <c r="BU58" s="1203"/>
      <c r="BV58" s="1203"/>
      <c r="BW58" s="1203"/>
      <c r="BX58" s="1203"/>
      <c r="BY58" s="1203"/>
      <c r="BZ58" s="1203"/>
      <c r="CA58" s="1203"/>
      <c r="CB58" s="1203"/>
      <c r="CC58" s="1203"/>
      <c r="CD58" s="1203"/>
      <c r="CE58" s="1203"/>
      <c r="CF58" s="1203"/>
      <c r="CG58" s="1203"/>
      <c r="CH58" s="1203"/>
      <c r="CI58" s="1203"/>
      <c r="CJ58" s="1203"/>
      <c r="CK58" s="1203"/>
      <c r="CL58" s="1203"/>
      <c r="CM58" s="1203"/>
      <c r="CN58" s="1203"/>
      <c r="CO58" s="1203"/>
      <c r="CP58" s="1203"/>
      <c r="CQ58" s="1203"/>
      <c r="CR58" s="1203"/>
      <c r="CS58" s="1203"/>
      <c r="CT58" s="1203"/>
      <c r="CU58" s="1203"/>
      <c r="CV58" s="1203"/>
      <c r="CW58" s="1203"/>
      <c r="CX58" s="1203"/>
      <c r="CY58" s="1203"/>
      <c r="CZ58" s="1203"/>
      <c r="DA58" s="1203"/>
      <c r="DB58" s="1203"/>
      <c r="DC58" s="1203"/>
      <c r="DD58" s="1242"/>
      <c r="DE58" s="1237"/>
    </row>
    <row r="59" spans="1:109" s="1232" customFormat="1" ht="13" x14ac:dyDescent="0.2">
      <c r="A59" s="243"/>
      <c r="B59" s="1237"/>
      <c r="K59" s="1243"/>
      <c r="L59" s="1243"/>
      <c r="M59" s="1243"/>
      <c r="N59" s="1243"/>
      <c r="AQ59" s="1243"/>
      <c r="AR59" s="1243"/>
      <c r="AS59" s="1243"/>
      <c r="AT59" s="1243"/>
      <c r="BC59" s="1243"/>
      <c r="BD59" s="1243"/>
      <c r="BE59" s="1243"/>
      <c r="BF59" s="1243"/>
      <c r="BO59" s="1243"/>
      <c r="BP59" s="1243"/>
      <c r="BQ59" s="1243"/>
      <c r="BR59" s="1243"/>
      <c r="CA59" s="1243"/>
      <c r="CB59" s="1243"/>
      <c r="CC59" s="1243"/>
      <c r="CD59" s="1243"/>
      <c r="CM59" s="1243"/>
      <c r="CN59" s="1243"/>
      <c r="CO59" s="1243"/>
      <c r="CP59" s="1243"/>
      <c r="CY59" s="1243"/>
      <c r="CZ59" s="1243"/>
      <c r="DA59" s="1243"/>
      <c r="DB59" s="1243"/>
      <c r="DC59" s="1243"/>
      <c r="DD59" s="1242"/>
      <c r="DE59" s="1237"/>
    </row>
    <row r="60" spans="1:109" s="1232" customFormat="1" ht="13" x14ac:dyDescent="0.2">
      <c r="A60" s="243"/>
      <c r="B60" s="1237"/>
      <c r="K60" s="1243"/>
      <c r="L60" s="1243"/>
      <c r="M60" s="1243"/>
      <c r="N60" s="1243"/>
      <c r="AQ60" s="1243"/>
      <c r="AR60" s="1243"/>
      <c r="AS60" s="1243"/>
      <c r="AT60" s="1243"/>
      <c r="BC60" s="1243"/>
      <c r="BD60" s="1243"/>
      <c r="BE60" s="1243"/>
      <c r="BF60" s="1243"/>
      <c r="BO60" s="1243"/>
      <c r="BP60" s="1243"/>
      <c r="BQ60" s="1243"/>
      <c r="BR60" s="1243"/>
      <c r="CA60" s="1243"/>
      <c r="CB60" s="1243"/>
      <c r="CC60" s="1243"/>
      <c r="CD60" s="1243"/>
      <c r="CM60" s="1243"/>
      <c r="CN60" s="1243"/>
      <c r="CO60" s="1243"/>
      <c r="CP60" s="1243"/>
      <c r="CY60" s="1243"/>
      <c r="CZ60" s="1243"/>
      <c r="DA60" s="1243"/>
      <c r="DB60" s="1243"/>
      <c r="DC60" s="1243"/>
      <c r="DD60" s="1242"/>
      <c r="DE60" s="1237"/>
    </row>
    <row r="61" spans="1:109" s="1232" customFormat="1" ht="13" x14ac:dyDescent="0.2">
      <c r="A61" s="243"/>
      <c r="B61" s="1241"/>
      <c r="C61" s="1240"/>
      <c r="D61" s="1240"/>
      <c r="E61" s="1240"/>
      <c r="F61" s="1240"/>
      <c r="G61" s="1240"/>
      <c r="H61" s="1240"/>
      <c r="I61" s="1240"/>
      <c r="J61" s="1240"/>
      <c r="K61" s="1240"/>
      <c r="L61" s="1240"/>
      <c r="M61" s="1239"/>
      <c r="N61" s="1239"/>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39"/>
      <c r="AT61" s="1239"/>
      <c r="AU61" s="1240"/>
      <c r="AV61" s="1240"/>
      <c r="AW61" s="1240"/>
      <c r="AX61" s="1240"/>
      <c r="AY61" s="1240"/>
      <c r="AZ61" s="1240"/>
      <c r="BA61" s="1240"/>
      <c r="BB61" s="1240"/>
      <c r="BC61" s="1240"/>
      <c r="BD61" s="1240"/>
      <c r="BE61" s="1239"/>
      <c r="BF61" s="1239"/>
      <c r="BG61" s="1240"/>
      <c r="BH61" s="1240"/>
      <c r="BI61" s="1240"/>
      <c r="BJ61" s="1240"/>
      <c r="BK61" s="1240"/>
      <c r="BL61" s="1240"/>
      <c r="BM61" s="1240"/>
      <c r="BN61" s="1240"/>
      <c r="BO61" s="1240"/>
      <c r="BP61" s="1240"/>
      <c r="BQ61" s="1239"/>
      <c r="BR61" s="1239"/>
      <c r="BS61" s="1240"/>
      <c r="BT61" s="1240"/>
      <c r="BU61" s="1240"/>
      <c r="BV61" s="1240"/>
      <c r="BW61" s="1240"/>
      <c r="BX61" s="1240"/>
      <c r="BY61" s="1240"/>
      <c r="BZ61" s="1240"/>
      <c r="CA61" s="1240"/>
      <c r="CB61" s="1240"/>
      <c r="CC61" s="1239"/>
      <c r="CD61" s="1239"/>
      <c r="CE61" s="1240"/>
      <c r="CF61" s="1240"/>
      <c r="CG61" s="1240"/>
      <c r="CH61" s="1240"/>
      <c r="CI61" s="1240"/>
      <c r="CJ61" s="1240"/>
      <c r="CK61" s="1240"/>
      <c r="CL61" s="1240"/>
      <c r="CM61" s="1240"/>
      <c r="CN61" s="1240"/>
      <c r="CO61" s="1239"/>
      <c r="CP61" s="1239"/>
      <c r="CQ61" s="1240"/>
      <c r="CR61" s="1240"/>
      <c r="CS61" s="1240"/>
      <c r="CT61" s="1240"/>
      <c r="CU61" s="1240"/>
      <c r="CV61" s="1240"/>
      <c r="CW61" s="1240"/>
      <c r="CX61" s="1240"/>
      <c r="CY61" s="1240"/>
      <c r="CZ61" s="1240"/>
      <c r="DA61" s="1239"/>
      <c r="DB61" s="1239"/>
      <c r="DC61" s="1239"/>
      <c r="DD61" s="1238"/>
      <c r="DE61" s="1237"/>
    </row>
    <row r="62" spans="1:109" ht="13" x14ac:dyDescent="0.2">
      <c r="B62" s="1236"/>
      <c r="C62" s="1236"/>
      <c r="D62" s="1236"/>
      <c r="E62" s="1236"/>
      <c r="F62" s="1236"/>
      <c r="G62" s="1236"/>
      <c r="H62" s="1236"/>
      <c r="I62" s="1236"/>
      <c r="J62" s="1236"/>
      <c r="K62" s="1236"/>
      <c r="L62" s="1236"/>
      <c r="M62" s="1236"/>
      <c r="N62" s="1236"/>
      <c r="O62" s="1236"/>
      <c r="P62" s="1236"/>
      <c r="Q62" s="1236"/>
      <c r="R62" s="1236"/>
      <c r="S62" s="1236"/>
      <c r="T62" s="1236"/>
      <c r="U62" s="1236"/>
      <c r="V62" s="1236"/>
      <c r="W62" s="1236"/>
      <c r="X62" s="1236"/>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6"/>
      <c r="AZ62" s="1236"/>
      <c r="BA62" s="1236"/>
      <c r="BB62" s="1236"/>
      <c r="BC62" s="1236"/>
      <c r="BD62" s="1236"/>
      <c r="BE62" s="1236"/>
      <c r="BF62" s="1236"/>
      <c r="BG62" s="1236"/>
      <c r="BH62" s="1236"/>
      <c r="BI62" s="1236"/>
      <c r="BJ62" s="1236"/>
      <c r="BK62" s="1236"/>
      <c r="BL62" s="1236"/>
      <c r="BM62" s="1236"/>
      <c r="BN62" s="1236"/>
      <c r="BO62" s="1236"/>
      <c r="BP62" s="1236"/>
      <c r="BQ62" s="1236"/>
      <c r="BR62" s="1236"/>
      <c r="BS62" s="1236"/>
      <c r="BT62" s="1236"/>
      <c r="BU62" s="1236"/>
      <c r="BV62" s="1236"/>
      <c r="BW62" s="1236"/>
      <c r="BX62" s="1236"/>
      <c r="BY62" s="1236"/>
      <c r="BZ62" s="1236"/>
      <c r="CA62" s="1236"/>
      <c r="CB62" s="1236"/>
      <c r="CC62" s="1236"/>
      <c r="CD62" s="1236"/>
      <c r="CE62" s="1236"/>
      <c r="CF62" s="1236"/>
      <c r="CG62" s="1236"/>
      <c r="CH62" s="1236"/>
      <c r="CI62" s="1236"/>
      <c r="CJ62" s="1236"/>
      <c r="CK62" s="1236"/>
      <c r="CL62" s="1236"/>
      <c r="CM62" s="1236"/>
      <c r="CN62" s="1236"/>
      <c r="CO62" s="1236"/>
      <c r="CP62" s="1236"/>
      <c r="CQ62" s="1236"/>
      <c r="CR62" s="1236"/>
      <c r="CS62" s="1236"/>
      <c r="CT62" s="1236"/>
      <c r="CU62" s="1236"/>
      <c r="CV62" s="1236"/>
      <c r="CW62" s="1236"/>
      <c r="CX62" s="1236"/>
      <c r="CY62" s="1236"/>
      <c r="CZ62" s="1236"/>
      <c r="DA62" s="1236"/>
      <c r="DB62" s="1236"/>
      <c r="DC62" s="1236"/>
      <c r="DD62" s="1236"/>
      <c r="DE62" s="243"/>
    </row>
    <row r="63" spans="1:109" ht="16.5" x14ac:dyDescent="0.2">
      <c r="B63" s="300" t="s">
        <v>577</v>
      </c>
    </row>
    <row r="64" spans="1:109" ht="13" x14ac:dyDescent="0.2">
      <c r="B64" s="247"/>
      <c r="G64" s="1233"/>
      <c r="I64" s="1235"/>
      <c r="J64" s="1235"/>
      <c r="K64" s="1235"/>
      <c r="L64" s="1235"/>
      <c r="M64" s="1235"/>
      <c r="N64" s="1234"/>
      <c r="AM64" s="1233"/>
      <c r="AN64" s="1233" t="s">
        <v>576</v>
      </c>
      <c r="AP64" s="1232"/>
      <c r="AQ64" s="1232"/>
      <c r="AR64" s="1232"/>
      <c r="AY64" s="1233"/>
      <c r="BA64" s="1232"/>
      <c r="BB64" s="1232"/>
      <c r="BC64" s="1232"/>
      <c r="BK64" s="1233"/>
      <c r="BM64" s="1232"/>
      <c r="BN64" s="1232"/>
      <c r="BO64" s="1232"/>
      <c r="BW64" s="1233"/>
      <c r="BY64" s="1232"/>
      <c r="BZ64" s="1232"/>
      <c r="CA64" s="1232"/>
      <c r="CI64" s="1233"/>
      <c r="CK64" s="1232"/>
      <c r="CL64" s="1232"/>
      <c r="CM64" s="1232"/>
      <c r="CU64" s="1233"/>
      <c r="CW64" s="1232"/>
      <c r="CX64" s="1232"/>
      <c r="CY64" s="1232"/>
    </row>
    <row r="65" spans="2:107" ht="13.5" customHeight="1" x14ac:dyDescent="0.2">
      <c r="B65" s="247"/>
      <c r="AN65" s="1231" t="s">
        <v>575</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29"/>
    </row>
    <row r="66" spans="2:107" ht="13" x14ac:dyDescent="0.2">
      <c r="B66" s="247"/>
      <c r="AN66" s="1228"/>
      <c r="AO66" s="1227"/>
      <c r="AP66" s="1227"/>
      <c r="AQ66" s="1227"/>
      <c r="AR66" s="1227"/>
      <c r="AS66" s="1227"/>
      <c r="AT66" s="1227"/>
      <c r="AU66" s="1227"/>
      <c r="AV66" s="1227"/>
      <c r="AW66" s="1227"/>
      <c r="AX66" s="1227"/>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c r="CC66" s="1227"/>
      <c r="CD66" s="1227"/>
      <c r="CE66" s="1227"/>
      <c r="CF66" s="1227"/>
      <c r="CG66" s="1227"/>
      <c r="CH66" s="1227"/>
      <c r="CI66" s="1227"/>
      <c r="CJ66" s="1227"/>
      <c r="CK66" s="1227"/>
      <c r="CL66" s="1227"/>
      <c r="CM66" s="1227"/>
      <c r="CN66" s="1227"/>
      <c r="CO66" s="1227"/>
      <c r="CP66" s="1227"/>
      <c r="CQ66" s="1227"/>
      <c r="CR66" s="1227"/>
      <c r="CS66" s="1227"/>
      <c r="CT66" s="1227"/>
      <c r="CU66" s="1227"/>
      <c r="CV66" s="1227"/>
      <c r="CW66" s="1227"/>
      <c r="CX66" s="1227"/>
      <c r="CY66" s="1227"/>
      <c r="CZ66" s="1227"/>
      <c r="DA66" s="1227"/>
      <c r="DB66" s="1227"/>
      <c r="DC66" s="1226"/>
    </row>
    <row r="67" spans="2:107" ht="13" x14ac:dyDescent="0.2">
      <c r="B67" s="247"/>
      <c r="AN67" s="1228"/>
      <c r="AO67" s="1227"/>
      <c r="AP67" s="1227"/>
      <c r="AQ67" s="1227"/>
      <c r="AR67" s="1227"/>
      <c r="AS67" s="1227"/>
      <c r="AT67" s="1227"/>
      <c r="AU67" s="1227"/>
      <c r="AV67" s="1227"/>
      <c r="AW67" s="1227"/>
      <c r="AX67" s="1227"/>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c r="CC67" s="1227"/>
      <c r="CD67" s="1227"/>
      <c r="CE67" s="1227"/>
      <c r="CF67" s="1227"/>
      <c r="CG67" s="1227"/>
      <c r="CH67" s="1227"/>
      <c r="CI67" s="1227"/>
      <c r="CJ67" s="1227"/>
      <c r="CK67" s="1227"/>
      <c r="CL67" s="1227"/>
      <c r="CM67" s="1227"/>
      <c r="CN67" s="1227"/>
      <c r="CO67" s="1227"/>
      <c r="CP67" s="1227"/>
      <c r="CQ67" s="1227"/>
      <c r="CR67" s="1227"/>
      <c r="CS67" s="1227"/>
      <c r="CT67" s="1227"/>
      <c r="CU67" s="1227"/>
      <c r="CV67" s="1227"/>
      <c r="CW67" s="1227"/>
      <c r="CX67" s="1227"/>
      <c r="CY67" s="1227"/>
      <c r="CZ67" s="1227"/>
      <c r="DA67" s="1227"/>
      <c r="DB67" s="1227"/>
      <c r="DC67" s="1226"/>
    </row>
    <row r="68" spans="2:107" ht="13" x14ac:dyDescent="0.2">
      <c r="B68" s="247"/>
      <c r="AN68" s="1228"/>
      <c r="AO68" s="1227"/>
      <c r="AP68" s="1227"/>
      <c r="AQ68" s="1227"/>
      <c r="AR68" s="1227"/>
      <c r="AS68" s="1227"/>
      <c r="AT68" s="1227"/>
      <c r="AU68" s="1227"/>
      <c r="AV68" s="1227"/>
      <c r="AW68" s="1227"/>
      <c r="AX68" s="1227"/>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c r="CC68" s="1227"/>
      <c r="CD68" s="1227"/>
      <c r="CE68" s="1227"/>
      <c r="CF68" s="1227"/>
      <c r="CG68" s="1227"/>
      <c r="CH68" s="1227"/>
      <c r="CI68" s="1227"/>
      <c r="CJ68" s="1227"/>
      <c r="CK68" s="1227"/>
      <c r="CL68" s="1227"/>
      <c r="CM68" s="1227"/>
      <c r="CN68" s="1227"/>
      <c r="CO68" s="1227"/>
      <c r="CP68" s="1227"/>
      <c r="CQ68" s="1227"/>
      <c r="CR68" s="1227"/>
      <c r="CS68" s="1227"/>
      <c r="CT68" s="1227"/>
      <c r="CU68" s="1227"/>
      <c r="CV68" s="1227"/>
      <c r="CW68" s="1227"/>
      <c r="CX68" s="1227"/>
      <c r="CY68" s="1227"/>
      <c r="CZ68" s="1227"/>
      <c r="DA68" s="1227"/>
      <c r="DB68" s="1227"/>
      <c r="DC68" s="1226"/>
    </row>
    <row r="69" spans="2:107" ht="13" x14ac:dyDescent="0.2">
      <c r="B69" s="247"/>
      <c r="AN69" s="1225"/>
      <c r="AO69" s="1224"/>
      <c r="AP69" s="1224"/>
      <c r="AQ69" s="1224"/>
      <c r="AR69" s="1224"/>
      <c r="AS69" s="1224"/>
      <c r="AT69" s="1224"/>
      <c r="AU69" s="1224"/>
      <c r="AV69" s="1224"/>
      <c r="AW69" s="1224"/>
      <c r="AX69" s="1224"/>
      <c r="AY69" s="1224"/>
      <c r="AZ69" s="1224"/>
      <c r="BA69" s="1224"/>
      <c r="BB69" s="1224"/>
      <c r="BC69" s="1224"/>
      <c r="BD69" s="1224"/>
      <c r="BE69" s="1224"/>
      <c r="BF69" s="1224"/>
      <c r="BG69" s="1224"/>
      <c r="BH69" s="1224"/>
      <c r="BI69" s="1224"/>
      <c r="BJ69" s="1224"/>
      <c r="BK69" s="1224"/>
      <c r="BL69" s="1224"/>
      <c r="BM69" s="1224"/>
      <c r="BN69" s="1224"/>
      <c r="BO69" s="1224"/>
      <c r="BP69" s="1224"/>
      <c r="BQ69" s="1224"/>
      <c r="BR69" s="1224"/>
      <c r="BS69" s="1224"/>
      <c r="BT69" s="1224"/>
      <c r="BU69" s="1224"/>
      <c r="BV69" s="1224"/>
      <c r="BW69" s="1224"/>
      <c r="BX69" s="1224"/>
      <c r="BY69" s="1224"/>
      <c r="BZ69" s="1224"/>
      <c r="CA69" s="1224"/>
      <c r="CB69" s="1224"/>
      <c r="CC69" s="1224"/>
      <c r="CD69" s="1224"/>
      <c r="CE69" s="1224"/>
      <c r="CF69" s="1224"/>
      <c r="CG69" s="1224"/>
      <c r="CH69" s="1224"/>
      <c r="CI69" s="1224"/>
      <c r="CJ69" s="1224"/>
      <c r="CK69" s="1224"/>
      <c r="CL69" s="1224"/>
      <c r="CM69" s="1224"/>
      <c r="CN69" s="1224"/>
      <c r="CO69" s="1224"/>
      <c r="CP69" s="1224"/>
      <c r="CQ69" s="1224"/>
      <c r="CR69" s="1224"/>
      <c r="CS69" s="1224"/>
      <c r="CT69" s="1224"/>
      <c r="CU69" s="1224"/>
      <c r="CV69" s="1224"/>
      <c r="CW69" s="1224"/>
      <c r="CX69" s="1224"/>
      <c r="CY69" s="1224"/>
      <c r="CZ69" s="1224"/>
      <c r="DA69" s="1224"/>
      <c r="DB69" s="1224"/>
      <c r="DC69" s="1223"/>
    </row>
    <row r="70" spans="2:107" ht="13" x14ac:dyDescent="0.2">
      <c r="B70" s="247"/>
      <c r="H70" s="1222"/>
      <c r="I70" s="1222"/>
      <c r="J70" s="1220"/>
      <c r="K70" s="1220"/>
      <c r="L70" s="1219"/>
      <c r="M70" s="1220"/>
      <c r="N70" s="1219"/>
      <c r="AN70" s="1210"/>
      <c r="AO70" s="1210"/>
      <c r="AP70" s="1210"/>
      <c r="AZ70" s="1210"/>
      <c r="BA70" s="1210"/>
      <c r="BB70" s="1210"/>
      <c r="BL70" s="1210"/>
      <c r="BM70" s="1210"/>
      <c r="BN70" s="1210"/>
      <c r="BX70" s="1210"/>
      <c r="BY70" s="1210"/>
      <c r="BZ70" s="1210"/>
      <c r="CJ70" s="1210"/>
      <c r="CK70" s="1210"/>
      <c r="CL70" s="1210"/>
      <c r="CV70" s="1210"/>
      <c r="CW70" s="1210"/>
      <c r="CX70" s="1210"/>
    </row>
    <row r="71" spans="2:107" ht="13" x14ac:dyDescent="0.2">
      <c r="B71" s="247"/>
      <c r="G71" s="1218"/>
      <c r="I71" s="1221"/>
      <c r="J71" s="1220"/>
      <c r="K71" s="1220"/>
      <c r="L71" s="1219"/>
      <c r="M71" s="1220"/>
      <c r="N71" s="1219"/>
      <c r="AM71" s="1218"/>
      <c r="AN71" s="243" t="s">
        <v>574</v>
      </c>
    </row>
    <row r="72" spans="2:107" ht="13" x14ac:dyDescent="0.2">
      <c r="B72" s="247"/>
      <c r="G72" s="1208"/>
      <c r="H72" s="1208"/>
      <c r="I72" s="1208"/>
      <c r="J72" s="1208"/>
      <c r="K72" s="1217"/>
      <c r="L72" s="1217"/>
      <c r="M72" s="1216"/>
      <c r="N72" s="1216"/>
      <c r="AN72" s="1215"/>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3"/>
      <c r="BP72" s="1205" t="s">
        <v>530</v>
      </c>
      <c r="BQ72" s="1205"/>
      <c r="BR72" s="1205"/>
      <c r="BS72" s="1205"/>
      <c r="BT72" s="1205"/>
      <c r="BU72" s="1205"/>
      <c r="BV72" s="1205"/>
      <c r="BW72" s="1205"/>
      <c r="BX72" s="1205" t="s">
        <v>531</v>
      </c>
      <c r="BY72" s="1205"/>
      <c r="BZ72" s="1205"/>
      <c r="CA72" s="1205"/>
      <c r="CB72" s="1205"/>
      <c r="CC72" s="1205"/>
      <c r="CD72" s="1205"/>
      <c r="CE72" s="1205"/>
      <c r="CF72" s="1205" t="s">
        <v>532</v>
      </c>
      <c r="CG72" s="1205"/>
      <c r="CH72" s="1205"/>
      <c r="CI72" s="1205"/>
      <c r="CJ72" s="1205"/>
      <c r="CK72" s="1205"/>
      <c r="CL72" s="1205"/>
      <c r="CM72" s="1205"/>
      <c r="CN72" s="1205" t="s">
        <v>533</v>
      </c>
      <c r="CO72" s="1205"/>
      <c r="CP72" s="1205"/>
      <c r="CQ72" s="1205"/>
      <c r="CR72" s="1205"/>
      <c r="CS72" s="1205"/>
      <c r="CT72" s="1205"/>
      <c r="CU72" s="1205"/>
      <c r="CV72" s="1205" t="s">
        <v>534</v>
      </c>
      <c r="CW72" s="1205"/>
      <c r="CX72" s="1205"/>
      <c r="CY72" s="1205"/>
      <c r="CZ72" s="1205"/>
      <c r="DA72" s="1205"/>
      <c r="DB72" s="1205"/>
      <c r="DC72" s="1205"/>
    </row>
    <row r="73" spans="2:107" ht="13" x14ac:dyDescent="0.2">
      <c r="B73" s="247"/>
      <c r="G73" s="1212"/>
      <c r="H73" s="1212"/>
      <c r="I73" s="1212"/>
      <c r="J73" s="1212"/>
      <c r="K73" s="1209"/>
      <c r="L73" s="1209"/>
      <c r="M73" s="1209"/>
      <c r="N73" s="1209"/>
      <c r="AM73" s="1210"/>
      <c r="AN73" s="1204" t="s">
        <v>573</v>
      </c>
      <c r="AO73" s="1204"/>
      <c r="AP73" s="1204"/>
      <c r="AQ73" s="1204"/>
      <c r="AR73" s="1204"/>
      <c r="AS73" s="1204"/>
      <c r="AT73" s="1204"/>
      <c r="AU73" s="1204"/>
      <c r="AV73" s="1204"/>
      <c r="AW73" s="1204"/>
      <c r="AX73" s="1204"/>
      <c r="AY73" s="1204"/>
      <c r="AZ73" s="1204"/>
      <c r="BA73" s="1204"/>
      <c r="BB73" s="1204" t="s">
        <v>571</v>
      </c>
      <c r="BC73" s="1204"/>
      <c r="BD73" s="1204"/>
      <c r="BE73" s="1204"/>
      <c r="BF73" s="1204"/>
      <c r="BG73" s="1204"/>
      <c r="BH73" s="1204"/>
      <c r="BI73" s="1204"/>
      <c r="BJ73" s="1204"/>
      <c r="BK73" s="1204"/>
      <c r="BL73" s="1204"/>
      <c r="BM73" s="1204"/>
      <c r="BN73" s="1204"/>
      <c r="BO73" s="1204"/>
      <c r="BP73" s="1203"/>
      <c r="BQ73" s="1203"/>
      <c r="BR73" s="1203"/>
      <c r="BS73" s="1203"/>
      <c r="BT73" s="1203"/>
      <c r="BU73" s="1203"/>
      <c r="BV73" s="1203"/>
      <c r="BW73" s="1203"/>
      <c r="BX73" s="1203"/>
      <c r="BY73" s="1203"/>
      <c r="BZ73" s="1203"/>
      <c r="CA73" s="1203"/>
      <c r="CB73" s="1203"/>
      <c r="CC73" s="1203"/>
      <c r="CD73" s="1203"/>
      <c r="CE73" s="1203"/>
      <c r="CF73" s="1203"/>
      <c r="CG73" s="1203"/>
      <c r="CH73" s="1203"/>
      <c r="CI73" s="1203"/>
      <c r="CJ73" s="1203"/>
      <c r="CK73" s="1203"/>
      <c r="CL73" s="1203"/>
      <c r="CM73" s="1203"/>
      <c r="CN73" s="1203"/>
      <c r="CO73" s="1203"/>
      <c r="CP73" s="1203"/>
      <c r="CQ73" s="1203"/>
      <c r="CR73" s="1203"/>
      <c r="CS73" s="1203"/>
      <c r="CT73" s="1203"/>
      <c r="CU73" s="1203"/>
      <c r="CV73" s="1203"/>
      <c r="CW73" s="1203"/>
      <c r="CX73" s="1203"/>
      <c r="CY73" s="1203"/>
      <c r="CZ73" s="1203"/>
      <c r="DA73" s="1203"/>
      <c r="DB73" s="1203"/>
      <c r="DC73" s="1203"/>
    </row>
    <row r="74" spans="2:107" ht="13" x14ac:dyDescent="0.2">
      <c r="B74" s="247"/>
      <c r="G74" s="1212"/>
      <c r="H74" s="1212"/>
      <c r="I74" s="1212"/>
      <c r="J74" s="1212"/>
      <c r="K74" s="1209"/>
      <c r="L74" s="1209"/>
      <c r="M74" s="1209"/>
      <c r="N74" s="1209"/>
      <c r="AM74" s="1210"/>
      <c r="AN74" s="1204"/>
      <c r="AO74" s="1204"/>
      <c r="AP74" s="1204"/>
      <c r="AQ74" s="1204"/>
      <c r="AR74" s="1204"/>
      <c r="AS74" s="1204"/>
      <c r="AT74" s="1204"/>
      <c r="AU74" s="1204"/>
      <c r="AV74" s="1204"/>
      <c r="AW74" s="1204"/>
      <c r="AX74" s="1204"/>
      <c r="AY74" s="1204"/>
      <c r="AZ74" s="1204"/>
      <c r="BA74" s="1204"/>
      <c r="BB74" s="1204"/>
      <c r="BC74" s="1204"/>
      <c r="BD74" s="1204"/>
      <c r="BE74" s="1204"/>
      <c r="BF74" s="1204"/>
      <c r="BG74" s="1204"/>
      <c r="BH74" s="1204"/>
      <c r="BI74" s="1204"/>
      <c r="BJ74" s="1204"/>
      <c r="BK74" s="1204"/>
      <c r="BL74" s="1204"/>
      <c r="BM74" s="1204"/>
      <c r="BN74" s="1204"/>
      <c r="BO74" s="1204"/>
      <c r="BP74" s="1203"/>
      <c r="BQ74" s="1203"/>
      <c r="BR74" s="1203"/>
      <c r="BS74" s="1203"/>
      <c r="BT74" s="1203"/>
      <c r="BU74" s="1203"/>
      <c r="BV74" s="1203"/>
      <c r="BW74" s="1203"/>
      <c r="BX74" s="1203"/>
      <c r="BY74" s="1203"/>
      <c r="BZ74" s="1203"/>
      <c r="CA74" s="1203"/>
      <c r="CB74" s="1203"/>
      <c r="CC74" s="1203"/>
      <c r="CD74" s="1203"/>
      <c r="CE74" s="1203"/>
      <c r="CF74" s="1203"/>
      <c r="CG74" s="1203"/>
      <c r="CH74" s="1203"/>
      <c r="CI74" s="1203"/>
      <c r="CJ74" s="1203"/>
      <c r="CK74" s="1203"/>
      <c r="CL74" s="1203"/>
      <c r="CM74" s="1203"/>
      <c r="CN74" s="1203"/>
      <c r="CO74" s="1203"/>
      <c r="CP74" s="1203"/>
      <c r="CQ74" s="1203"/>
      <c r="CR74" s="1203"/>
      <c r="CS74" s="1203"/>
      <c r="CT74" s="1203"/>
      <c r="CU74" s="1203"/>
      <c r="CV74" s="1203"/>
      <c r="CW74" s="1203"/>
      <c r="CX74" s="1203"/>
      <c r="CY74" s="1203"/>
      <c r="CZ74" s="1203"/>
      <c r="DA74" s="1203"/>
      <c r="DB74" s="1203"/>
      <c r="DC74" s="1203"/>
    </row>
    <row r="75" spans="2:107" ht="13" x14ac:dyDescent="0.2">
      <c r="B75" s="247"/>
      <c r="G75" s="1212"/>
      <c r="H75" s="1212"/>
      <c r="I75" s="1208"/>
      <c r="J75" s="1208"/>
      <c r="K75" s="1211"/>
      <c r="L75" s="1211"/>
      <c r="M75" s="1211"/>
      <c r="N75" s="1211"/>
      <c r="AM75" s="1210"/>
      <c r="AN75" s="1204"/>
      <c r="AO75" s="1204"/>
      <c r="AP75" s="1204"/>
      <c r="AQ75" s="1204"/>
      <c r="AR75" s="1204"/>
      <c r="AS75" s="1204"/>
      <c r="AT75" s="1204"/>
      <c r="AU75" s="1204"/>
      <c r="AV75" s="1204"/>
      <c r="AW75" s="1204"/>
      <c r="AX75" s="1204"/>
      <c r="AY75" s="1204"/>
      <c r="AZ75" s="1204"/>
      <c r="BA75" s="1204"/>
      <c r="BB75" s="1204" t="s">
        <v>570</v>
      </c>
      <c r="BC75" s="1204"/>
      <c r="BD75" s="1204"/>
      <c r="BE75" s="1204"/>
      <c r="BF75" s="1204"/>
      <c r="BG75" s="1204"/>
      <c r="BH75" s="1204"/>
      <c r="BI75" s="1204"/>
      <c r="BJ75" s="1204"/>
      <c r="BK75" s="1204"/>
      <c r="BL75" s="1204"/>
      <c r="BM75" s="1204"/>
      <c r="BN75" s="1204"/>
      <c r="BO75" s="1204"/>
      <c r="BP75" s="1203">
        <v>5.5</v>
      </c>
      <c r="BQ75" s="1203"/>
      <c r="BR75" s="1203"/>
      <c r="BS75" s="1203"/>
      <c r="BT75" s="1203"/>
      <c r="BU75" s="1203"/>
      <c r="BV75" s="1203"/>
      <c r="BW75" s="1203"/>
      <c r="BX75" s="1203">
        <v>5.7</v>
      </c>
      <c r="BY75" s="1203"/>
      <c r="BZ75" s="1203"/>
      <c r="CA75" s="1203"/>
      <c r="CB75" s="1203"/>
      <c r="CC75" s="1203"/>
      <c r="CD75" s="1203"/>
      <c r="CE75" s="1203"/>
      <c r="CF75" s="1203">
        <v>6.2</v>
      </c>
      <c r="CG75" s="1203"/>
      <c r="CH75" s="1203"/>
      <c r="CI75" s="1203"/>
      <c r="CJ75" s="1203"/>
      <c r="CK75" s="1203"/>
      <c r="CL75" s="1203"/>
      <c r="CM75" s="1203"/>
      <c r="CN75" s="1203">
        <v>6.6</v>
      </c>
      <c r="CO75" s="1203"/>
      <c r="CP75" s="1203"/>
      <c r="CQ75" s="1203"/>
      <c r="CR75" s="1203"/>
      <c r="CS75" s="1203"/>
      <c r="CT75" s="1203"/>
      <c r="CU75" s="1203"/>
      <c r="CV75" s="1203">
        <v>6.6</v>
      </c>
      <c r="CW75" s="1203"/>
      <c r="CX75" s="1203"/>
      <c r="CY75" s="1203"/>
      <c r="CZ75" s="1203"/>
      <c r="DA75" s="1203"/>
      <c r="DB75" s="1203"/>
      <c r="DC75" s="1203"/>
    </row>
    <row r="76" spans="2:107" ht="13" x14ac:dyDescent="0.2">
      <c r="B76" s="247"/>
      <c r="G76" s="1212"/>
      <c r="H76" s="1212"/>
      <c r="I76" s="1208"/>
      <c r="J76" s="1208"/>
      <c r="K76" s="1211"/>
      <c r="L76" s="1211"/>
      <c r="M76" s="1211"/>
      <c r="N76" s="1211"/>
      <c r="AM76" s="1210"/>
      <c r="AN76" s="1204"/>
      <c r="AO76" s="1204"/>
      <c r="AP76" s="1204"/>
      <c r="AQ76" s="1204"/>
      <c r="AR76" s="1204"/>
      <c r="AS76" s="1204"/>
      <c r="AT76" s="1204"/>
      <c r="AU76" s="1204"/>
      <c r="AV76" s="1204"/>
      <c r="AW76" s="1204"/>
      <c r="AX76" s="1204"/>
      <c r="AY76" s="1204"/>
      <c r="AZ76" s="1204"/>
      <c r="BA76" s="1204"/>
      <c r="BB76" s="1204"/>
      <c r="BC76" s="1204"/>
      <c r="BD76" s="1204"/>
      <c r="BE76" s="1204"/>
      <c r="BF76" s="1204"/>
      <c r="BG76" s="1204"/>
      <c r="BH76" s="1204"/>
      <c r="BI76" s="1204"/>
      <c r="BJ76" s="1204"/>
      <c r="BK76" s="1204"/>
      <c r="BL76" s="1204"/>
      <c r="BM76" s="1204"/>
      <c r="BN76" s="1204"/>
      <c r="BO76" s="1204"/>
      <c r="BP76" s="1203"/>
      <c r="BQ76" s="1203"/>
      <c r="BR76" s="1203"/>
      <c r="BS76" s="1203"/>
      <c r="BT76" s="1203"/>
      <c r="BU76" s="1203"/>
      <c r="BV76" s="1203"/>
      <c r="BW76" s="1203"/>
      <c r="BX76" s="1203"/>
      <c r="BY76" s="1203"/>
      <c r="BZ76" s="1203"/>
      <c r="CA76" s="1203"/>
      <c r="CB76" s="1203"/>
      <c r="CC76" s="1203"/>
      <c r="CD76" s="1203"/>
      <c r="CE76" s="1203"/>
      <c r="CF76" s="1203"/>
      <c r="CG76" s="1203"/>
      <c r="CH76" s="1203"/>
      <c r="CI76" s="1203"/>
      <c r="CJ76" s="1203"/>
      <c r="CK76" s="1203"/>
      <c r="CL76" s="1203"/>
      <c r="CM76" s="1203"/>
      <c r="CN76" s="1203"/>
      <c r="CO76" s="1203"/>
      <c r="CP76" s="1203"/>
      <c r="CQ76" s="1203"/>
      <c r="CR76" s="1203"/>
      <c r="CS76" s="1203"/>
      <c r="CT76" s="1203"/>
      <c r="CU76" s="1203"/>
      <c r="CV76" s="1203"/>
      <c r="CW76" s="1203"/>
      <c r="CX76" s="1203"/>
      <c r="CY76" s="1203"/>
      <c r="CZ76" s="1203"/>
      <c r="DA76" s="1203"/>
      <c r="DB76" s="1203"/>
      <c r="DC76" s="1203"/>
    </row>
    <row r="77" spans="2:107" ht="13" x14ac:dyDescent="0.2">
      <c r="B77" s="247"/>
      <c r="G77" s="1208"/>
      <c r="H77" s="1208"/>
      <c r="I77" s="1208"/>
      <c r="J77" s="1208"/>
      <c r="K77" s="1209"/>
      <c r="L77" s="1209"/>
      <c r="M77" s="1209"/>
      <c r="N77" s="1209"/>
      <c r="AN77" s="1205" t="s">
        <v>572</v>
      </c>
      <c r="AO77" s="1205"/>
      <c r="AP77" s="1205"/>
      <c r="AQ77" s="1205"/>
      <c r="AR77" s="1205"/>
      <c r="AS77" s="1205"/>
      <c r="AT77" s="1205"/>
      <c r="AU77" s="1205"/>
      <c r="AV77" s="1205"/>
      <c r="AW77" s="1205"/>
      <c r="AX77" s="1205"/>
      <c r="AY77" s="1205"/>
      <c r="AZ77" s="1205"/>
      <c r="BA77" s="1205"/>
      <c r="BB77" s="1204" t="s">
        <v>571</v>
      </c>
      <c r="BC77" s="1204"/>
      <c r="BD77" s="1204"/>
      <c r="BE77" s="1204"/>
      <c r="BF77" s="1204"/>
      <c r="BG77" s="1204"/>
      <c r="BH77" s="1204"/>
      <c r="BI77" s="1204"/>
      <c r="BJ77" s="1204"/>
      <c r="BK77" s="1204"/>
      <c r="BL77" s="1204"/>
      <c r="BM77" s="1204"/>
      <c r="BN77" s="1204"/>
      <c r="BO77" s="1204"/>
      <c r="BP77" s="1203">
        <v>32.4</v>
      </c>
      <c r="BQ77" s="1203"/>
      <c r="BR77" s="1203"/>
      <c r="BS77" s="1203"/>
      <c r="BT77" s="1203"/>
      <c r="BU77" s="1203"/>
      <c r="BV77" s="1203"/>
      <c r="BW77" s="1203"/>
      <c r="BX77" s="1203">
        <v>20</v>
      </c>
      <c r="BY77" s="1203"/>
      <c r="BZ77" s="1203"/>
      <c r="CA77" s="1203"/>
      <c r="CB77" s="1203"/>
      <c r="CC77" s="1203"/>
      <c r="CD77" s="1203"/>
      <c r="CE77" s="1203"/>
      <c r="CF77" s="1203">
        <v>7.4</v>
      </c>
      <c r="CG77" s="1203"/>
      <c r="CH77" s="1203"/>
      <c r="CI77" s="1203"/>
      <c r="CJ77" s="1203"/>
      <c r="CK77" s="1203"/>
      <c r="CL77" s="1203"/>
      <c r="CM77" s="1203"/>
      <c r="CN77" s="1203">
        <v>0</v>
      </c>
      <c r="CO77" s="1203"/>
      <c r="CP77" s="1203"/>
      <c r="CQ77" s="1203"/>
      <c r="CR77" s="1203"/>
      <c r="CS77" s="1203"/>
      <c r="CT77" s="1203"/>
      <c r="CU77" s="1203"/>
      <c r="CV77" s="1203">
        <v>0</v>
      </c>
      <c r="CW77" s="1203"/>
      <c r="CX77" s="1203"/>
      <c r="CY77" s="1203"/>
      <c r="CZ77" s="1203"/>
      <c r="DA77" s="1203"/>
      <c r="DB77" s="1203"/>
      <c r="DC77" s="1203"/>
    </row>
    <row r="78" spans="2:107" ht="13" x14ac:dyDescent="0.2">
      <c r="B78" s="247"/>
      <c r="G78" s="1208"/>
      <c r="H78" s="1208"/>
      <c r="I78" s="1208"/>
      <c r="J78" s="1208"/>
      <c r="K78" s="1209"/>
      <c r="L78" s="1209"/>
      <c r="M78" s="1209"/>
      <c r="N78" s="1209"/>
      <c r="AN78" s="1205"/>
      <c r="AO78" s="1205"/>
      <c r="AP78" s="1205"/>
      <c r="AQ78" s="1205"/>
      <c r="AR78" s="1205"/>
      <c r="AS78" s="1205"/>
      <c r="AT78" s="1205"/>
      <c r="AU78" s="1205"/>
      <c r="AV78" s="1205"/>
      <c r="AW78" s="1205"/>
      <c r="AX78" s="1205"/>
      <c r="AY78" s="1205"/>
      <c r="AZ78" s="1205"/>
      <c r="BA78" s="1205"/>
      <c r="BB78" s="1204"/>
      <c r="BC78" s="1204"/>
      <c r="BD78" s="1204"/>
      <c r="BE78" s="1204"/>
      <c r="BF78" s="1204"/>
      <c r="BG78" s="1204"/>
      <c r="BH78" s="1204"/>
      <c r="BI78" s="1204"/>
      <c r="BJ78" s="1204"/>
      <c r="BK78" s="1204"/>
      <c r="BL78" s="1204"/>
      <c r="BM78" s="1204"/>
      <c r="BN78" s="1204"/>
      <c r="BO78" s="1204"/>
      <c r="BP78" s="1203"/>
      <c r="BQ78" s="1203"/>
      <c r="BR78" s="1203"/>
      <c r="BS78" s="1203"/>
      <c r="BT78" s="1203"/>
      <c r="BU78" s="1203"/>
      <c r="BV78" s="1203"/>
      <c r="BW78" s="1203"/>
      <c r="BX78" s="1203"/>
      <c r="BY78" s="1203"/>
      <c r="BZ78" s="1203"/>
      <c r="CA78" s="1203"/>
      <c r="CB78" s="1203"/>
      <c r="CC78" s="1203"/>
      <c r="CD78" s="1203"/>
      <c r="CE78" s="1203"/>
      <c r="CF78" s="1203"/>
      <c r="CG78" s="1203"/>
      <c r="CH78" s="1203"/>
      <c r="CI78" s="1203"/>
      <c r="CJ78" s="1203"/>
      <c r="CK78" s="1203"/>
      <c r="CL78" s="1203"/>
      <c r="CM78" s="1203"/>
      <c r="CN78" s="1203"/>
      <c r="CO78" s="1203"/>
      <c r="CP78" s="1203"/>
      <c r="CQ78" s="1203"/>
      <c r="CR78" s="1203"/>
      <c r="CS78" s="1203"/>
      <c r="CT78" s="1203"/>
      <c r="CU78" s="1203"/>
      <c r="CV78" s="1203"/>
      <c r="CW78" s="1203"/>
      <c r="CX78" s="1203"/>
      <c r="CY78" s="1203"/>
      <c r="CZ78" s="1203"/>
      <c r="DA78" s="1203"/>
      <c r="DB78" s="1203"/>
      <c r="DC78" s="1203"/>
    </row>
    <row r="79" spans="2:107" ht="13" x14ac:dyDescent="0.2">
      <c r="B79" s="247"/>
      <c r="G79" s="1208"/>
      <c r="H79" s="1208"/>
      <c r="I79" s="1207"/>
      <c r="J79" s="1207"/>
      <c r="K79" s="1206"/>
      <c r="L79" s="1206"/>
      <c r="M79" s="1206"/>
      <c r="N79" s="1206"/>
      <c r="AN79" s="1205"/>
      <c r="AO79" s="1205"/>
      <c r="AP79" s="1205"/>
      <c r="AQ79" s="1205"/>
      <c r="AR79" s="1205"/>
      <c r="AS79" s="1205"/>
      <c r="AT79" s="1205"/>
      <c r="AU79" s="1205"/>
      <c r="AV79" s="1205"/>
      <c r="AW79" s="1205"/>
      <c r="AX79" s="1205"/>
      <c r="AY79" s="1205"/>
      <c r="AZ79" s="1205"/>
      <c r="BA79" s="1205"/>
      <c r="BB79" s="1204" t="s">
        <v>570</v>
      </c>
      <c r="BC79" s="1204"/>
      <c r="BD79" s="1204"/>
      <c r="BE79" s="1204"/>
      <c r="BF79" s="1204"/>
      <c r="BG79" s="1204"/>
      <c r="BH79" s="1204"/>
      <c r="BI79" s="1204"/>
      <c r="BJ79" s="1204"/>
      <c r="BK79" s="1204"/>
      <c r="BL79" s="1204"/>
      <c r="BM79" s="1204"/>
      <c r="BN79" s="1204"/>
      <c r="BO79" s="1204"/>
      <c r="BP79" s="1203">
        <v>9.5</v>
      </c>
      <c r="BQ79" s="1203"/>
      <c r="BR79" s="1203"/>
      <c r="BS79" s="1203"/>
      <c r="BT79" s="1203"/>
      <c r="BU79" s="1203"/>
      <c r="BV79" s="1203"/>
      <c r="BW79" s="1203"/>
      <c r="BX79" s="1203">
        <v>9.5</v>
      </c>
      <c r="BY79" s="1203"/>
      <c r="BZ79" s="1203"/>
      <c r="CA79" s="1203"/>
      <c r="CB79" s="1203"/>
      <c r="CC79" s="1203"/>
      <c r="CD79" s="1203"/>
      <c r="CE79" s="1203"/>
      <c r="CF79" s="1203">
        <v>9.4</v>
      </c>
      <c r="CG79" s="1203"/>
      <c r="CH79" s="1203"/>
      <c r="CI79" s="1203"/>
      <c r="CJ79" s="1203"/>
      <c r="CK79" s="1203"/>
      <c r="CL79" s="1203"/>
      <c r="CM79" s="1203"/>
      <c r="CN79" s="1203">
        <v>9.3000000000000007</v>
      </c>
      <c r="CO79" s="1203"/>
      <c r="CP79" s="1203"/>
      <c r="CQ79" s="1203"/>
      <c r="CR79" s="1203"/>
      <c r="CS79" s="1203"/>
      <c r="CT79" s="1203"/>
      <c r="CU79" s="1203"/>
      <c r="CV79" s="1203">
        <v>9.3000000000000007</v>
      </c>
      <c r="CW79" s="1203"/>
      <c r="CX79" s="1203"/>
      <c r="CY79" s="1203"/>
      <c r="CZ79" s="1203"/>
      <c r="DA79" s="1203"/>
      <c r="DB79" s="1203"/>
      <c r="DC79" s="1203"/>
    </row>
    <row r="80" spans="2:107" ht="13" x14ac:dyDescent="0.2">
      <c r="B80" s="247"/>
      <c r="G80" s="1208"/>
      <c r="H80" s="1208"/>
      <c r="I80" s="1207"/>
      <c r="J80" s="1207"/>
      <c r="K80" s="1206"/>
      <c r="L80" s="1206"/>
      <c r="M80" s="1206"/>
      <c r="N80" s="1206"/>
      <c r="AN80" s="1205"/>
      <c r="AO80" s="1205"/>
      <c r="AP80" s="1205"/>
      <c r="AQ80" s="1205"/>
      <c r="AR80" s="1205"/>
      <c r="AS80" s="1205"/>
      <c r="AT80" s="1205"/>
      <c r="AU80" s="1205"/>
      <c r="AV80" s="1205"/>
      <c r="AW80" s="1205"/>
      <c r="AX80" s="1205"/>
      <c r="AY80" s="1205"/>
      <c r="AZ80" s="1205"/>
      <c r="BA80" s="1205"/>
      <c r="BB80" s="1204"/>
      <c r="BC80" s="1204"/>
      <c r="BD80" s="1204"/>
      <c r="BE80" s="1204"/>
      <c r="BF80" s="1204"/>
      <c r="BG80" s="1204"/>
      <c r="BH80" s="1204"/>
      <c r="BI80" s="1204"/>
      <c r="BJ80" s="1204"/>
      <c r="BK80" s="1204"/>
      <c r="BL80" s="1204"/>
      <c r="BM80" s="1204"/>
      <c r="BN80" s="1204"/>
      <c r="BO80" s="1204"/>
      <c r="BP80" s="1203"/>
      <c r="BQ80" s="1203"/>
      <c r="BR80" s="1203"/>
      <c r="BS80" s="1203"/>
      <c r="BT80" s="1203"/>
      <c r="BU80" s="1203"/>
      <c r="BV80" s="1203"/>
      <c r="BW80" s="1203"/>
      <c r="BX80" s="1203"/>
      <c r="BY80" s="1203"/>
      <c r="BZ80" s="1203"/>
      <c r="CA80" s="1203"/>
      <c r="CB80" s="1203"/>
      <c r="CC80" s="1203"/>
      <c r="CD80" s="1203"/>
      <c r="CE80" s="1203"/>
      <c r="CF80" s="1203"/>
      <c r="CG80" s="1203"/>
      <c r="CH80" s="1203"/>
      <c r="CI80" s="1203"/>
      <c r="CJ80" s="1203"/>
      <c r="CK80" s="1203"/>
      <c r="CL80" s="1203"/>
      <c r="CM80" s="1203"/>
      <c r="CN80" s="1203"/>
      <c r="CO80" s="1203"/>
      <c r="CP80" s="1203"/>
      <c r="CQ80" s="1203"/>
      <c r="CR80" s="1203"/>
      <c r="CS80" s="1203"/>
      <c r="CT80" s="1203"/>
      <c r="CU80" s="1203"/>
      <c r="CV80" s="1203"/>
      <c r="CW80" s="1203"/>
      <c r="CX80" s="1203"/>
      <c r="CY80" s="1203"/>
      <c r="CZ80" s="1203"/>
      <c r="DA80" s="1203"/>
      <c r="DB80" s="1203"/>
      <c r="DC80" s="1203"/>
    </row>
    <row r="81" spans="2:109" ht="13" x14ac:dyDescent="0.2">
      <c r="B81" s="247"/>
    </row>
    <row r="82" spans="2:109" ht="16.5" x14ac:dyDescent="0.2">
      <c r="B82" s="247"/>
      <c r="K82" s="1202"/>
      <c r="L82" s="1202"/>
      <c r="M82" s="1202"/>
      <c r="N82" s="1202"/>
      <c r="AQ82" s="1202"/>
      <c r="AR82" s="1202"/>
      <c r="AS82" s="1202"/>
      <c r="AT82" s="1202"/>
      <c r="BC82" s="1202"/>
      <c r="BD82" s="1202"/>
      <c r="BE82" s="1202"/>
      <c r="BF82" s="1202"/>
      <c r="BO82" s="1202"/>
      <c r="BP82" s="1202"/>
      <c r="BQ82" s="1202"/>
      <c r="BR82" s="1202"/>
      <c r="CA82" s="1202"/>
      <c r="CB82" s="1202"/>
      <c r="CC82" s="1202"/>
      <c r="CD82" s="1202"/>
      <c r="CM82" s="1202"/>
      <c r="CN82" s="1202"/>
      <c r="CO82" s="1202"/>
      <c r="CP82" s="1202"/>
      <c r="CY82" s="1202"/>
      <c r="CZ82" s="1202"/>
      <c r="DA82" s="1202"/>
      <c r="DB82" s="1202"/>
      <c r="DC82" s="1202"/>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TVhKvuSRws56dZg4INMAR+U7RqYYjgQeUYSqV3+XOhrL3MdNkh6Z0iozu+fdbB/Whd4CmAA8svoYHrLMz1QGZw==" saltValue="DrudMgd3UO2l4HEinQF9Dg==" spinCount="100000" sheet="1" objects="1" scenarios="1" formatCells="0"/>
  <dataConsolidate/>
  <mergeCells count="112">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CF51:CM52"/>
    <mergeCell ref="M55:M56"/>
    <mergeCell ref="N55:N56"/>
    <mergeCell ref="AN55:BA58"/>
    <mergeCell ref="BB55:BO56"/>
    <mergeCell ref="BP55:BW56"/>
    <mergeCell ref="BP57:BW58"/>
    <mergeCell ref="M57:M58"/>
    <mergeCell ref="N57:N58"/>
    <mergeCell ref="BB57:BO58"/>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73:CE74"/>
    <mergeCell ref="CF73:CM74"/>
    <mergeCell ref="CN73:CU74"/>
    <mergeCell ref="BX57:CE58"/>
    <mergeCell ref="CF57:CM58"/>
    <mergeCell ref="CN57:CU58"/>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V57:DC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BF280-68FF-4350-A700-3F88CEAD94F2}">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IlEGj0VJ+uE4n1eTb9vgEq7BVZJ0nUC5elkXOxR8wnG1BRAMN69N4nVHoY6TV/o5oUELmkXbb2ciV9IeiDQnMA==" saltValue="g9FBPcTnCxP1I/NetqZw1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965B7-04AA-448F-ACFA-A4E13A03184B}">
  <sheetPr>
    <pageSetUpPr fitToPage="1"/>
  </sheetPr>
  <dimension ref="A1:DR125"/>
  <sheetViews>
    <sheetView showGridLines="0" tabSelected="1" zoomScaleNormal="100" zoomScaleSheetLayoutView="55" workbookViewId="0">
      <selection activeCell="BG19" sqref="BG1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vuA2kaxsw4Y7clUa9NPuUOTpjSsiSxsKTB6cGNaDp6ukyMFyHfJpJD18qPyvrp7i8OFqmCvS0mnWl9WCIG6Y2w==" saltValue="DM/8gLWU1pL3gCVNle+Gq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126934</v>
      </c>
      <c r="E3" s="142"/>
      <c r="F3" s="143">
        <v>120302</v>
      </c>
      <c r="G3" s="144"/>
      <c r="H3" s="145"/>
    </row>
    <row r="4" spans="1:8" x14ac:dyDescent="0.2">
      <c r="A4" s="146"/>
      <c r="B4" s="147"/>
      <c r="C4" s="148"/>
      <c r="D4" s="149">
        <v>49989</v>
      </c>
      <c r="E4" s="150"/>
      <c r="F4" s="151">
        <v>59328</v>
      </c>
      <c r="G4" s="152"/>
      <c r="H4" s="153"/>
    </row>
    <row r="5" spans="1:8" x14ac:dyDescent="0.2">
      <c r="A5" s="134" t="s">
        <v>524</v>
      </c>
      <c r="B5" s="139"/>
      <c r="C5" s="140"/>
      <c r="D5" s="141">
        <v>97579</v>
      </c>
      <c r="E5" s="142"/>
      <c r="F5" s="143">
        <v>114841</v>
      </c>
      <c r="G5" s="144"/>
      <c r="H5" s="145"/>
    </row>
    <row r="6" spans="1:8" x14ac:dyDescent="0.2">
      <c r="A6" s="146"/>
      <c r="B6" s="147"/>
      <c r="C6" s="148"/>
      <c r="D6" s="149">
        <v>55561</v>
      </c>
      <c r="E6" s="150"/>
      <c r="F6" s="151">
        <v>51589</v>
      </c>
      <c r="G6" s="152"/>
      <c r="H6" s="153"/>
    </row>
    <row r="7" spans="1:8" x14ac:dyDescent="0.2">
      <c r="A7" s="134" t="s">
        <v>525</v>
      </c>
      <c r="B7" s="139"/>
      <c r="C7" s="140"/>
      <c r="D7" s="141">
        <v>73969</v>
      </c>
      <c r="E7" s="142"/>
      <c r="F7" s="143">
        <v>124145</v>
      </c>
      <c r="G7" s="144"/>
      <c r="H7" s="145"/>
    </row>
    <row r="8" spans="1:8" x14ac:dyDescent="0.2">
      <c r="A8" s="146"/>
      <c r="B8" s="147"/>
      <c r="C8" s="148"/>
      <c r="D8" s="149">
        <v>30541</v>
      </c>
      <c r="E8" s="150"/>
      <c r="F8" s="151">
        <v>54761</v>
      </c>
      <c r="G8" s="152"/>
      <c r="H8" s="153"/>
    </row>
    <row r="9" spans="1:8" x14ac:dyDescent="0.2">
      <c r="A9" s="134" t="s">
        <v>526</v>
      </c>
      <c r="B9" s="139"/>
      <c r="C9" s="140"/>
      <c r="D9" s="141">
        <v>82969</v>
      </c>
      <c r="E9" s="142"/>
      <c r="F9" s="143">
        <v>131480</v>
      </c>
      <c r="G9" s="144"/>
      <c r="H9" s="145"/>
    </row>
    <row r="10" spans="1:8" x14ac:dyDescent="0.2">
      <c r="A10" s="146"/>
      <c r="B10" s="147"/>
      <c r="C10" s="148"/>
      <c r="D10" s="149">
        <v>39594</v>
      </c>
      <c r="E10" s="150"/>
      <c r="F10" s="151">
        <v>63148</v>
      </c>
      <c r="G10" s="152"/>
      <c r="H10" s="153"/>
    </row>
    <row r="11" spans="1:8" x14ac:dyDescent="0.2">
      <c r="A11" s="134" t="s">
        <v>527</v>
      </c>
      <c r="B11" s="139"/>
      <c r="C11" s="140"/>
      <c r="D11" s="141">
        <v>103204</v>
      </c>
      <c r="E11" s="142"/>
      <c r="F11" s="143">
        <v>163245</v>
      </c>
      <c r="G11" s="144"/>
      <c r="H11" s="145"/>
    </row>
    <row r="12" spans="1:8" x14ac:dyDescent="0.2">
      <c r="A12" s="146"/>
      <c r="B12" s="147"/>
      <c r="C12" s="154"/>
      <c r="D12" s="149">
        <v>30527</v>
      </c>
      <c r="E12" s="150"/>
      <c r="F12" s="151">
        <v>87630</v>
      </c>
      <c r="G12" s="152"/>
      <c r="H12" s="153"/>
    </row>
    <row r="13" spans="1:8" x14ac:dyDescent="0.2">
      <c r="A13" s="134"/>
      <c r="B13" s="139"/>
      <c r="C13" s="140"/>
      <c r="D13" s="141">
        <v>96931</v>
      </c>
      <c r="E13" s="142"/>
      <c r="F13" s="143">
        <v>130803</v>
      </c>
      <c r="G13" s="155"/>
      <c r="H13" s="145"/>
    </row>
    <row r="14" spans="1:8" x14ac:dyDescent="0.2">
      <c r="A14" s="146"/>
      <c r="B14" s="147"/>
      <c r="C14" s="148"/>
      <c r="D14" s="149">
        <v>41242</v>
      </c>
      <c r="E14" s="150"/>
      <c r="F14" s="151">
        <v>63291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1.53</v>
      </c>
      <c r="C19" s="156">
        <f>ROUND(VALUE(SUBSTITUTE(実質収支比率等に係る経年分析!G$48,"▲","-")),2)</f>
        <v>6.22</v>
      </c>
      <c r="D19" s="156">
        <f>ROUND(VALUE(SUBSTITUTE(実質収支比率等に係る経年分析!H$48,"▲","-")),2)</f>
        <v>5.2</v>
      </c>
      <c r="E19" s="156">
        <f>ROUND(VALUE(SUBSTITUTE(実質収支比率等に係る経年分析!I$48,"▲","-")),2)</f>
        <v>4.07</v>
      </c>
      <c r="F19" s="156">
        <f>ROUND(VALUE(SUBSTITUTE(実質収支比率等に係る経年分析!J$48,"▲","-")),2)</f>
        <v>0.92</v>
      </c>
    </row>
    <row r="20" spans="1:11" x14ac:dyDescent="0.2">
      <c r="A20" s="156" t="s">
        <v>53</v>
      </c>
      <c r="B20" s="156">
        <f>ROUND(VALUE(SUBSTITUTE(実質収支比率等に係る経年分析!F$47,"▲","-")),2)</f>
        <v>25.42</v>
      </c>
      <c r="C20" s="156">
        <f>ROUND(VALUE(SUBSTITUTE(実質収支比率等に係る経年分析!G$47,"▲","-")),2)</f>
        <v>27.64</v>
      </c>
      <c r="D20" s="156">
        <f>ROUND(VALUE(SUBSTITUTE(実質収支比率等に係る経年分析!H$47,"▲","-")),2)</f>
        <v>26.66</v>
      </c>
      <c r="E20" s="156">
        <f>ROUND(VALUE(SUBSTITUTE(実質収支比率等に係る経年分析!I$47,"▲","-")),2)</f>
        <v>20.59</v>
      </c>
      <c r="F20" s="156">
        <f>ROUND(VALUE(SUBSTITUTE(実質収支比率等に係る経年分析!J$47,"▲","-")),2)</f>
        <v>19.89</v>
      </c>
    </row>
    <row r="21" spans="1:11" x14ac:dyDescent="0.2">
      <c r="A21" s="156" t="s">
        <v>54</v>
      </c>
      <c r="B21" s="156">
        <f>IF(ISNUMBER(VALUE(SUBSTITUTE(実質収支比率等に係る経年分析!F$49,"▲","-"))),ROUND(VALUE(SUBSTITUTE(実質収支比率等に係る経年分析!F$49,"▲","-")),2),NA())</f>
        <v>-5.7</v>
      </c>
      <c r="C21" s="156">
        <f>IF(ISNUMBER(VALUE(SUBSTITUTE(実質収支比率等に係る経年分析!G$49,"▲","-"))),ROUND(VALUE(SUBSTITUTE(実質収支比率等に係る経年分析!G$49,"▲","-")),2),NA())</f>
        <v>7.7</v>
      </c>
      <c r="D21" s="156">
        <f>IF(ISNUMBER(VALUE(SUBSTITUTE(実質収支比率等に係る経年分析!H$49,"▲","-"))),ROUND(VALUE(SUBSTITUTE(実質収支比率等に係る経年分析!H$49,"▲","-")),2),NA())</f>
        <v>-8.7799999999999994</v>
      </c>
      <c r="E21" s="156">
        <f>IF(ISNUMBER(VALUE(SUBSTITUTE(実質収支比率等に係る経年分析!I$49,"▲","-"))),ROUND(VALUE(SUBSTITUTE(実質収支比率等に係る経年分析!I$49,"▲","-")),2),NA())</f>
        <v>-11.16</v>
      </c>
      <c r="F21" s="156">
        <f>IF(ISNUMBER(VALUE(SUBSTITUTE(実質収支比率等に係る経年分析!J$49,"▲","-"))),ROUND(VALUE(SUBSTITUTE(実質収支比率等に係る経年分析!J$49,"▲","-")),2),NA())</f>
        <v>-6.9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13.44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12.91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16.98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12.81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簡易水道事業特別会計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0.38</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0.22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0.27</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0.49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0.62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2">
      <c r="A32" s="157" t="str">
        <f>IF(連結実質赤字比率に係る赤字・黒字の構成分析!C$38="",NA(),連結実質赤字比率に係る赤字・黒字の構成分析!C$38)</f>
        <v>小水力発電事業特別会計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0.03</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1.53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6.21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5.19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4.0599999999999996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0.91</v>
      </c>
    </row>
    <row r="34" spans="1:16" x14ac:dyDescent="0.2">
      <c r="A34" s="157" t="str">
        <f>IF(連結実質赤字比率に係る赤字・黒字の構成分析!C$36="",NA(),連結実質赤字比率に係る赤字・黒字の構成分析!C$36)</f>
        <v>介護保険特別会計（保険事業勘定）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0.57999999999999996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0.95</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1.89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2.19</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5.82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5.94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6.49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7.13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7.69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792</v>
      </c>
      <c r="E42" s="158"/>
      <c r="F42" s="158"/>
      <c r="G42" s="158">
        <f>'実質公債費比率（分子）の構造'!L$52</f>
        <v>779</v>
      </c>
      <c r="H42" s="158"/>
      <c r="I42" s="158"/>
      <c r="J42" s="158">
        <f>'実質公債費比率（分子）の構造'!M$52</f>
        <v>748</v>
      </c>
      <c r="K42" s="158"/>
      <c r="L42" s="158"/>
      <c r="M42" s="158">
        <f>'実質公債費比率（分子）の構造'!N$52</f>
        <v>723</v>
      </c>
      <c r="N42" s="158"/>
      <c r="O42" s="158"/>
      <c r="P42" s="158">
        <f>'実質公債費比率（分子）の構造'!O$52</f>
        <v>695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t="str">
        <f>'実質公債費比率（分子）の構造'!M$50</f>
        <v>-</v>
      </c>
      <c r="I44" s="158"/>
      <c r="J44" s="158"/>
      <c r="K44" s="158">
        <f>'実質公債費比率（分子）の構造'!N$50</f>
        <v>1</v>
      </c>
      <c r="L44" s="158"/>
      <c r="M44" s="158"/>
      <c r="N44" s="158">
        <f>'実質公債費比率（分子）の構造'!O$50</f>
        <v>1</v>
      </c>
      <c r="O44" s="158"/>
      <c r="P44" s="158"/>
    </row>
    <row r="45" spans="1:16" x14ac:dyDescent="0.2">
      <c r="A45" s="158" t="s">
        <v>63</v>
      </c>
      <c r="B45" s="158">
        <f>'実質公債費比率（分子）の構造'!K$49</f>
        <v>45</v>
      </c>
      <c r="C45" s="158"/>
      <c r="D45" s="158"/>
      <c r="E45" s="158">
        <f>'実質公債費比率（分子）の構造'!L$49</f>
        <v>45</v>
      </c>
      <c r="F45" s="158"/>
      <c r="G45" s="158"/>
      <c r="H45" s="158">
        <f>'実質公債費比率（分子）の構造'!M$49</f>
        <v>44</v>
      </c>
      <c r="I45" s="158"/>
      <c r="J45" s="158"/>
      <c r="K45" s="158">
        <f>'実質公債費比率（分子）の構造'!N$49</f>
        <v>44</v>
      </c>
      <c r="L45" s="158"/>
      <c r="M45" s="158"/>
      <c r="N45" s="158">
        <f>'実質公債費比率（分子）の構造'!O$49</f>
        <v>167</v>
      </c>
      <c r="O45" s="158"/>
      <c r="P45" s="158"/>
    </row>
    <row r="46" spans="1:16" x14ac:dyDescent="0.2">
      <c r="A46" s="158" t="s">
        <v>64</v>
      </c>
      <c r="B46" s="158">
        <f>'実質公債費比率（分子）の構造'!K$48</f>
        <v>204</v>
      </c>
      <c r="C46" s="158"/>
      <c r="D46" s="158"/>
      <c r="E46" s="158">
        <f>'実質公債費比率（分子）の構造'!L$48</f>
        <v>218</v>
      </c>
      <c r="F46" s="158"/>
      <c r="G46" s="158"/>
      <c r="H46" s="158">
        <f>'実質公債費比率（分子）の構造'!M$48</f>
        <v>237</v>
      </c>
      <c r="I46" s="158"/>
      <c r="J46" s="158"/>
      <c r="K46" s="158">
        <f>'実質公債費比率（分子）の構造'!N$48</f>
        <v>235</v>
      </c>
      <c r="L46" s="158"/>
      <c r="M46" s="158"/>
      <c r="N46" s="158">
        <f>'実質公債費比率（分子）の構造'!O$48</f>
        <v>84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785</v>
      </c>
      <c r="C49" s="158"/>
      <c r="D49" s="158"/>
      <c r="E49" s="158">
        <f>'実質公債費比率（分子）の構造'!L$45</f>
        <v>784</v>
      </c>
      <c r="F49" s="158"/>
      <c r="G49" s="158"/>
      <c r="H49" s="158">
        <f>'実質公債費比率（分子）の構造'!M$45</f>
        <v>769</v>
      </c>
      <c r="I49" s="158"/>
      <c r="J49" s="158"/>
      <c r="K49" s="158">
        <f>'実質公債費比率（分子）の構造'!N$45</f>
        <v>745</v>
      </c>
      <c r="L49" s="158"/>
      <c r="M49" s="158"/>
      <c r="N49" s="158">
        <f>'実質公債費比率（分子）の構造'!O$45</f>
        <v>704</v>
      </c>
      <c r="O49" s="158"/>
      <c r="P49" s="158"/>
    </row>
    <row r="50" spans="1:16" x14ac:dyDescent="0.2">
      <c r="A50" s="158" t="s">
        <v>67</v>
      </c>
      <c r="B50" s="158" t="e">
        <f>NA()</f>
        <v>#N/A</v>
      </c>
      <c r="C50" s="158">
        <f>IF(ISNUMBER('実質公債費比率（分子）の構造'!K$53),'実質公債費比率（分子）の構造'!K$53,NA())</f>
        <v>242</v>
      </c>
      <c r="D50" s="158" t="e">
        <f>NA()</f>
        <v>#N/A</v>
      </c>
      <c r="E50" s="158" t="e">
        <f>NA()</f>
        <v>#N/A</v>
      </c>
      <c r="F50" s="158">
        <f>IF(ISNUMBER('実質公債費比率（分子）の構造'!L$53),'実質公債費比率（分子）の構造'!L$53,NA())</f>
        <v>268</v>
      </c>
      <c r="G50" s="158" t="e">
        <f>NA()</f>
        <v>#N/A</v>
      </c>
      <c r="H50" s="158" t="e">
        <f>NA()</f>
        <v>#N/A</v>
      </c>
      <c r="I50" s="158">
        <f>IF(ISNUMBER('実質公債費比率（分子）の構造'!M$53),'実質公債費比率（分子）の構造'!M$53,NA())</f>
        <v>302</v>
      </c>
      <c r="J50" s="158" t="e">
        <f>NA()</f>
        <v>#N/A</v>
      </c>
      <c r="K50" s="158" t="e">
        <f>NA()</f>
        <v>#N/A</v>
      </c>
      <c r="L50" s="158">
        <f>IF(ISNUMBER('実質公債費比率（分子）の構造'!N$53),'実質公債費比率（分子）の構造'!N$53,NA())</f>
        <v>302</v>
      </c>
      <c r="M50" s="158" t="e">
        <f>NA()</f>
        <v>#N/A</v>
      </c>
      <c r="N50" s="158" t="e">
        <f>NA()</f>
        <v>#N/A</v>
      </c>
      <c r="O50" s="158">
        <f>IF(ISNUMBER('実質公債費比率（分子）の構造'!O$53),'実質公債費比率（分子）の構造'!O$53,NA())</f>
        <v>261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6861</v>
      </c>
      <c r="E56" s="157"/>
      <c r="F56" s="157"/>
      <c r="G56" s="157">
        <f>'将来負担比率（分子）の構造'!J$52</f>
        <v>6489</v>
      </c>
      <c r="H56" s="157"/>
      <c r="I56" s="157"/>
      <c r="J56" s="157">
        <f>'将来負担比率（分子）の構造'!K$52</f>
        <v>6090</v>
      </c>
      <c r="K56" s="157"/>
      <c r="L56" s="157"/>
      <c r="M56" s="157">
        <f>'将来負担比率（分子）の構造'!L$52</f>
        <v>5841</v>
      </c>
      <c r="N56" s="157"/>
      <c r="O56" s="157"/>
      <c r="P56" s="157">
        <f>'将来負担比率（分子）の構造'!M$52</f>
        <v>5536</v>
      </c>
    </row>
    <row r="57" spans="1:16" x14ac:dyDescent="0.2">
      <c r="A57" s="157" t="s">
        <v>42</v>
      </c>
      <c r="B57" s="157"/>
      <c r="C57" s="157"/>
      <c r="D57" s="157">
        <f>'将来負担比率（分子）の構造'!I$51</f>
        <v>258</v>
      </c>
      <c r="E57" s="157"/>
      <c r="F57" s="157"/>
      <c r="G57" s="157">
        <f>'将来負担比率（分子）の構造'!J$51</f>
        <v>259</v>
      </c>
      <c r="H57" s="157"/>
      <c r="I57" s="157"/>
      <c r="J57" s="157">
        <f>'将来負担比率（分子）の構造'!K$51</f>
        <v>246</v>
      </c>
      <c r="K57" s="157"/>
      <c r="L57" s="157"/>
      <c r="M57" s="157">
        <f>'将来負担比率（分子）の構造'!L$51</f>
        <v>203</v>
      </c>
      <c r="N57" s="157"/>
      <c r="O57" s="157"/>
      <c r="P57" s="157">
        <f>'将来負担比率（分子）の構造'!M$51</f>
        <v>146</v>
      </c>
    </row>
    <row r="58" spans="1:16" x14ac:dyDescent="0.2">
      <c r="A58" s="157" t="s">
        <v>41</v>
      </c>
      <c r="B58" s="157"/>
      <c r="C58" s="157"/>
      <c r="D58" s="157">
        <f>'将来負担比率（分子）の構造'!I$50</f>
        <v>3071</v>
      </c>
      <c r="E58" s="157"/>
      <c r="F58" s="157"/>
      <c r="G58" s="157">
        <f>'将来負担比率（分子）の構造'!J$50</f>
        <v>3655</v>
      </c>
      <c r="H58" s="157"/>
      <c r="I58" s="157"/>
      <c r="J58" s="157">
        <f>'将来負担比率（分子）の構造'!K$50</f>
        <v>3549</v>
      </c>
      <c r="K58" s="157"/>
      <c r="L58" s="157"/>
      <c r="M58" s="157">
        <f>'将来負担比率（分子）の構造'!L$50</f>
        <v>3288</v>
      </c>
      <c r="N58" s="157"/>
      <c r="O58" s="157"/>
      <c r="P58" s="157">
        <f>'将来負担比率（分子）の構造'!M$50</f>
        <v>3065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846</v>
      </c>
      <c r="C62" s="157"/>
      <c r="D62" s="157"/>
      <c r="E62" s="157">
        <f>'将来負担比率（分子）の構造'!J$45</f>
        <v>906</v>
      </c>
      <c r="F62" s="157"/>
      <c r="G62" s="157"/>
      <c r="H62" s="157">
        <f>'将来負担比率（分子）の構造'!K$45</f>
        <v>976</v>
      </c>
      <c r="I62" s="157"/>
      <c r="J62" s="157"/>
      <c r="K62" s="157">
        <f>'将来負担比率（分子）の構造'!L$45</f>
        <v>1106</v>
      </c>
      <c r="L62" s="157"/>
      <c r="M62" s="157"/>
      <c r="N62" s="157">
        <f>'将来負担比率（分子）の構造'!M$45</f>
        <v>1184</v>
      </c>
      <c r="O62" s="157"/>
      <c r="P62" s="157"/>
    </row>
    <row r="63" spans="1:16" x14ac:dyDescent="0.2">
      <c r="A63" s="157" t="s">
        <v>34</v>
      </c>
      <c r="B63" s="157">
        <f>'将来負担比率（分子）の構造'!I$44</f>
        <v>627</v>
      </c>
      <c r="C63" s="157"/>
      <c r="D63" s="157"/>
      <c r="E63" s="157">
        <f>'将来負担比率（分子）の構造'!J$44</f>
        <v>584</v>
      </c>
      <c r="F63" s="157"/>
      <c r="G63" s="157"/>
      <c r="H63" s="157">
        <f>'将来負担比率（分子）の構造'!K$44</f>
        <v>542</v>
      </c>
      <c r="I63" s="157"/>
      <c r="J63" s="157"/>
      <c r="K63" s="157">
        <f>'将来負担比率（分子）の構造'!L$44</f>
        <v>484</v>
      </c>
      <c r="L63" s="157"/>
      <c r="M63" s="157"/>
      <c r="N63" s="157">
        <f>'将来負担比率（分子）の構造'!M$44</f>
        <v>892</v>
      </c>
      <c r="O63" s="157"/>
      <c r="P63" s="157"/>
    </row>
    <row r="64" spans="1:16" x14ac:dyDescent="0.2">
      <c r="A64" s="157" t="s">
        <v>33</v>
      </c>
      <c r="B64" s="157">
        <f>'将来負担比率（分子）の構造'!I$43</f>
        <v>1553</v>
      </c>
      <c r="C64" s="157"/>
      <c r="D64" s="157"/>
      <c r="E64" s="157">
        <f>'将来負担比率（分子）の構造'!J$43</f>
        <v>1429</v>
      </c>
      <c r="F64" s="157"/>
      <c r="G64" s="157"/>
      <c r="H64" s="157">
        <f>'将来負担比率（分子）の構造'!K$43</f>
        <v>1331</v>
      </c>
      <c r="I64" s="157"/>
      <c r="J64" s="157"/>
      <c r="K64" s="157">
        <f>'将来負担比率（分子）の構造'!L$43</f>
        <v>1224</v>
      </c>
      <c r="L64" s="157"/>
      <c r="M64" s="157"/>
      <c r="N64" s="157">
        <f>'将来負担比率（分子）の構造'!M$43</f>
        <v>525</v>
      </c>
      <c r="O64" s="157"/>
      <c r="P64" s="157"/>
    </row>
    <row r="65" spans="1:16" x14ac:dyDescent="0.2">
      <c r="A65" s="157" t="s">
        <v>32</v>
      </c>
      <c r="B65" s="157" t="str">
        <f>'将来負担比率（分子）の構造'!I$42</f>
        <v>-</v>
      </c>
      <c r="C65" s="157"/>
      <c r="D65" s="157"/>
      <c r="E65" s="157" t="str">
        <f>'将来負担比率（分子）の構造'!J$42</f>
        <v>-</v>
      </c>
      <c r="F65" s="157"/>
      <c r="G65" s="157"/>
      <c r="H65" s="157">
        <f>'将来負担比率（分子）の構造'!K$42</f>
        <v>8</v>
      </c>
      <c r="I65" s="157"/>
      <c r="J65" s="157"/>
      <c r="K65" s="157">
        <f>'将来負担比率（分子）の構造'!L$42</f>
        <v>6</v>
      </c>
      <c r="L65" s="157"/>
      <c r="M65" s="157"/>
      <c r="N65" s="157">
        <f>'将来負担比率（分子）の構造'!M$42</f>
        <v>6</v>
      </c>
      <c r="O65" s="157"/>
      <c r="P65" s="157"/>
    </row>
    <row r="66" spans="1:16" x14ac:dyDescent="0.2">
      <c r="A66" s="157" t="s">
        <v>31</v>
      </c>
      <c r="B66" s="157">
        <f>'将来負担比率（分子）の構造'!I$41</f>
        <v>6755</v>
      </c>
      <c r="C66" s="157"/>
      <c r="D66" s="157"/>
      <c r="E66" s="157">
        <f>'将来負担比率（分子）の構造'!J$41</f>
        <v>6835</v>
      </c>
      <c r="F66" s="157"/>
      <c r="G66" s="157"/>
      <c r="H66" s="157">
        <f>'将来負担比率（分子）の構造'!K$41</f>
        <v>6475</v>
      </c>
      <c r="I66" s="157"/>
      <c r="J66" s="157"/>
      <c r="K66" s="157">
        <f>'将来負担比率（分子）の構造'!L$41</f>
        <v>6214</v>
      </c>
      <c r="L66" s="157"/>
      <c r="M66" s="157"/>
      <c r="N66" s="157">
        <f>'将来負担比率（分子）の構造'!M$41</f>
        <v>5988</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1341</v>
      </c>
      <c r="C72" s="161">
        <f>基金残高に係る経年分析!G55</f>
        <v>1036</v>
      </c>
      <c r="D72" s="161">
        <f>基金残高に係る経年分析!H55</f>
        <v>1020</v>
      </c>
    </row>
    <row r="73" spans="1:16" x14ac:dyDescent="0.2">
      <c r="A73" s="160" t="s">
        <v>74</v>
      </c>
      <c r="B73" s="161">
        <f>基金残高に係る経年分析!F56</f>
        <v>72</v>
      </c>
      <c r="C73" s="161">
        <f>基金残高に係る経年分析!G56</f>
        <v>72</v>
      </c>
      <c r="D73" s="161">
        <f>基金残高に係る経年分析!H56</f>
        <v>72</v>
      </c>
    </row>
    <row r="74" spans="1:16" x14ac:dyDescent="0.2">
      <c r="A74" s="160" t="s">
        <v>75</v>
      </c>
      <c r="B74" s="161">
        <f>基金残高に係る経年分析!F57</f>
        <v>1964</v>
      </c>
      <c r="C74" s="161">
        <f>基金残高に係る経年分析!G57</f>
        <v>1971</v>
      </c>
      <c r="D74" s="161">
        <f>基金残高に係る経年分析!H57</f>
        <v>1854</v>
      </c>
    </row>
  </sheetData>
  <sheetProtection algorithmName="SHA-512" hashValue="POkjYsY108MLwdBP56WCqdkdTEGOgDjEvzLR8+KdVMBIjY3R37CZ7/XTxeDWkC+3EtLCQcgR5wFGfz+p6oZYFg==" saltValue="lT4gs/rY8HPvJmopkbRGb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竹田 善彦</cp:lastModifiedBy>
  <cp:lastPrinted>2026-03-11T02:35:47Z</cp:lastPrinted>
  <dcterms:created xsi:type="dcterms:W3CDTF">2026-02-23T09:51:29Z</dcterms:created>
  <dcterms:modified xsi:type="dcterms:W3CDTF">2026-09-17T07:05:52Z</dcterms:modified>
  <cp:category/>
</cp:coreProperties>
</file>