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HICHOSON-ZAI\disk1\03-04 【決　算】財政状況資料集(H24～)\財政状況資料集(R06年度決算分)\03提出（市町村→県）\2回目（結合後）\"/>
    </mc:Choice>
  </mc:AlternateContent>
  <xr:revisionPtr revIDLastSave="0" documentId="13_ncr:1_{F03827BB-FC57-4202-A9C8-D114110AD7C3}" xr6:coauthVersionLast="47" xr6:coauthVersionMax="47" xr10:uidLastSave="{00000000-0000-0000-0000-000000000000}"/>
  <bookViews>
    <workbookView xWindow="-28920" yWindow="1695" windowWidth="29040" windowHeight="15720" firstSheet="12"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BE36" i="10"/>
  <c r="AM36" i="10"/>
  <c r="C36" i="10"/>
  <c r="BE35" i="10"/>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U37" i="10" s="1"/>
  <c r="AM34" i="10" l="1"/>
  <c r="AM35" i="10" s="1"/>
  <c r="BW34" i="10" s="1"/>
  <c r="BW35" i="10" s="1"/>
  <c r="BW36" i="10" s="1"/>
  <c r="BW37" i="10" s="1"/>
  <c r="BW38" i="10" s="1"/>
  <c r="BW39" i="10" s="1"/>
  <c r="BW40" i="10" s="1"/>
  <c r="BW41" i="10" s="1"/>
  <c r="CO34" i="10" l="1"/>
  <c r="CO35" i="10" s="1"/>
  <c r="CO36" i="10" s="1"/>
</calcChain>
</file>

<file path=xl/sharedStrings.xml><?xml version="1.0" encoding="utf-8"?>
<sst xmlns="http://schemas.openxmlformats.org/spreadsheetml/2006/main" count="1155" uniqueCount="576">
  <si>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</si>
  <si>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</si>
  <si>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</si>
  <si>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</si>
  <si>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</si>
  <si>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</si>
  <si>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</si>
  <si>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</si>
  <si>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</si>
  <si>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</si>
  <si>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</si>
  <si>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</si>
  <si>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</si>
  <si>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</si>
  <si>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</si>
  <si>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</si>
  <si>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</si>
  <si>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</si>
  <si>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</si>
  <si>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</si>
  <si>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</si>
  <si>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</si>
  <si>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</si>
  <si>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</si>
  <si>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</si>
  <si>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</si>
  <si>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</si>
  <si>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</si>
  <si>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</si>
  <si>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</si>
  <si>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</si>
  <si>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</si>
  <si>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</si>
  <si>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</si>
  <si>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</si>
  <si>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</si>
  <si>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</si>
  <si>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</si>
  <si>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</si>
  <si>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</si>
  <si>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</si>
  <si>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</si>
  <si>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</si>
  <si>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</si>
  <si>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</si>
  <si>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</si>
  <si>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</si>
  <si>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</si>
  <si>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</si>
  <si>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</si>
  <si>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</si>
  <si>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</si>
  <si>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</si>
  <si>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</si>
  <si>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</si>
  <si>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</si>
  <si>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</si>
  <si>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</si>
  <si>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</si>
  <si>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</si>
  <si>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</si>
  <si>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</si>
  <si>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</si>
  <si>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</si>
  <si>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</si>
  <si>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</si>
  <si>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</si>
  <si>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</si>
  <si>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</si>
  <si>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</si>
  <si>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</si>
  <si>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</si>
  <si>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</si>
  <si>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</si>
  <si>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</si>
  <si>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</si>
  <si>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</si>
  <si>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</si>
  <si>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</si>
  <si>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宮崎県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</si>
  <si>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</si>
  <si>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</si>
  <si>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</si>
  <si>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</si>
  <si>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</si>
  <si>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</si>
  <si>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</si>
  <si>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</si>
  <si>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</si>
  <si>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</si>
  <si>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</si>
  <si>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</si>
  <si>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</si>
  <si>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</si>
  <si>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日之影町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</si>
  <si>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</si>
  <si>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</si>
  <si>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</si>
  <si>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</si>
  <si>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</si>
  <si>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</si>
  <si>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</si>
  <si>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</si>
  <si>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</si>
  <si>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</si>
  <si>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</si>
  <si>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</si>
  <si>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</si>
  <si>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</si>
  <si>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</si>
  <si>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</si>
  <si>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</si>
  <si>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</si>
  <si>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</si>
  <si>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</si>
  <si>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</si>
  <si>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</si>
  <si>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</si>
  <si>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</si>
  <si>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</si>
  <si>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</si>
  <si>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</si>
  <si>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</si>
  <si>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</si>
  <si>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</si>
  <si>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</si>
  <si>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</si>
  <si>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</si>
  <si>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</si>
  <si>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</si>
  <si>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</si>
  <si>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</si>
  <si>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</si>
  <si>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</si>
  <si>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</si>
  <si>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</si>
  <si>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</si>
  <si>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</si>
  <si>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</si>
  <si>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</si>
  <si>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</si>
  <si>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</si>
  <si>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5"/>
  </si>
  <si>
    <t>うち日本人(％)</t>
    <phoneticPr fontId="5"/>
  </si>
  <si>
    <t>-1.8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</si>
  <si>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</si>
  <si>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</si>
  <si>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</si>
  <si>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</si>
  <si>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</si>
  <si>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</si>
  <si>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</si>
  <si>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</si>
  <si>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</si>
  <si>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</si>
  <si>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</si>
  <si>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</si>
  <si>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</si>
  <si>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</si>
  <si>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</si>
  <si>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</si>
  <si>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</si>
  <si>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</si>
  <si>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</si>
  <si>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</si>
  <si>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</si>
  <si>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</si>
  <si>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</si>
  <si>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</si>
  <si>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</si>
  <si>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</si>
  <si>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</si>
  <si>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</si>
  <si>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</si>
  <si>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</si>
  <si>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</si>
  <si>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</si>
  <si>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</si>
  <si>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</si>
  <si>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</si>
  <si>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</si>
  <si>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</si>
  <si>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</si>
  <si>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</si>
  <si>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</si>
  <si>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</si>
  <si>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</si>
  <si>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</si>
  <si>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</si>
  <si>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</si>
  <si>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</si>
  <si>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</si>
  <si>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</si>
  <si>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</si>
  <si>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</si>
  <si>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</si>
  <si>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</si>
  <si>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</si>
  <si>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</si>
  <si>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</si>
  <si>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</si>
  <si>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</si>
  <si>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</si>
  <si>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</si>
  <si>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宮崎県日之影町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</si>
  <si>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</si>
  <si>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</si>
  <si>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</si>
  <si>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</si>
  <si>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</si>
  <si>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</si>
  <si>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</si>
  <si>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</si>
  <si>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</si>
  <si>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</si>
  <si>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</si>
  <si>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</si>
  <si>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</si>
  <si>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</si>
  <si>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</si>
  <si>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</si>
  <si>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</si>
  <si>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</si>
  <si>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</si>
  <si>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</si>
  <si>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</si>
  <si>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</si>
  <si>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</si>
  <si>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</si>
  <si>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</si>
  <si>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</si>
  <si>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</si>
  <si>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</si>
  <si>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</si>
  <si>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</si>
  <si>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</si>
  <si>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</si>
  <si>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</si>
  <si>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</si>
  <si>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</si>
  <si>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</si>
  <si>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</si>
  <si>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</si>
  <si>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</si>
  <si>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</si>
  <si>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</si>
  <si>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</si>
  <si>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</si>
  <si>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</si>
  <si>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</si>
  <si>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</si>
  <si>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</si>
  <si>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</si>
  <si>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</si>
  <si>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</si>
  <si>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</si>
  <si>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</si>
  <si>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</si>
  <si>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</si>
  <si>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</si>
  <si>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</si>
  <si>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</si>
  <si>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</si>
  <si>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</si>
  <si>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</si>
  <si>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</si>
  <si>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</si>
  <si>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</si>
  <si>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</si>
  <si>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</si>
  <si>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</si>
  <si>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</si>
  <si>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</si>
  <si>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</si>
  <si>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</si>
  <si>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</si>
  <si>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</si>
  <si>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</si>
  <si>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</si>
  <si>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</si>
  <si>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</si>
  <si>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</si>
  <si>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</si>
  <si>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</si>
  <si>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</si>
  <si>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</si>
  <si>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</si>
  <si>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</si>
  <si>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</si>
  <si>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</si>
  <si>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</si>
  <si>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</si>
  <si>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</si>
  <si>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</si>
  <si>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</si>
  <si>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</si>
  <si>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</si>
  <si>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</si>
  <si>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</si>
  <si>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</si>
  <si>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</si>
  <si>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</si>
  <si>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</si>
  <si>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</si>
  <si>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</si>
  <si>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</si>
  <si>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</si>
  <si>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</si>
  <si>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</si>
  <si>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</si>
  <si>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</si>
  <si>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</si>
  <si>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</si>
  <si>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</si>
  <si>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</si>
  <si>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</si>
  <si>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</si>
  <si>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</si>
  <si>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</si>
  <si>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</si>
  <si>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</si>
  <si>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</si>
  <si>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</si>
  <si>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</si>
  <si>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</si>
  <si>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</si>
  <si>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</si>
  <si>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</si>
  <si>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その他</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</si>
  <si>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</si>
  <si>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</si>
  <si>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</si>
  <si>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</si>
  <si>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</si>
  <si>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</si>
  <si>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</si>
  <si>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</si>
  <si>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</si>
  <si>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</si>
  <si>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</si>
  <si>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</si>
  <si>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</si>
  <si>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</si>
  <si>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</si>
  <si>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</si>
  <si>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</si>
  <si>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</si>
  <si>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</si>
  <si>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</si>
  <si>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</si>
  <si>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</si>
  <si>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</si>
  <si>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</si>
  <si>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</si>
  <si>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宮崎県日之影町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</si>
  <si>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</si>
  <si>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</si>
  <si>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</si>
  <si>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</si>
  <si>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</si>
  <si>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</si>
  <si>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</si>
  <si>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</si>
  <si>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</si>
  <si>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</si>
  <si>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</si>
  <si>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</si>
  <si>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</si>
  <si>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</si>
  <si>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</si>
  <si>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</si>
  <si>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</si>
  <si>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</si>
  <si>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</si>
  <si>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</si>
  <si>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日之影町奨学資金事業特別会計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</si>
  <si>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</si>
  <si>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</si>
  <si>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</si>
  <si>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</si>
  <si>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</si>
  <si>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</si>
  <si>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</si>
  <si>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</si>
  <si>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</si>
  <si>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</si>
  <si>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</si>
  <si>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</si>
  <si>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</si>
  <si>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日之影町国民健康保険事業特別会計</t>
    <phoneticPr fontId="5"/>
  </si>
  <si>
    <t>日之影町介護保険特別会計（保険事業勘定）</t>
    <phoneticPr fontId="5"/>
  </si>
  <si>
    <t>日之影町介護保険特別会計（介護サービス事業勘定）</t>
    <phoneticPr fontId="5"/>
  </si>
  <si>
    <t>日之影町後期高齢者医療特別会計</t>
    <phoneticPr fontId="5"/>
  </si>
  <si>
    <t>日之影町簡易水道事業会計</t>
    <phoneticPr fontId="5"/>
  </si>
  <si>
    <t>法適用企業</t>
    <phoneticPr fontId="5"/>
  </si>
  <si>
    <t>日之影町農業集落排水事業会計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</si>
  <si>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</si>
  <si>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</si>
  <si>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</si>
  <si>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</si>
  <si>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</si>
  <si>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</si>
  <si>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</si>
  <si>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</si>
  <si>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</si>
  <si>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</si>
  <si>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</si>
  <si>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</si>
  <si>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</si>
  <si>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</si>
  <si>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</si>
  <si>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</si>
  <si>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</si>
  <si>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</si>
  <si>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</si>
  <si>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</si>
  <si>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</si>
  <si>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</si>
  <si>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</si>
  <si>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</si>
  <si>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</si>
  <si>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</si>
  <si>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</si>
  <si>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</si>
  <si>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</si>
  <si>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</si>
  <si>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</si>
  <si>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</si>
  <si>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</si>
  <si>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</si>
  <si>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</si>
  <si>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</si>
  <si>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</si>
  <si>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</si>
  <si>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</si>
  <si>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</si>
  <si>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</si>
  <si>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</si>
  <si>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</si>
  <si>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</si>
  <si>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</si>
  <si>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</si>
  <si>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</si>
  <si>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</si>
  <si>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</si>
  <si>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</si>
  <si>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</si>
  <si>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</si>
  <si>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</si>
  <si>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</si>
  <si>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</si>
  <si>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</si>
  <si>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</si>
  <si>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</si>
  <si>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</si>
  <si>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</si>
  <si>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</si>
  <si>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</si>
  <si>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</si>
  <si>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</si>
  <si>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</si>
  <si>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</si>
  <si>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</si>
  <si>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</si>
  <si>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</si>
  <si>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</si>
  <si>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</si>
  <si>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</si>
  <si>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</si>
  <si>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</si>
  <si>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</si>
  <si>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</si>
  <si>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</si>
  <si>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</si>
  <si>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</si>
  <si>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</si>
  <si>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</si>
  <si>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</si>
  <si>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</si>
  <si>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</si>
  <si>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</si>
  <si>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</si>
  <si>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</si>
  <si>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</si>
  <si>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</si>
  <si>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</si>
  <si>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</si>
  <si>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</si>
  <si>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</si>
  <si>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</si>
  <si>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</si>
  <si>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</si>
  <si>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</si>
  <si>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</si>
  <si>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</si>
  <si>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</si>
  <si>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</si>
  <si>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</si>
  <si>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</si>
  <si>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</si>
  <si>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</si>
  <si>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</si>
  <si>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</si>
  <si>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</si>
  <si>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</si>
  <si>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</si>
  <si>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</si>
  <si>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</si>
  <si>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</si>
  <si>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</si>
  <si>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</si>
  <si>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</si>
  <si>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</si>
  <si>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</si>
  <si>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</si>
  <si>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</si>
  <si>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</si>
  <si>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</si>
  <si>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</si>
  <si>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</si>
  <si>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</si>
  <si>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</si>
  <si>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</si>
  <si>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</si>
  <si>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</si>
  <si>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</si>
  <si>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</si>
  <si>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</si>
  <si>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</si>
  <si>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</si>
  <si>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</si>
  <si>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0.06</t>
  </si>
  <si>
    <t>▲ 1.14</t>
  </si>
  <si>
    <t>日之影町簡易水道事業会計</t>
  </si>
  <si>
    <t>日之影町介護保険特別会計（保険事業勘定）</t>
  </si>
  <si>
    <t>一般会計</t>
  </si>
  <si>
    <t>日之影町農業集落排水事業会計</t>
  </si>
  <si>
    <t>日之影町後期高齢者医療特別会計</t>
  </si>
  <si>
    <t>日之影町国民健康保険事業特別会計</t>
  </si>
  <si>
    <t>日之影町奨学資金事業特別会計</t>
  </si>
  <si>
    <t>日之影町介護保険特別会計（介護サービス事業勘定）</t>
  </si>
  <si>
    <t>その他会計（赤字）</t>
  </si>
  <si>
    <t>その他会計（黒字）</t>
  </si>
  <si>
    <t>R02</t>
    <phoneticPr fontId="5"/>
  </si>
  <si>
    <t>R03</t>
    <phoneticPr fontId="5"/>
  </si>
  <si>
    <t>R04</t>
    <phoneticPr fontId="5"/>
  </si>
  <si>
    <t>R05</t>
    <phoneticPr fontId="5"/>
  </si>
  <si>
    <t>R06</t>
    <phoneticPr fontId="5"/>
  </si>
  <si>
    <t>-</t>
    <phoneticPr fontId="2"/>
  </si>
  <si>
    <t>西臼杵広域行政事務組合</t>
    <rPh sb="0" eb="3">
      <t>ニシウスキ</t>
    </rPh>
    <rPh sb="3" eb="5">
      <t>コウイキ</t>
    </rPh>
    <rPh sb="5" eb="7">
      <t>ギョウセイ</t>
    </rPh>
    <rPh sb="7" eb="11">
      <t>ジムクミアイ</t>
    </rPh>
    <phoneticPr fontId="2"/>
  </si>
  <si>
    <t>宮崎県市町村総合事務組合　一般会計</t>
    <rPh sb="0" eb="3">
      <t>ミヤザキケン</t>
    </rPh>
    <rPh sb="3" eb="6">
      <t>シチョウソン</t>
    </rPh>
    <rPh sb="6" eb="12">
      <t>ソウゴウジムクミアイ</t>
    </rPh>
    <rPh sb="13" eb="17">
      <t>イッパンカイケイ</t>
    </rPh>
    <phoneticPr fontId="2"/>
  </si>
  <si>
    <t>宮崎県市町村総合事務組合　市町村交通災害共済事業特別会計</t>
  </si>
  <si>
    <t>宮崎県市町村総合事務組合　自治会館管理運営特別会計</t>
  </si>
  <si>
    <t>宮崎県後期高齢者医療広域連合　一般会計</t>
  </si>
  <si>
    <t>宮崎県後期高齢者医療広域連合　後期高齢者医療特別会計</t>
  </si>
  <si>
    <t>宮崎県北部広域行政事務組合（一般会計）</t>
  </si>
  <si>
    <t>宮崎県北部広域行政事務組合（特別会計）</t>
  </si>
  <si>
    <t>日之影町村おこし総合産業株式会社</t>
    <rPh sb="0" eb="3">
      <t>ヒノカゲ</t>
    </rPh>
    <rPh sb="3" eb="4">
      <t>チョウ</t>
    </rPh>
    <rPh sb="4" eb="5">
      <t>ムラ</t>
    </rPh>
    <rPh sb="8" eb="10">
      <t>ソウゴウ</t>
    </rPh>
    <rPh sb="10" eb="12">
      <t>サンギョウ</t>
    </rPh>
    <rPh sb="12" eb="14">
      <t>カブシキ</t>
    </rPh>
    <rPh sb="14" eb="16">
      <t>カイシャ</t>
    </rPh>
    <phoneticPr fontId="2"/>
  </si>
  <si>
    <t>株式会社ひのかげアグリファーム</t>
    <rPh sb="0" eb="4">
      <t>カブシキガイシャ</t>
    </rPh>
    <phoneticPr fontId="2"/>
  </si>
  <si>
    <t>一般社団法人宮崎県林業公社</t>
    <rPh sb="0" eb="2">
      <t>イッパン</t>
    </rPh>
    <rPh sb="2" eb="6">
      <t>シャダンホウジン</t>
    </rPh>
    <rPh sb="6" eb="9">
      <t>ミヤザキケン</t>
    </rPh>
    <rPh sb="9" eb="11">
      <t>リンギョウ</t>
    </rPh>
    <rPh sb="11" eb="13">
      <t>コウシャ</t>
    </rPh>
    <phoneticPr fontId="2"/>
  </si>
  <si>
    <t>公共施設等整備基金</t>
    <phoneticPr fontId="2"/>
  </si>
  <si>
    <t>ふるさと愛の福祉基金</t>
    <phoneticPr fontId="2"/>
  </si>
  <si>
    <t>子育て応援基金</t>
    <phoneticPr fontId="2"/>
  </si>
  <si>
    <t>ふるさと応援基金</t>
    <phoneticPr fontId="2"/>
  </si>
  <si>
    <t>森林環境譲与税基金</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</si>
  <si>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</si>
  <si>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</si>
  <si>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</si>
  <si>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</si>
  <si>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</si>
  <si>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将来負担比率は、令和2年度のみ将来負担比率が算出されたが、それ以降は基金積立や地方債の発行抑制により「該当なし」となっている。
実質公債費比率は、類似団体内平均値を下回っていたが、これまでの大型事業と庁舎の移転建替えのための地方債償還が始まったことにより、元利償還金が増加したため上昇が続いており、類似団体内平均値を上回っている。現在も大型事業を実施中であることから、上昇が続くと考えられるため、数値を注視しながら地方債発行の適正化に取り組んでいく必要がある。　</t>
    <rPh sb="166" eb="168">
      <t>ゲンザイ</t>
    </rPh>
    <rPh sb="174" eb="177">
      <t>ジッシチュウ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</si>
  <si>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</si>
  <si>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</si>
  <si>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</si>
  <si>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令和2年度の庁舎建替事業、防災情報システムデジタル化事業にともない令和2年度のみ将来負担比率が算出されたが、それ以降は基金積立や地方債の発行抑制により「該当なし」となっている。
しかし、有形固定資産減価償却率は学校施設が83.5％、公営住宅が81.3％と類似団体内平均値を大きく上回っているため、公共施設等総合管理計画及び個別施設計画に基づいた、施設の適正な維持管理を行う必要がある。</t>
    <rPh sb="108" eb="110">
      <t>シセツ</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</si>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</sst>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4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6589433-8006-4757-AAC1-3B5D6A8CB16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63EA-4F8A-9685-C257BB7989C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720625</c:v>
                </c:pt>
                <c:pt idx="1">
                  <c:v>242364</c:v>
                </c:pt>
                <c:pt idx="2">
                  <c:v>258134</c:v>
                </c:pt>
                <c:pt idx="3">
                  <c:v>207418</c:v>
                </c:pt>
                <c:pt idx="4">
                  <c:v>247856</c:v>
                </c:pt>
              </c:numCache>
            </c:numRef>
          </c:val>
          <c:smooth val="0"/>
          <c:extLst>
            <c:ext xmlns:c16="http://schemas.microsoft.com/office/drawing/2014/chart" uri="{C3380CC4-5D6E-409C-BE32-E72D297353CC}">
              <c16:uniqueId val="{00000001-63EA-4F8A-9685-C257BB7989C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1.83</c:v>
                </c:pt>
                <c:pt idx="1">
                  <c:v>1.64</c:v>
                </c:pt>
                <c:pt idx="2">
                  <c:v>1.73</c:v>
                </c:pt>
                <c:pt idx="3">
                  <c:v>1.82</c:v>
                </c:pt>
                <c:pt idx="4">
                  <c:v>0.16</c:v>
                </c:pt>
              </c:numCache>
            </c:numRef>
          </c:val>
          <c:extLst>
            <c:ext xmlns:c16="http://schemas.microsoft.com/office/drawing/2014/chart" uri="{C3380CC4-5D6E-409C-BE32-E72D297353CC}">
              <c16:uniqueId val="{00000000-FBBF-4CE5-9AC2-E69FABA03AA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53.83</c:v>
                </c:pt>
                <c:pt idx="1">
                  <c:v>50.73</c:v>
                </c:pt>
                <c:pt idx="2">
                  <c:v>53.06</c:v>
                </c:pt>
                <c:pt idx="3">
                  <c:v>52.86</c:v>
                </c:pt>
                <c:pt idx="4">
                  <c:v>52.65</c:v>
                </c:pt>
              </c:numCache>
            </c:numRef>
          </c:val>
          <c:extLst>
            <c:ext xmlns:c16="http://schemas.microsoft.com/office/drawing/2014/chart" uri="{C3380CC4-5D6E-409C-BE32-E72D297353CC}">
              <c16:uniqueId val="{00000001-FBBF-4CE5-9AC2-E69FABA03AA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0.12</c:v>
                </c:pt>
                <c:pt idx="1">
                  <c:v>-0.06</c:v>
                </c:pt>
                <c:pt idx="2">
                  <c:v>0.05</c:v>
                </c:pt>
                <c:pt idx="3">
                  <c:v>0.13</c:v>
                </c:pt>
                <c:pt idx="4">
                  <c:v>-1.1399999999999999</c:v>
                </c:pt>
              </c:numCache>
            </c:numRef>
          </c:val>
          <c:smooth val="0"/>
          <c:extLst>
            <c:ext xmlns:c16="http://schemas.microsoft.com/office/drawing/2014/chart" uri="{C3380CC4-5D6E-409C-BE32-E72D297353CC}">
              <c16:uniqueId val="{00000002-FBBF-4CE5-9AC2-E69FABA03AA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11.82</c:v>
                </c:pt>
                <c:pt idx="2">
                  <c:v>#N/A</c:v>
                </c:pt>
                <c:pt idx="3">
                  <c:v>11.39</c:v>
                </c:pt>
                <c:pt idx="4">
                  <c:v>#N/A</c:v>
                </c:pt>
                <c:pt idx="5">
                  <c:v>11.69</c:v>
                </c:pt>
                <c:pt idx="6">
                  <c:v>#N/A</c:v>
                </c:pt>
                <c:pt idx="7">
                  <c:v>13.05</c:v>
                </c:pt>
                <c:pt idx="8">
                  <c:v>0</c:v>
                </c:pt>
                <c:pt idx="9">
                  <c:v>0</c:v>
                </c:pt>
              </c:numCache>
            </c:numRef>
          </c:val>
          <c:extLst>
            <c:ext xmlns:c16="http://schemas.microsoft.com/office/drawing/2014/chart" uri="{C3380CC4-5D6E-409C-BE32-E72D297353CC}">
              <c16:uniqueId val="{00000000-9C35-4C1B-A0EB-10C31431BDF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C35-4C1B-A0EB-10C31431BDF5}"/>
            </c:ext>
          </c:extLst>
        </c:ser>
        <c:ser>
          <c:idx val="2"/>
          <c:order val="2"/>
          <c:tx>
            <c:strRef>
              <c:f>データシート!$A$29</c:f>
              <c:strCache>
                <c:ptCount val="1"/>
                <c:pt idx="0">
                  <c:v>日之影町介護保険特別会計（介護サービス事業勘定）</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9C35-4C1B-A0EB-10C31431BDF5}"/>
            </c:ext>
          </c:extLst>
        </c:ser>
        <c:ser>
          <c:idx val="3"/>
          <c:order val="3"/>
          <c:tx>
            <c:strRef>
              <c:f>データシート!$A$30</c:f>
              <c:strCache>
                <c:ptCount val="1"/>
                <c:pt idx="0">
                  <c:v>日之影町奨学資金事業特別会計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9C35-4C1B-A0EB-10C31431BDF5}"/>
            </c:ext>
          </c:extLst>
        </c:ser>
        <c:ser>
          <c:idx val="4"/>
          <c:order val="4"/>
          <c:tx>
            <c:strRef>
              <c:f>データシート!$A$31</c:f>
              <c:strCache>
                <c:ptCount val="1"/>
                <c:pt idx="0">
                  <c:v>日之影町国民健康保険事業特別会計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0.09</c:v>
                </c:pt>
                <c:pt idx="2">
                  <c:v>#N/A</c:v>
                </c:pt>
                <c:pt idx="3">
                  <c:v>0.12</c:v>
                </c:pt>
                <c:pt idx="4">
                  <c:v>#N/A</c:v>
                </c:pt>
                <c:pt idx="5">
                  <c:v>0.2</c:v>
                </c:pt>
                <c:pt idx="6">
                  <c:v>#N/A</c:v>
                </c:pt>
                <c:pt idx="7">
                  <c:v>0.19</c:v>
                </c:pt>
                <c:pt idx="8">
                  <c:v>#N/A</c:v>
                </c:pt>
                <c:pt idx="9">
                  <c:v>0.01</c:v>
                </c:pt>
              </c:numCache>
            </c:numRef>
          </c:val>
          <c:extLst>
            <c:ext xmlns:c16="http://schemas.microsoft.com/office/drawing/2014/chart" uri="{C3380CC4-5D6E-409C-BE32-E72D297353CC}">
              <c16:uniqueId val="{00000004-9C35-4C1B-A0EB-10C31431BDF5}"/>
            </c:ext>
          </c:extLst>
        </c:ser>
        <c:ser>
          <c:idx val="5"/>
          <c:order val="5"/>
          <c:tx>
            <c:strRef>
              <c:f>データシート!$A$32</c:f>
              <c:strCache>
                <c:ptCount val="1"/>
                <c:pt idx="0">
                  <c:v>日之影町後期高齢者医療特別会計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0.01</c:v>
                </c:pt>
              </c:numCache>
            </c:numRef>
          </c:val>
          <c:extLst>
            <c:ext xmlns:c16="http://schemas.microsoft.com/office/drawing/2014/chart" uri="{C3380CC4-5D6E-409C-BE32-E72D297353CC}">
              <c16:uniqueId val="{00000005-9C35-4C1B-A0EB-10C31431BDF5}"/>
            </c:ext>
          </c:extLst>
        </c:ser>
        <c:ser>
          <c:idx val="6"/>
          <c:order val="6"/>
          <c:tx>
            <c:strRef>
              <c:f>データシート!$A$33</c:f>
              <c:strCache>
                <c:ptCount val="1"/>
                <c:pt idx="0">
                  <c:v>日之影町農業集落排水事業会計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7.0000000000000007E-2</c:v>
                </c:pt>
              </c:numCache>
            </c:numRef>
          </c:val>
          <c:extLst>
            <c:ext xmlns:c16="http://schemas.microsoft.com/office/drawing/2014/chart" uri="{C3380CC4-5D6E-409C-BE32-E72D297353CC}">
              <c16:uniqueId val="{00000006-9C35-4C1B-A0EB-10C31431BDF5}"/>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1.82</c:v>
                </c:pt>
                <c:pt idx="2">
                  <c:v>#N/A</c:v>
                </c:pt>
                <c:pt idx="3">
                  <c:v>1.63</c:v>
                </c:pt>
                <c:pt idx="4">
                  <c:v>#N/A</c:v>
                </c:pt>
                <c:pt idx="5">
                  <c:v>1.72</c:v>
                </c:pt>
                <c:pt idx="6">
                  <c:v>#N/A</c:v>
                </c:pt>
                <c:pt idx="7">
                  <c:v>1.82</c:v>
                </c:pt>
                <c:pt idx="8">
                  <c:v>#N/A</c:v>
                </c:pt>
                <c:pt idx="9">
                  <c:v>0.15</c:v>
                </c:pt>
              </c:numCache>
            </c:numRef>
          </c:val>
          <c:extLst>
            <c:ext xmlns:c16="http://schemas.microsoft.com/office/drawing/2014/chart" uri="{C3380CC4-5D6E-409C-BE32-E72D297353CC}">
              <c16:uniqueId val="{00000007-9C35-4C1B-A0EB-10C31431BDF5}"/>
            </c:ext>
          </c:extLst>
        </c:ser>
        <c:ser>
          <c:idx val="8"/>
          <c:order val="8"/>
          <c:tx>
            <c:strRef>
              <c:f>データシート!$A$35</c:f>
              <c:strCache>
                <c:ptCount val="1"/>
                <c:pt idx="0">
                  <c:v>日之影町介護保険特別会計（保険事業勘定）</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0.59</c:v>
                </c:pt>
                <c:pt idx="2">
                  <c:v>#N/A</c:v>
                </c:pt>
                <c:pt idx="3">
                  <c:v>0.56999999999999995</c:v>
                </c:pt>
                <c:pt idx="4">
                  <c:v>#N/A</c:v>
                </c:pt>
                <c:pt idx="5">
                  <c:v>0.88</c:v>
                </c:pt>
                <c:pt idx="6">
                  <c:v>#N/A</c:v>
                </c:pt>
                <c:pt idx="7">
                  <c:v>0.56000000000000005</c:v>
                </c:pt>
                <c:pt idx="8">
                  <c:v>#N/A</c:v>
                </c:pt>
                <c:pt idx="9">
                  <c:v>0.8</c:v>
                </c:pt>
              </c:numCache>
            </c:numRef>
          </c:val>
          <c:extLst>
            <c:ext xmlns:c16="http://schemas.microsoft.com/office/drawing/2014/chart" uri="{C3380CC4-5D6E-409C-BE32-E72D297353CC}">
              <c16:uniqueId val="{00000008-9C35-4C1B-A0EB-10C31431BDF5}"/>
            </c:ext>
          </c:extLst>
        </c:ser>
        <c:ser>
          <c:idx val="9"/>
          <c:order val="9"/>
          <c:tx>
            <c:strRef>
              <c:f>データシート!$A$36</c:f>
              <c:strCache>
                <c:ptCount val="1"/>
                <c:pt idx="0">
                  <c:v>日之影町簡易水道事業会計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c:v>
                </c:pt>
                <c:pt idx="1">
                  <c:v>0</c:v>
                </c:pt>
                <c:pt idx="2">
                  <c:v>0</c:v>
                </c:pt>
                <c:pt idx="3">
                  <c:v>0</c:v>
                </c:pt>
                <c:pt idx="4">
                  <c:v>0</c:v>
                </c:pt>
                <c:pt idx="5">
                  <c:v>0</c:v>
                </c:pt>
                <c:pt idx="6">
                  <c:v>0</c:v>
                </c:pt>
                <c:pt idx="7">
                  <c:v>0</c:v>
                </c:pt>
                <c:pt idx="8">
                  <c:v>#N/A</c:v>
                </c:pt>
                <c:pt idx="9">
                  <c:v>0.9</c:v>
                </c:pt>
              </c:numCache>
            </c:numRef>
          </c:val>
          <c:extLst>
            <c:ext xmlns:c16="http://schemas.microsoft.com/office/drawing/2014/chart" uri="{C3380CC4-5D6E-409C-BE32-E72D297353CC}">
              <c16:uniqueId val="{00000009-9C35-4C1B-A0EB-10C31431BDF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478</c:v>
                </c:pt>
                <c:pt idx="5">
                  <c:v>477</c:v>
                </c:pt>
                <c:pt idx="8">
                  <c:v>466</c:v>
                </c:pt>
                <c:pt idx="11">
                  <c:v>486</c:v>
                </c:pt>
                <c:pt idx="14">
                  <c:v>519</c:v>
                </c:pt>
              </c:numCache>
            </c:numRef>
          </c:val>
          <c:extLst>
            <c:ext xmlns:c16="http://schemas.microsoft.com/office/drawing/2014/chart" uri="{C3380CC4-5D6E-409C-BE32-E72D297353CC}">
              <c16:uniqueId val="{00000000-4D5B-4C38-8475-BA481A2EB75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D5B-4C38-8475-BA481A2EB75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4D5B-4C38-8475-BA481A2EB75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18</c:v>
                </c:pt>
                <c:pt idx="3">
                  <c:v>18</c:v>
                </c:pt>
                <c:pt idx="6">
                  <c:v>18</c:v>
                </c:pt>
                <c:pt idx="9">
                  <c:v>21</c:v>
                </c:pt>
                <c:pt idx="12">
                  <c:v>21</c:v>
                </c:pt>
              </c:numCache>
            </c:numRef>
          </c:val>
          <c:extLst>
            <c:ext xmlns:c16="http://schemas.microsoft.com/office/drawing/2014/chart" uri="{C3380CC4-5D6E-409C-BE32-E72D297353CC}">
              <c16:uniqueId val="{00000003-4D5B-4C38-8475-BA481A2EB75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46</c:v>
                </c:pt>
                <c:pt idx="3">
                  <c:v>44</c:v>
                </c:pt>
                <c:pt idx="6">
                  <c:v>45</c:v>
                </c:pt>
                <c:pt idx="9">
                  <c:v>46</c:v>
                </c:pt>
                <c:pt idx="12">
                  <c:v>15</c:v>
                </c:pt>
              </c:numCache>
            </c:numRef>
          </c:val>
          <c:extLst>
            <c:ext xmlns:c16="http://schemas.microsoft.com/office/drawing/2014/chart" uri="{C3380CC4-5D6E-409C-BE32-E72D297353CC}">
              <c16:uniqueId val="{00000004-4D5B-4C38-8475-BA481A2EB75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D5B-4C38-8475-BA481A2EB75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D5B-4C38-8475-BA481A2EB75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573</c:v>
                </c:pt>
                <c:pt idx="3">
                  <c:v>597</c:v>
                </c:pt>
                <c:pt idx="6">
                  <c:v>652</c:v>
                </c:pt>
                <c:pt idx="9">
                  <c:v>672</c:v>
                </c:pt>
                <c:pt idx="12">
                  <c:v>687</c:v>
                </c:pt>
              </c:numCache>
            </c:numRef>
          </c:val>
          <c:extLst>
            <c:ext xmlns:c16="http://schemas.microsoft.com/office/drawing/2014/chart" uri="{C3380CC4-5D6E-409C-BE32-E72D297353CC}">
              <c16:uniqueId val="{00000007-4D5B-4C38-8475-BA481A2EB75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159</c:v>
                </c:pt>
                <c:pt idx="2">
                  <c:v>#N/A</c:v>
                </c:pt>
                <c:pt idx="3">
                  <c:v>#N/A</c:v>
                </c:pt>
                <c:pt idx="4">
                  <c:v>182</c:v>
                </c:pt>
                <c:pt idx="5">
                  <c:v>#N/A</c:v>
                </c:pt>
                <c:pt idx="6">
                  <c:v>#N/A</c:v>
                </c:pt>
                <c:pt idx="7">
                  <c:v>249</c:v>
                </c:pt>
                <c:pt idx="8">
                  <c:v>#N/A</c:v>
                </c:pt>
                <c:pt idx="9">
                  <c:v>#N/A</c:v>
                </c:pt>
                <c:pt idx="10">
                  <c:v>253</c:v>
                </c:pt>
                <c:pt idx="11">
                  <c:v>#N/A</c:v>
                </c:pt>
                <c:pt idx="12">
                  <c:v>#N/A</c:v>
                </c:pt>
                <c:pt idx="13">
                  <c:v>204</c:v>
                </c:pt>
                <c:pt idx="14">
                  <c:v>#N/A</c:v>
                </c:pt>
              </c:numCache>
            </c:numRef>
          </c:val>
          <c:smooth val="0"/>
          <c:extLst>
            <c:ext xmlns:c16="http://schemas.microsoft.com/office/drawing/2014/chart" uri="{C3380CC4-5D6E-409C-BE32-E72D297353CC}">
              <c16:uniqueId val="{00000008-4D5B-4C38-8475-BA481A2EB75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5301</c:v>
                </c:pt>
                <c:pt idx="5">
                  <c:v>5225</c:v>
                </c:pt>
                <c:pt idx="8">
                  <c:v>5179</c:v>
                </c:pt>
                <c:pt idx="11">
                  <c:v>4982</c:v>
                </c:pt>
                <c:pt idx="14">
                  <c:v>4876</c:v>
                </c:pt>
              </c:numCache>
            </c:numRef>
          </c:val>
          <c:extLst>
            <c:ext xmlns:c16="http://schemas.microsoft.com/office/drawing/2014/chart" uri="{C3380CC4-5D6E-409C-BE32-E72D297353CC}">
              <c16:uniqueId val="{00000000-D08B-4064-8844-9C0AB01949C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D08B-4064-8844-9C0AB01949C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3325</c:v>
                </c:pt>
                <c:pt idx="5">
                  <c:v>3773</c:v>
                </c:pt>
                <c:pt idx="8">
                  <c:v>3866</c:v>
                </c:pt>
                <c:pt idx="11">
                  <c:v>3967</c:v>
                </c:pt>
                <c:pt idx="14">
                  <c:v>4148</c:v>
                </c:pt>
              </c:numCache>
            </c:numRef>
          </c:val>
          <c:extLst>
            <c:ext xmlns:c16="http://schemas.microsoft.com/office/drawing/2014/chart" uri="{C3380CC4-5D6E-409C-BE32-E72D297353CC}">
              <c16:uniqueId val="{00000002-D08B-4064-8844-9C0AB01949C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08B-4064-8844-9C0AB01949C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08B-4064-8844-9C0AB01949C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08B-4064-8844-9C0AB01949C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829</c:v>
                </c:pt>
                <c:pt idx="3">
                  <c:v>793</c:v>
                </c:pt>
                <c:pt idx="6">
                  <c:v>790</c:v>
                </c:pt>
                <c:pt idx="9">
                  <c:v>809</c:v>
                </c:pt>
                <c:pt idx="12">
                  <c:v>876</c:v>
                </c:pt>
              </c:numCache>
            </c:numRef>
          </c:val>
          <c:extLst>
            <c:ext xmlns:c16="http://schemas.microsoft.com/office/drawing/2014/chart" uri="{C3380CC4-5D6E-409C-BE32-E72D297353CC}">
              <c16:uniqueId val="{00000006-D08B-4064-8844-9C0AB01949C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296</c:v>
                </c:pt>
                <c:pt idx="3">
                  <c:v>275</c:v>
                </c:pt>
                <c:pt idx="6">
                  <c:v>257</c:v>
                </c:pt>
                <c:pt idx="9">
                  <c:v>244</c:v>
                </c:pt>
                <c:pt idx="12">
                  <c:v>423</c:v>
                </c:pt>
              </c:numCache>
            </c:numRef>
          </c:val>
          <c:extLst>
            <c:ext xmlns:c16="http://schemas.microsoft.com/office/drawing/2014/chart" uri="{C3380CC4-5D6E-409C-BE32-E72D297353CC}">
              <c16:uniqueId val="{00000007-D08B-4064-8844-9C0AB01949C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440</c:v>
                </c:pt>
                <c:pt idx="3">
                  <c:v>414</c:v>
                </c:pt>
                <c:pt idx="6">
                  <c:v>428</c:v>
                </c:pt>
                <c:pt idx="9">
                  <c:v>408</c:v>
                </c:pt>
                <c:pt idx="12">
                  <c:v>174</c:v>
                </c:pt>
              </c:numCache>
            </c:numRef>
          </c:val>
          <c:extLst>
            <c:ext xmlns:c16="http://schemas.microsoft.com/office/drawing/2014/chart" uri="{C3380CC4-5D6E-409C-BE32-E72D297353CC}">
              <c16:uniqueId val="{00000008-D08B-4064-8844-9C0AB01949C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3</c:v>
                </c:pt>
                <c:pt idx="6">
                  <c:v>2</c:v>
                </c:pt>
                <c:pt idx="9">
                  <c:v>2</c:v>
                </c:pt>
                <c:pt idx="12">
                  <c:v>2</c:v>
                </c:pt>
              </c:numCache>
            </c:numRef>
          </c:val>
          <c:extLst>
            <c:ext xmlns:c16="http://schemas.microsoft.com/office/drawing/2014/chart" uri="{C3380CC4-5D6E-409C-BE32-E72D297353CC}">
              <c16:uniqueId val="{00000009-D08B-4064-8844-9C0AB01949C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7290</c:v>
                </c:pt>
                <c:pt idx="3">
                  <c:v>7208</c:v>
                </c:pt>
                <c:pt idx="6">
                  <c:v>7056</c:v>
                </c:pt>
                <c:pt idx="9">
                  <c:v>6766</c:v>
                </c:pt>
                <c:pt idx="12">
                  <c:v>6654</c:v>
                </c:pt>
              </c:numCache>
            </c:numRef>
          </c:val>
          <c:extLst>
            <c:ext xmlns:c16="http://schemas.microsoft.com/office/drawing/2014/chart" uri="{C3380CC4-5D6E-409C-BE32-E72D297353CC}">
              <c16:uniqueId val="{0000000A-D08B-4064-8844-9C0AB01949C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229</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D08B-4064-8844-9C0AB01949C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1638</c:v>
                </c:pt>
                <c:pt idx="1">
                  <c:v>1665</c:v>
                </c:pt>
                <c:pt idx="2">
                  <c:v>1710</c:v>
                </c:pt>
              </c:numCache>
            </c:numRef>
          </c:val>
          <c:extLst>
            <c:ext xmlns:c16="http://schemas.microsoft.com/office/drawing/2014/chart" uri="{C3380CC4-5D6E-409C-BE32-E72D297353CC}">
              <c16:uniqueId val="{00000000-5E32-4DDB-BB59-5B4E1DBEEB2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333</c:v>
                </c:pt>
                <c:pt idx="1">
                  <c:v>343</c:v>
                </c:pt>
                <c:pt idx="2">
                  <c:v>357</c:v>
                </c:pt>
              </c:numCache>
            </c:numRef>
          </c:val>
          <c:extLst>
            <c:ext xmlns:c16="http://schemas.microsoft.com/office/drawing/2014/chart" uri="{C3380CC4-5D6E-409C-BE32-E72D297353CC}">
              <c16:uniqueId val="{00000001-5E32-4DDB-BB59-5B4E1DBEEB2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1652</c:v>
                </c:pt>
                <c:pt idx="1">
                  <c:v>1756</c:v>
                </c:pt>
                <c:pt idx="2">
                  <c:v>1891</c:v>
                </c:pt>
              </c:numCache>
            </c:numRef>
          </c:val>
          <c:extLst>
            <c:ext xmlns:c16="http://schemas.microsoft.com/office/drawing/2014/chart" uri="{C3380CC4-5D6E-409C-BE32-E72D297353CC}">
              <c16:uniqueId val="{00000002-5E32-4DDB-BB59-5B4E1DBEEB2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{44018CB1-733C-450E-A3D8-DBCD92C4ABD5}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F2D-4B91-947A-8F1A822AFF0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{2552C558-01F6-40B5-846F-FDDD2CE3A5FA}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F2D-4B91-947A-8F1A822AFF0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{42E52441-F4A0-4EEF-83C1-DF7218E8972C}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F2D-4B91-947A-8F1A822AFF0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{B7328432-3C4F-4A24-B56B-A705963E59E9}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F2D-4B91-947A-8F1A822AFF0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{B7735446-0D7B-4C4B-8843-E57CC660F4B7}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F2D-4B91-947A-8F1A822AFF0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{C89C6E18-4464-425F-A599-476C8C121F78}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F2D-4B91-947A-8F1A822AFF0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{99E088F9-7A4A-40BB-B0A8-92DC45564C67}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F2D-4B91-947A-8F1A822AFF0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{389FB9FF-2C2F-4B9C-AEEE-A452D1F5497F}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F2D-4B91-947A-8F1A822AFF0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{AB3169AD-8BA6-4F24-AF3E-DE2C4A2B3D70}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F2D-4B91-947A-8F1A822AFF0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65.8</c:v>
                </c:pt>
                <c:pt idx="8">
                  <c:v>65</c:v>
                </c:pt>
                <c:pt idx="16">
                  <c:v>66.5</c:v>
                </c:pt>
                <c:pt idx="24">
                  <c:v>68</c:v>
                </c:pt>
                <c:pt idx="32">
                  <c:v>69.099999999999994</c:v>
                </c:pt>
              </c:numCache>
            </c:numRef>
          </c:xVal>
          <c:yVal>
            <c:numRef>
              <c:f>公会計指標分析・財政指標組合せ分析表!$BP$51:$DC$51</c:f>
              <c:numCache>
                <c:formatCode>#,##0.0;"▲ "#,##0.0</c:formatCode>
                <c:ptCount val="40"/>
                <c:pt idx="0">
                  <c:v>9.1999999999999993</c:v>
                </c:pt>
              </c:numCache>
            </c:numRef>
          </c:yVal>
          <c:smooth val="0"/>
          <c:extLst>
            <c:ext xmlns:c16="http://schemas.microsoft.com/office/drawing/2014/chart" uri="{C3380CC4-5D6E-409C-BE32-E72D297353CC}">
              <c16:uniqueId val="{00000009-1F2D-4B91-947A-8F1A822AFF0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{B1524130-43DF-4C7C-8AE8-38C412227088}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F2D-4B91-947A-8F1A822AFF0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{E5BBC802-5035-4305-82F6-4D380F01216F}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F2D-4B91-947A-8F1A822AFF0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{9599E344-A741-4A26-8500-1CD07F482B4F}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F2D-4B91-947A-8F1A822AFF0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{C6C317CD-DCCC-4550-98AF-89E987D7F6ED}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F2D-4B91-947A-8F1A822AFF0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{95615B1A-4C57-4BEE-B1E1-640120E42979}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F2D-4B91-947A-8F1A822AFF0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{6B8B11FC-D11B-4780-AC49-468C69A9A426}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F2D-4B91-947A-8F1A822AFF0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{009F055C-5EE6-41C2-9AE7-99580832869D}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F2D-4B91-947A-8F1A822AFF0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{B5606D62-6CF1-49FD-AE4D-92EDF95C8F68}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F2D-4B91-947A-8F1A822AFF0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{BB8D4BEF-75E0-4817-8D16-A0EDEF23864A}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F2D-4B91-947A-8F1A822AFF0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1F2D-4B91-947A-8F1A822AFF08}"/>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1"/>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{E0B6DF77-3863-4969-A4E2-8D0DB07E3B50}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CF9-4D6E-BBD0-DDF9CD739E2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{B227E7CA-D3E7-4A5F-885A-1C08851DDB3A}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CF9-4D6E-BBD0-DDF9CD739E2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{593A07C5-49CF-447B-A5FE-3C746B619932}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CF9-4D6E-BBD0-DDF9CD739E2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{30F85FFC-6EAF-400D-ACEA-7891D58A008C}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CF9-4D6E-BBD0-DDF9CD739E2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{C0F6676A-6767-4ADA-9F0F-4BD30738B4B1}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CF9-4D6E-BBD0-DDF9CD739E2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{03AA1377-F52F-427C-A736-0ABB00D40FF6}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CF9-4D6E-BBD0-DDF9CD739E2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{A74B676A-841B-4259-A4A3-C77A42C81CEB}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CF9-4D6E-BBD0-DDF9CD739E2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{5989C434-6946-43E4-81BE-92486383D634}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CF9-4D6E-BBD0-DDF9CD739E2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{0936156A-0D98-41E2-9085-58BBE40AD821}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CF9-4D6E-BBD0-DDF9CD739E2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5.8</c:v>
                </c:pt>
                <c:pt idx="8">
                  <c:v>6.3</c:v>
                </c:pt>
                <c:pt idx="16">
                  <c:v>7.5</c:v>
                </c:pt>
                <c:pt idx="24">
                  <c:v>8.5</c:v>
                </c:pt>
                <c:pt idx="32">
                  <c:v>8.8000000000000007</c:v>
                </c:pt>
              </c:numCache>
            </c:numRef>
          </c:xVal>
          <c:yVal>
            <c:numRef>
              <c:f>公会計指標分析・財政指標組合せ分析表!$BP$73:$DC$73</c:f>
              <c:numCache>
                <c:formatCode>#,##0.0;"▲ "#,##0.0</c:formatCode>
                <c:ptCount val="40"/>
                <c:pt idx="0">
                  <c:v>9.1999999999999993</c:v>
                </c:pt>
              </c:numCache>
            </c:numRef>
          </c:yVal>
          <c:smooth val="0"/>
          <c:extLst>
            <c:ext xmlns:c16="http://schemas.microsoft.com/office/drawing/2014/chart" uri="{C3380CC4-5D6E-409C-BE32-E72D297353CC}">
              <c16:uniqueId val="{00000009-2CF9-4D6E-BBD0-DDF9CD739E2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2.8829840147400729E-2"/>
                  <c:y val="-8.1337372860052035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{A4784784-5AD7-4B06-9C69-5A6ADB4D1808}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CF9-4D6E-BBD0-DDF9CD739E2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{44F9679C-C4E0-4C85-A7A7-E6275F5616F8}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CF9-4D6E-BBD0-DDF9CD739E2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{425C9212-F2A8-4BB3-A788-823F2EA9A6E8}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CF9-4D6E-BBD0-DDF9CD739E2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{F656C9D5-C0B3-4489-AFB8-5CFEEEC7DE56}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CF9-4D6E-BBD0-DDF9CD739E2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{531C6001-FC40-4F65-975E-F015A232D290}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CF9-4D6E-BBD0-DDF9CD739E2A}"/>
                </c:ext>
              </c:extLst>
            </c:dLbl>
            <c:dLbl>
              <c:idx val="8"/>
              <c:layout>
                <c:manualLayout>
                  <c:x val="-3.4310845302750435E-2"/>
                  <c:y val="-7.1877009973923003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{D921A861-9402-48F5-BAA0-2C90CE439A7A}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CF9-4D6E-BBD0-DDF9CD739E2A}"/>
                </c:ext>
              </c:extLst>
            </c:dLbl>
            <c:dLbl>
              <c:idx val="16"/>
              <c:layout>
                <c:manualLayout>
                  <c:x val="-3.1570342725075584E-2"/>
                  <c:y val="-3.403555842940680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{075FA125-2A7F-46EB-8247-A67FCCC362EA}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CF9-4D6E-BBD0-DDF9CD739E2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{3507D9AD-7C62-481A-980B-D197586BE485}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CF9-4D6E-BBD0-DDF9CD739E2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{A4844A95-3AFA-4EAC-BD3F-BDAAF4F38348}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CF9-4D6E-BBD0-DDF9CD739E2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CF9-4D6E-BBD0-DDF9CD739E2A}"/>
            </c:ext>
          </c:extLst>
        </c:ser>
        <c:dLbls>
          <c:showLegendKey val="0"/>
          <c:showVal val="1"/>
          <c:showCatName val="0"/>
          <c:showSerName val="0"/>
          <c:showPercent val="0"/>
          <c:showBubbleSize val="0"/>
        </c:dLbls>
        <c:axId val="84219776"/>
        <c:axId val="84234240"/>
      </c:scatterChart>
      <c:valAx>
        <c:axId val="84219776"/>
        <c:scaling>
          <c:orientation val="maxMin"/>
          <c:max val="9"/>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1"/>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宮崎県日之影町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3,419
3,416
277.67
6,913,261
6,670,970
5,124
3,246,962
6,653,796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人口減少や少子高齢化に加え、町内に中心となる産業がないこと等により、税収が少なく財政基盤が弱いため、類似団体平均値を下回っている。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れまで、小・中学校の統廃合や保育所・老人ホームの民営化をはじめ、退職者不補充による定員管理の適正化、議員定数の削減、小学校給食調理の一元化、窓口、学校給食、学校環境整備、図書館業務の民営化等、歳出の見直しを行ってきたが、今後も業務の効率化や各種計画に沿った施策の展開等、適正な行財政運営を行いたい。</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75142</xdr:rowOff>
    </xdr:from>
    <xdr:to>
      <xdr:col>23</xdr:col>
      <xdr:colOff>133350</xdr:colOff>
      <xdr:row>43</xdr:row>
      <xdr:rowOff>75142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474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75142</xdr:rowOff>
    </xdr:from>
    <xdr:to>
      <xdr:col>19</xdr:col>
      <xdr:colOff>133350</xdr:colOff>
      <xdr:row>43</xdr:row>
      <xdr:rowOff>95250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3225800" y="744749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75142</xdr:rowOff>
    </xdr:from>
    <xdr:to>
      <xdr:col>15</xdr:col>
      <xdr:colOff>82550</xdr:colOff>
      <xdr:row>43</xdr:row>
      <xdr:rowOff>95250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4749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95902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75142</xdr:rowOff>
    </xdr:from>
    <xdr:to>
      <xdr:col>11</xdr:col>
      <xdr:colOff>31750</xdr:colOff>
      <xdr:row>43</xdr:row>
      <xdr:rowOff>75142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474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95902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167869</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68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24342</xdr:rowOff>
    </xdr:from>
    <xdr:to>
      <xdr:col>19</xdr:col>
      <xdr:colOff>184150</xdr:colOff>
      <xdr:row>43</xdr:row>
      <xdr:rowOff>125942</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110719</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483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130827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24342</xdr:rowOff>
    </xdr:from>
    <xdr:to>
      <xdr:col>11</xdr:col>
      <xdr:colOff>82550</xdr:colOff>
      <xdr:row>43</xdr:row>
      <xdr:rowOff>125942</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110719</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48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24342</xdr:rowOff>
    </xdr:from>
    <xdr:to>
      <xdr:col>7</xdr:col>
      <xdr:colOff>31750</xdr:colOff>
      <xdr:row>43</xdr:row>
      <xdr:rowOff>125942</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110719</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48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年度は、分母である地方税の減少に加え、分子である物件費や維持補修費、補助費等が増加したことにより、比率が上昇した。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今後も、経常経費の抑制と経常一般財源等の収入確保、経常経費に充当する特定財源の確保を図り、比率の低下に努める。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75565</xdr:rowOff>
    </xdr:from>
    <xdr:to>
      <xdr:col>23</xdr:col>
      <xdr:colOff>133350</xdr:colOff>
      <xdr:row>65</xdr:row>
      <xdr:rowOff>4656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1048365"/>
          <a:ext cx="8382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02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162560</xdr:rowOff>
    </xdr:from>
    <xdr:to>
      <xdr:col>19</xdr:col>
      <xdr:colOff>133350</xdr:colOff>
      <xdr:row>64</xdr:row>
      <xdr:rowOff>75565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963910"/>
          <a:ext cx="8890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124883</xdr:rowOff>
    </xdr:from>
    <xdr:to>
      <xdr:col>15</xdr:col>
      <xdr:colOff>82550</xdr:colOff>
      <xdr:row>63</xdr:row>
      <xdr:rowOff>162560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754783"/>
          <a:ext cx="889000" cy="209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3827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124883</xdr:rowOff>
    </xdr:from>
    <xdr:to>
      <xdr:col>11</xdr:col>
      <xdr:colOff>31750</xdr:colOff>
      <xdr:row>64</xdr:row>
      <xdr:rowOff>23283</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754783"/>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5097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52087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125306</xdr:rowOff>
    </xdr:from>
    <xdr:to>
      <xdr:col>23</xdr:col>
      <xdr:colOff>184150</xdr:colOff>
      <xdr:row>65</xdr:row>
      <xdr:rowOff>55456</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09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97383</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070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24765</xdr:rowOff>
    </xdr:from>
    <xdr:to>
      <xdr:col>19</xdr:col>
      <xdr:colOff>184150</xdr:colOff>
      <xdr:row>64</xdr:row>
      <xdr:rowOff>126365</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99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111142</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0839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111760</xdr:rowOff>
    </xdr:from>
    <xdr:to>
      <xdr:col>15</xdr:col>
      <xdr:colOff>133350</xdr:colOff>
      <xdr:row>64</xdr:row>
      <xdr:rowOff>41910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26687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74083</xdr:rowOff>
    </xdr:from>
    <xdr:to>
      <xdr:col>11</xdr:col>
      <xdr:colOff>82550</xdr:colOff>
      <xdr:row>63</xdr:row>
      <xdr:rowOff>4233</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70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14410</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47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143933</xdr:rowOff>
    </xdr:from>
    <xdr:to>
      <xdr:col>7</xdr:col>
      <xdr:colOff>31750</xdr:colOff>
      <xdr:row>64</xdr:row>
      <xdr:rowOff>74083</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94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58860</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03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[531,990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近年の物価高に加え、人事院勧告による月例給平均</a:t>
          </a:r>
          <a:r>
            <a:rPr kumimoji="1" lang="en-US" altLang="ja-JP" sz="1300">
              <a:latin typeface="ＭＳ Ｐゴシック" panose="020B0600070205080204" pitchFamily="50" charset="-128"/>
              <a:ea typeface="ＭＳ Ｐゴシック" panose="020B0600070205080204" pitchFamily="50" charset="-128"/>
            </a:rPr>
            <a:t>2.76</a:t>
          </a:r>
          <a:r>
            <a:rPr kumimoji="1" lang="ja-JP" altLang="en-US" sz="1300">
              <a:latin typeface="ＭＳ Ｐゴシック" panose="020B0600070205080204" pitchFamily="50" charset="-128"/>
              <a:ea typeface="ＭＳ Ｐゴシック" panose="020B0600070205080204" pitchFamily="50" charset="-128"/>
            </a:rPr>
            <a:t>％の引き上げ、自治体情報システムの標準化に向けた各委託料の増加により、人口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人当たり決算額が増加した。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今後も、最重要課題である人口減少対策に力をいれるとともに、適正な給与制度の運用、職員配置の適正化及び事務事業の見直し等に努め、経費節減を図っていく。</a:t>
          </a: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167726</xdr:rowOff>
    </xdr:from>
    <xdr:to>
      <xdr:col>23</xdr:col>
      <xdr:colOff>133350</xdr:colOff>
      <xdr:row>82</xdr:row>
      <xdr:rowOff>51084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055176"/>
          <a:ext cx="838200" cy="54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6709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06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167726</xdr:rowOff>
    </xdr:from>
    <xdr:to>
      <xdr:col>19</xdr:col>
      <xdr:colOff>133350</xdr:colOff>
      <xdr:row>81</xdr:row>
      <xdr:rowOff>170879</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055176"/>
          <a:ext cx="889000" cy="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91370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1502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147331</xdr:rowOff>
    </xdr:from>
    <xdr:to>
      <xdr:col>15</xdr:col>
      <xdr:colOff>82550</xdr:colOff>
      <xdr:row>81</xdr:row>
      <xdr:rowOff>170879</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034781"/>
          <a:ext cx="889000" cy="23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82038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140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134072</xdr:rowOff>
    </xdr:from>
    <xdr:to>
      <xdr:col>11</xdr:col>
      <xdr:colOff>31750</xdr:colOff>
      <xdr:row>81</xdr:row>
      <xdr:rowOff>147331</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021522"/>
          <a:ext cx="889000" cy="13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56619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115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42208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101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284</xdr:rowOff>
    </xdr:from>
    <xdr:to>
      <xdr:col>23</xdr:col>
      <xdr:colOff>184150</xdr:colOff>
      <xdr:row>82</xdr:row>
      <xdr:rowOff>101884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059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16811</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904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116926</xdr:rowOff>
    </xdr:from>
    <xdr:to>
      <xdr:col>19</xdr:col>
      <xdr:colOff>184150</xdr:colOff>
      <xdr:row>82</xdr:row>
      <xdr:rowOff>47076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00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57253</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773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120079</xdr:rowOff>
    </xdr:from>
    <xdr:to>
      <xdr:col>15</xdr:col>
      <xdr:colOff>133350</xdr:colOff>
      <xdr:row>82</xdr:row>
      <xdr:rowOff>50229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007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60406</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77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96531</xdr:rowOff>
    </xdr:from>
    <xdr:to>
      <xdr:col>11</xdr:col>
      <xdr:colOff>82550</xdr:colOff>
      <xdr:row>82</xdr:row>
      <xdr:rowOff>26681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83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36858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752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83272</xdr:rowOff>
    </xdr:from>
    <xdr:to>
      <xdr:col>7</xdr:col>
      <xdr:colOff>31750</xdr:colOff>
      <xdr:row>82</xdr:row>
      <xdr:rowOff>13422</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70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23599</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739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未満であるものの、職員構成の変動及び職務分類の改正による等級の変更により、類似団体の平均を上回った。今後も適正な給与制度の運用に努める。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62737</xdr:rowOff>
    </xdr:from>
    <xdr:to>
      <xdr:col>81</xdr:col>
      <xdr:colOff>44450</xdr:colOff>
      <xdr:row>88</xdr:row>
      <xdr:rowOff>91694</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5150337"/>
          <a:ext cx="838200" cy="28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166133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910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57913</xdr:rowOff>
    </xdr:from>
    <xdr:to>
      <xdr:col>77</xdr:col>
      <xdr:colOff>44450</xdr:colOff>
      <xdr:row>88</xdr:row>
      <xdr:rowOff>91694</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5145513"/>
          <a:ext cx="889000" cy="33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80281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2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33782</xdr:rowOff>
    </xdr:from>
    <xdr:to>
      <xdr:col>72</xdr:col>
      <xdr:colOff>203200</xdr:colOff>
      <xdr:row>88</xdr:row>
      <xdr:rowOff>57913</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5121382"/>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85107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29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24130</xdr:rowOff>
    </xdr:from>
    <xdr:to>
      <xdr:col>68</xdr:col>
      <xdr:colOff>152400</xdr:colOff>
      <xdr:row>88</xdr:row>
      <xdr:rowOff>33782</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511173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94759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39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64533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515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11937</xdr:rowOff>
    </xdr:from>
    <xdr:to>
      <xdr:col>81</xdr:col>
      <xdr:colOff>95250</xdr:colOff>
      <xdr:row>88</xdr:row>
      <xdr:rowOff>113537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099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155464</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071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40894</xdr:rowOff>
    </xdr:from>
    <xdr:to>
      <xdr:col>77</xdr:col>
      <xdr:colOff>95250</xdr:colOff>
      <xdr:row>88</xdr:row>
      <xdr:rowOff>142494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128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127271</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214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7113</xdr:rowOff>
    </xdr:from>
    <xdr:to>
      <xdr:col>73</xdr:col>
      <xdr:colOff>44450</xdr:colOff>
      <xdr:row>88</xdr:row>
      <xdr:rowOff>108713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094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93490</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181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154432</xdr:rowOff>
    </xdr:from>
    <xdr:to>
      <xdr:col>68</xdr:col>
      <xdr:colOff>203200</xdr:colOff>
      <xdr:row>88</xdr:row>
      <xdr:rowOff>84582</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070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69359</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156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144780</xdr:rowOff>
    </xdr:from>
    <xdr:to>
      <xdr:col>64</xdr:col>
      <xdr:colOff>152400</xdr:colOff>
      <xdr:row>88</xdr:row>
      <xdr:rowOff>74930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06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85107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829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年度の退職者が平年より多く見込まれていることから、職員を順次補充している。そのため、類似団体平均をやや上回っている。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本町は面積が広大で、集落が広範囲にわたり点在していることから、人口規模の割に事業量が多いのが実情である。</a:t>
          </a:r>
        </a:p>
        <a:p>
          <a:r>
            <a:rPr kumimoji="1" lang="ja-JP" altLang="en-US" sz="1300">
              <a:latin typeface="ＭＳ Ｐゴシック" panose="020B0600070205080204" pitchFamily="50" charset="-128"/>
              <a:ea typeface="ＭＳ Ｐゴシック" panose="020B0600070205080204" pitchFamily="50" charset="-128"/>
            </a:rPr>
            <a:t>　今後も住民サービスの質の低下を招かないよう留意しながら、職員配置の適正化に努める。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28491</xdr:rowOff>
    </xdr:from>
    <xdr:to>
      <xdr:col>81</xdr:col>
      <xdr:colOff>44450</xdr:colOff>
      <xdr:row>61</xdr:row>
      <xdr:rowOff>61468</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486941"/>
          <a:ext cx="838200" cy="32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167075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82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13610</xdr:rowOff>
    </xdr:from>
    <xdr:to>
      <xdr:col>77</xdr:col>
      <xdr:colOff>44450</xdr:colOff>
      <xdr:row>61</xdr:row>
      <xdr:rowOff>28491</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472060"/>
          <a:ext cx="889000" cy="14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80821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1963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151681</xdr:rowOff>
    </xdr:from>
    <xdr:to>
      <xdr:col>72</xdr:col>
      <xdr:colOff>203200</xdr:colOff>
      <xdr:row>61</xdr:row>
      <xdr:rowOff>13610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438681"/>
          <a:ext cx="889000" cy="33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72979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188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137806</xdr:rowOff>
    </xdr:from>
    <xdr:to>
      <xdr:col>68</xdr:col>
      <xdr:colOff>152400</xdr:colOff>
      <xdr:row>60</xdr:row>
      <xdr:rowOff>151681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424806"/>
          <a:ext cx="889000" cy="13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33100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491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25258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483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10668</xdr:rowOff>
    </xdr:from>
    <xdr:to>
      <xdr:col>81</xdr:col>
      <xdr:colOff>95250</xdr:colOff>
      <xdr:row>61</xdr:row>
      <xdr:rowOff>112268</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469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154195</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441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149141</xdr:rowOff>
    </xdr:from>
    <xdr:to>
      <xdr:col>77</xdr:col>
      <xdr:colOff>95250</xdr:colOff>
      <xdr:row>61</xdr:row>
      <xdr:rowOff>79291</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436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64068</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5225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134260</xdr:rowOff>
    </xdr:from>
    <xdr:to>
      <xdr:col>73</xdr:col>
      <xdr:colOff>44450</xdr:colOff>
      <xdr:row>61</xdr:row>
      <xdr:rowOff>64410</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42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49187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50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100881</xdr:rowOff>
    </xdr:from>
    <xdr:to>
      <xdr:col>68</xdr:col>
      <xdr:colOff>203200</xdr:colOff>
      <xdr:row>61</xdr:row>
      <xdr:rowOff>31031</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387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41208</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156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87006</xdr:rowOff>
    </xdr:from>
    <xdr:to>
      <xdr:col>64</xdr:col>
      <xdr:colOff>152400</xdr:colOff>
      <xdr:row>61</xdr:row>
      <xdr:rowOff>17156</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374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27333</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142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新庁舎建設事業等の大型事業に係る起債償還が順次開始されたことに伴い上昇し、類似団体平均をやや上回っている。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今後数年間は、大型事業の起債発行に伴う元利償還により、比率は上昇する見込みであるが、既存事業の縮小及び廃止、基金の有効利活用等を図りながら、適正な起債管理に努める。</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124460</xdr:rowOff>
    </xdr:from>
    <xdr:to>
      <xdr:col>81</xdr:col>
      <xdr:colOff>44450</xdr:colOff>
      <xdr:row>41</xdr:row>
      <xdr:rowOff>138938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153910"/>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66057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924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76200</xdr:rowOff>
    </xdr:from>
    <xdr:to>
      <xdr:col>77</xdr:col>
      <xdr:colOff>44450</xdr:colOff>
      <xdr:row>41</xdr:row>
      <xdr:rowOff>124460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710565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146829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8333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18288</xdr:rowOff>
    </xdr:from>
    <xdr:to>
      <xdr:col>72</xdr:col>
      <xdr:colOff>203200</xdr:colOff>
      <xdr:row>41</xdr:row>
      <xdr:rowOff>76200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7047738"/>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137177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165608</xdr:rowOff>
    </xdr:from>
    <xdr:to>
      <xdr:col>68</xdr:col>
      <xdr:colOff>152400</xdr:colOff>
      <xdr:row>41</xdr:row>
      <xdr:rowOff>18288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7023608"/>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106951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3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88138</xdr:rowOff>
    </xdr:from>
    <xdr:to>
      <xdr:col>81</xdr:col>
      <xdr:colOff>95250</xdr:colOff>
      <xdr:row>42</xdr:row>
      <xdr:rowOff>18288</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11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60215</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7089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73660</xdr:rowOff>
    </xdr:from>
    <xdr:to>
      <xdr:col>77</xdr:col>
      <xdr:colOff>95250</xdr:colOff>
      <xdr:row>42</xdr:row>
      <xdr:rowOff>3810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160037</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18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25400</xdr:rowOff>
    </xdr:from>
    <xdr:to>
      <xdr:col>73</xdr:col>
      <xdr:colOff>44450</xdr:colOff>
      <xdr:row>41</xdr:row>
      <xdr:rowOff>127000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111777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138938</xdr:rowOff>
    </xdr:from>
    <xdr:to>
      <xdr:col>68</xdr:col>
      <xdr:colOff>203200</xdr:colOff>
      <xdr:row>41</xdr:row>
      <xdr:rowOff>69088</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99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79265</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765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697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55135</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将来負担額である地方債現在高が減少し、充当可能財源である基金現在高が増加したことにより、マイナス算定となっている。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予定されている大型事業実施により発行する起債の現在高が増加に転じ、比率は上昇する見込みであるが、他の事業の整理・縮小及び基金の有効活用を図るなどして、適正な起債の発行に努め、財政の健全化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42898</xdr:rowOff>
    </xdr:from>
    <xdr:to>
      <xdr:col>64</xdr:col>
      <xdr:colOff>152400</xdr:colOff>
      <xdr:row>14</xdr:row>
      <xdr:rowOff>144498</xdr:rowOff>
    </xdr:to>
    <xdr:sp macro="" textlink="">
      <xdr:nvSpPr>
        <xdr:cNvPr id="453" name="楕円 452">
          <a:extLst>
            <a:ext uri="{FF2B5EF4-FFF2-40B4-BE49-F238E27FC236}">
              <a16:creationId xmlns:a16="http://schemas.microsoft.com/office/drawing/2014/main" id="{00000000-0008-0000-0300-0000C5010000}"/>
            </a:ext>
          </a:extLst>
        </xdr:cNvPr>
        <xdr:cNvSpPr/>
      </xdr:nvSpPr>
      <xdr:spPr>
        <a:xfrm>
          <a:off x="13462000" y="244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129275</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529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宮崎県日之影町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3,419
3,416
277.67
6,913,261
6,670,970
5,124
3,246,962
6,653,796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一般会計負担職員、会計年度任用職員等の増加により人件費が増加したが、分母である経常一般財源等も増加しているため、比率は横ばいである。</a:t>
          </a:r>
        </a:p>
        <a:p>
          <a:r>
            <a:rPr kumimoji="1" lang="ja-JP" altLang="en-US" sz="1300">
              <a:latin typeface="ＭＳ Ｐゴシック" panose="020B0600070205080204" pitchFamily="50" charset="-128"/>
              <a:ea typeface="ＭＳ Ｐゴシック" panose="020B0600070205080204" pitchFamily="50" charset="-128"/>
            </a:rPr>
            <a:t>　今後も適正な職員配置及び給与制度の運営に取り組んでいく。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62230</xdr:rowOff>
    </xdr:from>
    <xdr:to>
      <xdr:col>24</xdr:col>
      <xdr:colOff>25400</xdr:colOff>
      <xdr:row>35</xdr:row>
      <xdr:rowOff>66040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6298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132097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32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62230</xdr:rowOff>
    </xdr:from>
    <xdr:to>
      <xdr:col>19</xdr:col>
      <xdr:colOff>187325</xdr:colOff>
      <xdr:row>35</xdr:row>
      <xdr:rowOff>134620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06298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44467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16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92710</xdr:rowOff>
    </xdr:from>
    <xdr:to>
      <xdr:col>15</xdr:col>
      <xdr:colOff>98425</xdr:colOff>
      <xdr:row>35</xdr:row>
      <xdr:rowOff>134620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09346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92710</xdr:rowOff>
    </xdr:from>
    <xdr:to>
      <xdr:col>11</xdr:col>
      <xdr:colOff>9525</xdr:colOff>
      <xdr:row>35</xdr:row>
      <xdr:rowOff>123190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934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21607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9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101617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15240</xdr:rowOff>
    </xdr:from>
    <xdr:to>
      <xdr:col>24</xdr:col>
      <xdr:colOff>76200</xdr:colOff>
      <xdr:row>35</xdr:row>
      <xdr:rowOff>116840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15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31767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86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11430</xdr:rowOff>
    </xdr:from>
    <xdr:to>
      <xdr:col>20</xdr:col>
      <xdr:colOff>38100</xdr:colOff>
      <xdr:row>35</xdr:row>
      <xdr:rowOff>113030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1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123207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8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83820</xdr:rowOff>
    </xdr:from>
    <xdr:to>
      <xdr:col>15</xdr:col>
      <xdr:colOff>149225</xdr:colOff>
      <xdr:row>36</xdr:row>
      <xdr:rowOff>13970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8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24147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53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41910</xdr:rowOff>
    </xdr:from>
    <xdr:to>
      <xdr:col>11</xdr:col>
      <xdr:colOff>60325</xdr:colOff>
      <xdr:row>35</xdr:row>
      <xdr:rowOff>143510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153687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72390</xdr:rowOff>
    </xdr:from>
    <xdr:to>
      <xdr:col>6</xdr:col>
      <xdr:colOff>171450</xdr:colOff>
      <xdr:row>36</xdr:row>
      <xdr:rowOff>2540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12717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これまで、小・中学校の統廃合や保育所・老人ホームの民営化、小学校給食調理の一元化等を進めてきた結果、類似団体平均値より低く推移しており、比率は低下傾向にあったが、令和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年度は自治体情報システムの標準化に伴う委託により増加に転じた。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物価高騰の影響により物件費は年々上昇すると見込まれるため、今後更なる経費節減を図り、物件費の抑制に努める。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159004</xdr:rowOff>
    </xdr:from>
    <xdr:to>
      <xdr:col>82</xdr:col>
      <xdr:colOff>107950</xdr:colOff>
      <xdr:row>17</xdr:row>
      <xdr:rowOff>24130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90220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23131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37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62992</xdr:rowOff>
    </xdr:from>
    <xdr:to>
      <xdr:col>78</xdr:col>
      <xdr:colOff>69850</xdr:colOff>
      <xdr:row>16</xdr:row>
      <xdr:rowOff>159004</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806192"/>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123715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3038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62992</xdr:rowOff>
    </xdr:from>
    <xdr:to>
      <xdr:col>73</xdr:col>
      <xdr:colOff>180975</xdr:colOff>
      <xdr:row>16</xdr:row>
      <xdr:rowOff>76708</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893800" y="280619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109999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302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76708</xdr:rowOff>
    </xdr:from>
    <xdr:to>
      <xdr:col>69</xdr:col>
      <xdr:colOff>92075</xdr:colOff>
      <xdr:row>16</xdr:row>
      <xdr:rowOff>85852</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81990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55135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96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59707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144780</xdr:rowOff>
    </xdr:from>
    <xdr:to>
      <xdr:col>82</xdr:col>
      <xdr:colOff>158750</xdr:colOff>
      <xdr:row>17</xdr:row>
      <xdr:rowOff>74930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161307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733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108204</xdr:rowOff>
    </xdr:from>
    <xdr:to>
      <xdr:col>78</xdr:col>
      <xdr:colOff>120650</xdr:colOff>
      <xdr:row>17</xdr:row>
      <xdr:rowOff>38354</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851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48531</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620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12192</xdr:rowOff>
    </xdr:from>
    <xdr:to>
      <xdr:col>74</xdr:col>
      <xdr:colOff>31750</xdr:colOff>
      <xdr:row>16</xdr:row>
      <xdr:rowOff>113792</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7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123969</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524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25908</xdr:rowOff>
    </xdr:from>
    <xdr:to>
      <xdr:col>69</xdr:col>
      <xdr:colOff>142875</xdr:colOff>
      <xdr:row>16</xdr:row>
      <xdr:rowOff>127508</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769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137685</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537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35052</xdr:rowOff>
    </xdr:from>
    <xdr:to>
      <xdr:col>65</xdr:col>
      <xdr:colOff>53975</xdr:colOff>
      <xdr:row>16</xdr:row>
      <xdr:rowOff>136652</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77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146829</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547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養護老人ホームへの老人保護委託費扶助費が減少したものの、国の物価高騰対策に係る低所得世帯への給付金配布や児童手当の拡充により、依然として類似団体平均値を大きく上回っている。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高齢化率の高い本町においては、高齢者福祉事業や介護予防事業等を積極的に推進し、扶助費の上昇を抑えるよう努める。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4535</xdr:rowOff>
    </xdr:from>
    <xdr:to>
      <xdr:col>24</xdr:col>
      <xdr:colOff>25400</xdr:colOff>
      <xdr:row>57</xdr:row>
      <xdr:rowOff>37193</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777185"/>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159657</xdr:rowOff>
    </xdr:from>
    <xdr:to>
      <xdr:col>19</xdr:col>
      <xdr:colOff>187325</xdr:colOff>
      <xdr:row>57</xdr:row>
      <xdr:rowOff>37193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76085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98170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185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159657</xdr:rowOff>
    </xdr:from>
    <xdr:to>
      <xdr:col>15</xdr:col>
      <xdr:colOff>98425</xdr:colOff>
      <xdr:row>57</xdr:row>
      <xdr:rowOff>20865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7608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98170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20865</xdr:rowOff>
    </xdr:from>
    <xdr:to>
      <xdr:col>11</xdr:col>
      <xdr:colOff>9525</xdr:colOff>
      <xdr:row>57</xdr:row>
      <xdr:rowOff>118835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793515"/>
          <a:ext cx="8890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125185</xdr:rowOff>
    </xdr:from>
    <xdr:to>
      <xdr:col>24</xdr:col>
      <xdr:colOff>76200</xdr:colOff>
      <xdr:row>57</xdr:row>
      <xdr:rowOff>55335</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97262</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157843</xdr:rowOff>
    </xdr:from>
    <xdr:to>
      <xdr:col>20</xdr:col>
      <xdr:colOff>38100</xdr:colOff>
      <xdr:row>57</xdr:row>
      <xdr:rowOff>87993</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72770</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845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108857</xdr:rowOff>
    </xdr:from>
    <xdr:to>
      <xdr:col>15</xdr:col>
      <xdr:colOff>149225</xdr:colOff>
      <xdr:row>57</xdr:row>
      <xdr:rowOff>39007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71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23784</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79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141515</xdr:rowOff>
    </xdr:from>
    <xdr:to>
      <xdr:col>11</xdr:col>
      <xdr:colOff>60325</xdr:colOff>
      <xdr:row>57</xdr:row>
      <xdr:rowOff>71665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56442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82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68035</xdr:rowOff>
    </xdr:from>
    <xdr:to>
      <xdr:col>6</xdr:col>
      <xdr:colOff>171450</xdr:colOff>
      <xdr:row>57</xdr:row>
      <xdr:rowOff>169635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84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154412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年度は、高校生及び大学生への奨学資金の貸付が減少したことや、簡易水道事業会計及び農業集落排水事業会計が法適用になり、性質区分が繰出金から補助費となったこと等により、比率が減少した。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今後も、緊急性や必要性などを十分に勘案し、事業を執り行う。</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96520</xdr:rowOff>
    </xdr:from>
    <xdr:to>
      <xdr:col>82</xdr:col>
      <xdr:colOff>107950</xdr:colOff>
      <xdr:row>57</xdr:row>
      <xdr:rowOff>24130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69772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71137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672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24130</xdr:rowOff>
    </xdr:from>
    <xdr:to>
      <xdr:col>78</xdr:col>
      <xdr:colOff>69850</xdr:colOff>
      <xdr:row>57</xdr:row>
      <xdr:rowOff>46990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4782800" y="97967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135907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908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142240</xdr:rowOff>
    </xdr:from>
    <xdr:to>
      <xdr:col>73</xdr:col>
      <xdr:colOff>180975</xdr:colOff>
      <xdr:row>57</xdr:row>
      <xdr:rowOff>46990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97434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151147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142240</xdr:rowOff>
    </xdr:from>
    <xdr:to>
      <xdr:col>69</xdr:col>
      <xdr:colOff>92075</xdr:colOff>
      <xdr:row>57</xdr:row>
      <xdr:rowOff>31750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97434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128287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33037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45720</xdr:rowOff>
    </xdr:from>
    <xdr:to>
      <xdr:col>82</xdr:col>
      <xdr:colOff>158750</xdr:colOff>
      <xdr:row>56</xdr:row>
      <xdr:rowOff>147320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64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62247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49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144780</xdr:rowOff>
    </xdr:from>
    <xdr:to>
      <xdr:col>78</xdr:col>
      <xdr:colOff>120650</xdr:colOff>
      <xdr:row>57</xdr:row>
      <xdr:rowOff>74930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85107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514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167640</xdr:rowOff>
    </xdr:from>
    <xdr:to>
      <xdr:col>74</xdr:col>
      <xdr:colOff>31750</xdr:colOff>
      <xdr:row>57</xdr:row>
      <xdr:rowOff>97790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76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107967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53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91440</xdr:rowOff>
    </xdr:from>
    <xdr:to>
      <xdr:col>69</xdr:col>
      <xdr:colOff>142875</xdr:colOff>
      <xdr:row>57</xdr:row>
      <xdr:rowOff>21590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69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31767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152400</xdr:rowOff>
    </xdr:from>
    <xdr:to>
      <xdr:col>65</xdr:col>
      <xdr:colOff>53975</xdr:colOff>
      <xdr:row>57</xdr:row>
      <xdr:rowOff>82550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92727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町立病院が一部事務組合へ統合されたことによる一部事務組合への負担金の増加に加え簡易水道事業会計及び農業集落排水事業会計が法適用になり、性質区分が繰出金から補助費となったことにより、比率が大幅に上昇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各種団体等に対する町単独補助金については、毎年度審査会を実施しており、補助金の適正化に取り組んでいる。</a:t>
          </a:r>
        </a:p>
        <a:p>
          <a:r>
            <a:rPr kumimoji="1" lang="ja-JP" altLang="en-US" sz="1100">
              <a:latin typeface="ＭＳ Ｐゴシック" panose="020B0600070205080204" pitchFamily="50" charset="-128"/>
              <a:ea typeface="ＭＳ Ｐゴシック" panose="020B0600070205080204" pitchFamily="50" charset="-128"/>
            </a:rPr>
            <a:t>　今後も各種団体への補助金については、事業効果等を十分に検証し、目的を達成した事業の縮減・廃止を図るなど適正な支出に努めていく。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165862</xdr:rowOff>
    </xdr:from>
    <xdr:to>
      <xdr:col>82</xdr:col>
      <xdr:colOff>107950</xdr:colOff>
      <xdr:row>38</xdr:row>
      <xdr:rowOff>149860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509512"/>
          <a:ext cx="8382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53865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26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92710</xdr:rowOff>
    </xdr:from>
    <xdr:to>
      <xdr:col>78</xdr:col>
      <xdr:colOff>69850</xdr:colOff>
      <xdr:row>37</xdr:row>
      <xdr:rowOff>165862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43636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71391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072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33274</xdr:rowOff>
    </xdr:from>
    <xdr:to>
      <xdr:col>73</xdr:col>
      <xdr:colOff>180975</xdr:colOff>
      <xdr:row>37</xdr:row>
      <xdr:rowOff>92710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37692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25671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33274</xdr:rowOff>
    </xdr:from>
    <xdr:to>
      <xdr:col>69</xdr:col>
      <xdr:colOff>92075</xdr:colOff>
      <xdr:row>37</xdr:row>
      <xdr:rowOff>161290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376924"/>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2811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25671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99060</xdr:rowOff>
    </xdr:from>
    <xdr:to>
      <xdr:col>82</xdr:col>
      <xdr:colOff>158750</xdr:colOff>
      <xdr:row>39</xdr:row>
      <xdr:rowOff>29210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61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71137</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115062</xdr:rowOff>
    </xdr:from>
    <xdr:to>
      <xdr:col>78</xdr:col>
      <xdr:colOff>120650</xdr:colOff>
      <xdr:row>38</xdr:row>
      <xdr:rowOff>45212</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29989</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545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41910</xdr:rowOff>
    </xdr:from>
    <xdr:to>
      <xdr:col>74</xdr:col>
      <xdr:colOff>31750</xdr:colOff>
      <xdr:row>37</xdr:row>
      <xdr:rowOff>143510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128287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153924</xdr:rowOff>
    </xdr:from>
    <xdr:to>
      <xdr:col>69</xdr:col>
      <xdr:colOff>142875</xdr:colOff>
      <xdr:row>37</xdr:row>
      <xdr:rowOff>84074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68851</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110490</xdr:rowOff>
    </xdr:from>
    <xdr:to>
      <xdr:col>65</xdr:col>
      <xdr:colOff>53975</xdr:colOff>
      <xdr:row>38</xdr:row>
      <xdr:rowOff>40640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25417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庁舎建設等の大型事業の起債償還が順次開始されたため、公債費が増加したものの、普通交付税等の経常一般財源等が増となったことから、比率は低下している。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年度にかけて、新規住宅団地整備事業の大型事業の実施により、起債発行額の増加が見込まれるため、他事業との調整や既存事業の縮小・廃止及び基金の有効活用等を図り、適正な起債発行に努める。</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96520</xdr:rowOff>
    </xdr:from>
    <xdr:to>
      <xdr:col>24</xdr:col>
      <xdr:colOff>25400</xdr:colOff>
      <xdr:row>77</xdr:row>
      <xdr:rowOff>107950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329817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127016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2985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96520</xdr:rowOff>
    </xdr:from>
    <xdr:to>
      <xdr:col>19</xdr:col>
      <xdr:colOff>187325</xdr:colOff>
      <xdr:row>77</xdr:row>
      <xdr:rowOff>107950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098800" y="132981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58437</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2917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8889</xdr:rowOff>
    </xdr:from>
    <xdr:to>
      <xdr:col>15</xdr:col>
      <xdr:colOff>98425</xdr:colOff>
      <xdr:row>77</xdr:row>
      <xdr:rowOff>96520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210539"/>
          <a:ext cx="889000" cy="8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54627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8889</xdr:rowOff>
    </xdr:from>
    <xdr:to>
      <xdr:col>11</xdr:col>
      <xdr:colOff>9525</xdr:colOff>
      <xdr:row>77</xdr:row>
      <xdr:rowOff>39370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21053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20337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287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50817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45720</xdr:rowOff>
    </xdr:from>
    <xdr:to>
      <xdr:col>24</xdr:col>
      <xdr:colOff>76200</xdr:colOff>
      <xdr:row>77</xdr:row>
      <xdr:rowOff>147320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24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17797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57150</xdr:rowOff>
    </xdr:from>
    <xdr:to>
      <xdr:col>20</xdr:col>
      <xdr:colOff>38100</xdr:colOff>
      <xdr:row>77</xdr:row>
      <xdr:rowOff>158750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143527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334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45720</xdr:rowOff>
    </xdr:from>
    <xdr:to>
      <xdr:col>15</xdr:col>
      <xdr:colOff>149225</xdr:colOff>
      <xdr:row>77</xdr:row>
      <xdr:rowOff>147320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24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132097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3333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129539</xdr:rowOff>
    </xdr:from>
    <xdr:to>
      <xdr:col>11</xdr:col>
      <xdr:colOff>60325</xdr:colOff>
      <xdr:row>77</xdr:row>
      <xdr:rowOff>59689</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1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44466</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3246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160020</xdr:rowOff>
    </xdr:from>
    <xdr:to>
      <xdr:col>6</xdr:col>
      <xdr:colOff>171450</xdr:colOff>
      <xdr:row>77</xdr:row>
      <xdr:rowOff>90170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74947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決算額において、分母である経常一般財源が増加したほか、分子である物件費や維持補修費、補助費等が増加したことにより、比率が上昇した。</a:t>
          </a:r>
        </a:p>
        <a:p>
          <a:r>
            <a:rPr kumimoji="1" lang="ja-JP" altLang="en-US" sz="1300">
              <a:latin typeface="ＭＳ Ｐゴシック" panose="020B0600070205080204" pitchFamily="50" charset="-128"/>
              <a:ea typeface="ＭＳ Ｐゴシック" panose="020B0600070205080204" pitchFamily="50" charset="-128"/>
            </a:rPr>
            <a:t>　今後も経常経費の縮減に努め、比率の上昇を抑制していく。</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79648</xdr:rowOff>
    </xdr:from>
    <xdr:to>
      <xdr:col>82</xdr:col>
      <xdr:colOff>107950</xdr:colOff>
      <xdr:row>77</xdr:row>
      <xdr:rowOff>171087</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281298"/>
          <a:ext cx="8382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113954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44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20864</xdr:rowOff>
    </xdr:from>
    <xdr:to>
      <xdr:col>78</xdr:col>
      <xdr:colOff>69850</xdr:colOff>
      <xdr:row>77</xdr:row>
      <xdr:rowOff>79648</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222514"/>
          <a:ext cx="8890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141350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43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97608</xdr:rowOff>
    </xdr:from>
    <xdr:to>
      <xdr:col>73</xdr:col>
      <xdr:colOff>180975</xdr:colOff>
      <xdr:row>77</xdr:row>
      <xdr:rowOff>20864</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127808"/>
          <a:ext cx="889000" cy="9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97608</xdr:rowOff>
    </xdr:from>
    <xdr:to>
      <xdr:col>69</xdr:col>
      <xdr:colOff>92075</xdr:colOff>
      <xdr:row>77</xdr:row>
      <xdr:rowOff>95976</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127808"/>
          <a:ext cx="889000" cy="169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17253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21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147882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4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120287</xdr:rowOff>
    </xdr:from>
    <xdr:to>
      <xdr:col>82</xdr:col>
      <xdr:colOff>158750</xdr:colOff>
      <xdr:row>78</xdr:row>
      <xdr:rowOff>50437</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321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92364</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294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28848</xdr:rowOff>
    </xdr:from>
    <xdr:to>
      <xdr:col>78</xdr:col>
      <xdr:colOff>120650</xdr:colOff>
      <xdr:row>77</xdr:row>
      <xdr:rowOff>130448</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230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140625</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9993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141514</xdr:rowOff>
    </xdr:from>
    <xdr:to>
      <xdr:col>74</xdr:col>
      <xdr:colOff>31750</xdr:colOff>
      <xdr:row>77</xdr:row>
      <xdr:rowOff>71664</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171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81841</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940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46808</xdr:rowOff>
    </xdr:from>
    <xdr:to>
      <xdr:col>69</xdr:col>
      <xdr:colOff>142875</xdr:colOff>
      <xdr:row>76</xdr:row>
      <xdr:rowOff>148408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077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158586</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845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45176</xdr:rowOff>
    </xdr:from>
    <xdr:to>
      <xdr:col>65</xdr:col>
      <xdr:colOff>53975</xdr:colOff>
      <xdr:row>77</xdr:row>
      <xdr:rowOff>146776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246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156953</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01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宮崎県日之影町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124870</xdr:rowOff>
    </xdr:from>
    <xdr:to>
      <xdr:col>29</xdr:col>
      <xdr:colOff>127000</xdr:colOff>
      <xdr:row>19</xdr:row>
      <xdr:rowOff>151980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30045"/>
          <a:ext cx="647700" cy="271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135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143589</xdr:rowOff>
    </xdr:from>
    <xdr:to>
      <xdr:col>26</xdr:col>
      <xdr:colOff>50800</xdr:colOff>
      <xdr:row>19</xdr:row>
      <xdr:rowOff>151980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3448764"/>
          <a:ext cx="698500" cy="83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147964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102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143589</xdr:rowOff>
    </xdr:from>
    <xdr:to>
      <xdr:col>22</xdr:col>
      <xdr:colOff>114300</xdr:colOff>
      <xdr:row>20</xdr:row>
      <xdr:rowOff>10281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48764"/>
          <a:ext cx="698500" cy="381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167652</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10281</xdr:rowOff>
    </xdr:from>
    <xdr:to>
      <xdr:col>18</xdr:col>
      <xdr:colOff>177800</xdr:colOff>
      <xdr:row>20</xdr:row>
      <xdr:rowOff>40235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86906"/>
          <a:ext cx="698500" cy="299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15203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8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29376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63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74070</xdr:rowOff>
    </xdr:from>
    <xdr:to>
      <xdr:col>29</xdr:col>
      <xdr:colOff>177800</xdr:colOff>
      <xdr:row>20</xdr:row>
      <xdr:rowOff>4220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792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46147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51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101180</xdr:rowOff>
    </xdr:from>
    <xdr:to>
      <xdr:col>26</xdr:col>
      <xdr:colOff>101600</xdr:colOff>
      <xdr:row>20</xdr:row>
      <xdr:rowOff>31330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063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16107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927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92789</xdr:rowOff>
    </xdr:from>
    <xdr:to>
      <xdr:col>22</xdr:col>
      <xdr:colOff>165100</xdr:colOff>
      <xdr:row>20</xdr:row>
      <xdr:rowOff>22939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979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7716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84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130931</xdr:rowOff>
    </xdr:from>
    <xdr:to>
      <xdr:col>19</xdr:col>
      <xdr:colOff>38100</xdr:colOff>
      <xdr:row>20</xdr:row>
      <xdr:rowOff>61081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361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45858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22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160885</xdr:rowOff>
    </xdr:from>
    <xdr:to>
      <xdr:col>15</xdr:col>
      <xdr:colOff>101600</xdr:colOff>
      <xdr:row>20</xdr:row>
      <xdr:rowOff>91035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660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75812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81737</xdr:rowOff>
    </xdr:from>
    <xdr:to>
      <xdr:col>29</xdr:col>
      <xdr:colOff>127000</xdr:colOff>
      <xdr:row>35</xdr:row>
      <xdr:rowOff>138887</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692087"/>
          <a:ext cx="647700" cy="571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123664</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7340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81737</xdr:rowOff>
    </xdr:from>
    <xdr:to>
      <xdr:col>26</xdr:col>
      <xdr:colOff>50800</xdr:colOff>
      <xdr:row>35</xdr:row>
      <xdr:rowOff>95193</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692087"/>
          <a:ext cx="698500" cy="134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175561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5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95193</xdr:rowOff>
    </xdr:from>
    <xdr:to>
      <xdr:col>22</xdr:col>
      <xdr:colOff>114300</xdr:colOff>
      <xdr:row>35</xdr:row>
      <xdr:rowOff>190473</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705543"/>
          <a:ext cx="698500" cy="952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190846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80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190473</xdr:rowOff>
    </xdr:from>
    <xdr:to>
      <xdr:col>18</xdr:col>
      <xdr:colOff>177800</xdr:colOff>
      <xdr:row>35</xdr:row>
      <xdr:rowOff>222724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800823"/>
          <a:ext cx="698500" cy="322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235407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50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257540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524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88087</xdr:rowOff>
    </xdr:from>
    <xdr:to>
      <xdr:col>29</xdr:col>
      <xdr:colOff>177800</xdr:colOff>
      <xdr:row>35</xdr:row>
      <xdr:rowOff>189687</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6984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276064</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543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30937</xdr:rowOff>
    </xdr:from>
    <xdr:to>
      <xdr:col>26</xdr:col>
      <xdr:colOff>101600</xdr:colOff>
      <xdr:row>35</xdr:row>
      <xdr:rowOff>132537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6412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142714</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410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44393</xdr:rowOff>
    </xdr:from>
    <xdr:to>
      <xdr:col>22</xdr:col>
      <xdr:colOff>165100</xdr:colOff>
      <xdr:row>35</xdr:row>
      <xdr:rowOff>145993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6547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156170</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42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139673</xdr:rowOff>
    </xdr:from>
    <xdr:to>
      <xdr:col>19</xdr:col>
      <xdr:colOff>38100</xdr:colOff>
      <xdr:row>35</xdr:row>
      <xdr:rowOff>241273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7500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226050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836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171924</xdr:rowOff>
    </xdr:from>
    <xdr:to>
      <xdr:col>15</xdr:col>
      <xdr:colOff>101600</xdr:colOff>
      <xdr:row>35</xdr:row>
      <xdr:rowOff>273524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7822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258301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868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宮崎県日之影町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3,419
3,416
277.67
6,913,261
6,670,970
5,124
3,246,962
6,653,796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55520</xdr:rowOff>
    </xdr:from>
    <xdr:to>
      <xdr:col>24</xdr:col>
      <xdr:colOff>63500</xdr:colOff>
      <xdr:row>37</xdr:row>
      <xdr:rowOff>83970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399170"/>
          <a:ext cx="838200" cy="28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154577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155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62213</xdr:rowOff>
    </xdr:from>
    <xdr:to>
      <xdr:col>19</xdr:col>
      <xdr:colOff>177800</xdr:colOff>
      <xdr:row>37</xdr:row>
      <xdr:rowOff>83970</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908300" y="6405863"/>
          <a:ext cx="889000" cy="21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111586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11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62213</xdr:rowOff>
    </xdr:from>
    <xdr:to>
      <xdr:col>15</xdr:col>
      <xdr:colOff>50800</xdr:colOff>
      <xdr:row>37</xdr:row>
      <xdr:rowOff>84676</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019300" y="6405863"/>
          <a:ext cx="889000" cy="22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117541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118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84676</xdr:rowOff>
    </xdr:from>
    <xdr:to>
      <xdr:col>10</xdr:col>
      <xdr:colOff>114300</xdr:colOff>
      <xdr:row>37</xdr:row>
      <xdr:rowOff>113173</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428326"/>
          <a:ext cx="889000" cy="28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131282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132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143186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143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4720</xdr:rowOff>
    </xdr:from>
    <xdr:to>
      <xdr:col>24</xdr:col>
      <xdr:colOff>114300</xdr:colOff>
      <xdr:row>37</xdr:row>
      <xdr:rowOff>106320</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34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154597</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326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33170</xdr:rowOff>
    </xdr:from>
    <xdr:to>
      <xdr:col>20</xdr:col>
      <xdr:colOff>38100</xdr:colOff>
      <xdr:row>37</xdr:row>
      <xdr:rowOff>134770</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37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125898</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6469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11413</xdr:rowOff>
    </xdr:from>
    <xdr:to>
      <xdr:col>15</xdr:col>
      <xdr:colOff>101600</xdr:colOff>
      <xdr:row>37</xdr:row>
      <xdr:rowOff>113013</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35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104140</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6447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33876</xdr:rowOff>
    </xdr:from>
    <xdr:to>
      <xdr:col>10</xdr:col>
      <xdr:colOff>165100</xdr:colOff>
      <xdr:row>37</xdr:row>
      <xdr:rowOff>135476</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377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126603</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6470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62373</xdr:rowOff>
    </xdr:from>
    <xdr:to>
      <xdr:col>6</xdr:col>
      <xdr:colOff>38100</xdr:colOff>
      <xdr:row>37</xdr:row>
      <xdr:rowOff>163973</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406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155100</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498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45598</xdr:rowOff>
    </xdr:from>
    <xdr:to>
      <xdr:col>24</xdr:col>
      <xdr:colOff>63500</xdr:colOff>
      <xdr:row>57</xdr:row>
      <xdr:rowOff>119197</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18248"/>
          <a:ext cx="838200" cy="73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171352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01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119197</xdr:rowOff>
    </xdr:from>
    <xdr:to>
      <xdr:col>19</xdr:col>
      <xdr:colOff>177800</xdr:colOff>
      <xdr:row>57</xdr:row>
      <xdr:rowOff>125872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891847"/>
          <a:ext cx="889000" cy="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119567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549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125872</xdr:rowOff>
    </xdr:from>
    <xdr:to>
      <xdr:col>15</xdr:col>
      <xdr:colOff>50800</xdr:colOff>
      <xdr:row>57</xdr:row>
      <xdr:rowOff>129093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98522"/>
          <a:ext cx="889000" cy="3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123649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55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129093</xdr:rowOff>
    </xdr:from>
    <xdr:to>
      <xdr:col>10</xdr:col>
      <xdr:colOff>114300</xdr:colOff>
      <xdr:row>57</xdr:row>
      <xdr:rowOff>135413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01743"/>
          <a:ext cx="889000" cy="6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157395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587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170442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60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166248</xdr:rowOff>
    </xdr:from>
    <xdr:to>
      <xdr:col>24</xdr:col>
      <xdr:colOff>114300</xdr:colOff>
      <xdr:row>57</xdr:row>
      <xdr:rowOff>96398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67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144675</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45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68397</xdr:rowOff>
    </xdr:from>
    <xdr:to>
      <xdr:col>20</xdr:col>
      <xdr:colOff>38100</xdr:colOff>
      <xdr:row>57</xdr:row>
      <xdr:rowOff>169997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41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161124</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933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75072</xdr:rowOff>
    </xdr:from>
    <xdr:to>
      <xdr:col>15</xdr:col>
      <xdr:colOff>101600</xdr:colOff>
      <xdr:row>58</xdr:row>
      <xdr:rowOff>5222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47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167799</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940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78293</xdr:rowOff>
    </xdr:from>
    <xdr:to>
      <xdr:col>10</xdr:col>
      <xdr:colOff>165100</xdr:colOff>
      <xdr:row>58</xdr:row>
      <xdr:rowOff>8443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50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171020</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943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84613</xdr:rowOff>
    </xdr:from>
    <xdr:to>
      <xdr:col>6</xdr:col>
      <xdr:colOff>38100</xdr:colOff>
      <xdr:row>58</xdr:row>
      <xdr:rowOff>14763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57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5890</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949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152850</xdr:rowOff>
    </xdr:from>
    <xdr:to>
      <xdr:col>24</xdr:col>
      <xdr:colOff>63500</xdr:colOff>
      <xdr:row>78</xdr:row>
      <xdr:rowOff>13404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354500"/>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86845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7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10423</xdr:rowOff>
    </xdr:from>
    <xdr:to>
      <xdr:col>19</xdr:col>
      <xdr:colOff>177800</xdr:colOff>
      <xdr:row>78</xdr:row>
      <xdr:rowOff>13404</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383523"/>
          <a:ext cx="889000" cy="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23159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05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10423</xdr:rowOff>
    </xdr:from>
    <xdr:to>
      <xdr:col>15</xdr:col>
      <xdr:colOff>50800</xdr:colOff>
      <xdr:row>78</xdr:row>
      <xdr:rowOff>74983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383523"/>
          <a:ext cx="889000" cy="64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28340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05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74983</xdr:rowOff>
    </xdr:from>
    <xdr:to>
      <xdr:col>10</xdr:col>
      <xdr:colOff>114300</xdr:colOff>
      <xdr:row>78</xdr:row>
      <xdr:rowOff>82505</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448083"/>
          <a:ext cx="889000" cy="7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39426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6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57509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102050</xdr:rowOff>
    </xdr:from>
    <xdr:to>
      <xdr:col>24</xdr:col>
      <xdr:colOff>114300</xdr:colOff>
      <xdr:row>78</xdr:row>
      <xdr:rowOff>32200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0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80477</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82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134054</xdr:rowOff>
    </xdr:from>
    <xdr:to>
      <xdr:col>20</xdr:col>
      <xdr:colOff>38100</xdr:colOff>
      <xdr:row>78</xdr:row>
      <xdr:rowOff>64204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35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55331</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3428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131073</xdr:rowOff>
    </xdr:from>
    <xdr:to>
      <xdr:col>15</xdr:col>
      <xdr:colOff>101600</xdr:colOff>
      <xdr:row>78</xdr:row>
      <xdr:rowOff>61223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32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52350</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3425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24183</xdr:rowOff>
    </xdr:from>
    <xdr:to>
      <xdr:col>10</xdr:col>
      <xdr:colOff>165100</xdr:colOff>
      <xdr:row>78</xdr:row>
      <xdr:rowOff>125783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97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116910</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3490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31705</xdr:rowOff>
    </xdr:from>
    <xdr:to>
      <xdr:col>6</xdr:col>
      <xdr:colOff>38100</xdr:colOff>
      <xdr:row>78</xdr:row>
      <xdr:rowOff>133305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40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124432</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3497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167429</xdr:rowOff>
    </xdr:from>
    <xdr:to>
      <xdr:col>24</xdr:col>
      <xdr:colOff>63500</xdr:colOff>
      <xdr:row>94</xdr:row>
      <xdr:rowOff>151588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112279"/>
          <a:ext cx="838200" cy="155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112765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229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92418</xdr:rowOff>
    </xdr:from>
    <xdr:to>
      <xdr:col>19</xdr:col>
      <xdr:colOff>177800</xdr:colOff>
      <xdr:row>94</xdr:row>
      <xdr:rowOff>151588</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908300" y="16208718"/>
          <a:ext cx="889000" cy="59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71145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358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10990</xdr:rowOff>
    </xdr:from>
    <xdr:to>
      <xdr:col>15</xdr:col>
      <xdr:colOff>50800</xdr:colOff>
      <xdr:row>94</xdr:row>
      <xdr:rowOff>92418</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127290"/>
          <a:ext cx="889000" cy="8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118160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05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10990</xdr:rowOff>
    </xdr:from>
    <xdr:to>
      <xdr:col>10</xdr:col>
      <xdr:colOff>114300</xdr:colOff>
      <xdr:row>95</xdr:row>
      <xdr:rowOff>76309</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127290"/>
          <a:ext cx="889000" cy="236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55060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342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54982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1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116629</xdr:rowOff>
    </xdr:from>
    <xdr:to>
      <xdr:col>24</xdr:col>
      <xdr:colOff>114300</xdr:colOff>
      <xdr:row>94</xdr:row>
      <xdr:rowOff>46779</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061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139506</xdr:rowOff>
    </xdr:from>
    <xdr:ext cx="599010"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5912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100788</xdr:rowOff>
    </xdr:from>
    <xdr:to>
      <xdr:col>20</xdr:col>
      <xdr:colOff>38100</xdr:colOff>
      <xdr:row>95</xdr:row>
      <xdr:rowOff>30938</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217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47465</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599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41618</xdr:rowOff>
    </xdr:from>
    <xdr:to>
      <xdr:col>15</xdr:col>
      <xdr:colOff>101600</xdr:colOff>
      <xdr:row>94</xdr:row>
      <xdr:rowOff>143218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157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159745</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08795" y="15933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131640</xdr:rowOff>
    </xdr:from>
    <xdr:to>
      <xdr:col>10</xdr:col>
      <xdr:colOff>165100</xdr:colOff>
      <xdr:row>94</xdr:row>
      <xdr:rowOff>61790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07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78317</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5851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25509</xdr:rowOff>
    </xdr:from>
    <xdr:to>
      <xdr:col>6</xdr:col>
      <xdr:colOff>38100</xdr:colOff>
      <xdr:row>95</xdr:row>
      <xdr:rowOff>127109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313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143636</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08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57779</xdr:rowOff>
    </xdr:from>
    <xdr:to>
      <xdr:col>55</xdr:col>
      <xdr:colOff>0</xdr:colOff>
      <xdr:row>36</xdr:row>
      <xdr:rowOff>79044</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229979"/>
          <a:ext cx="838200" cy="21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37096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09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79044</xdr:rowOff>
    </xdr:from>
    <xdr:to>
      <xdr:col>50</xdr:col>
      <xdr:colOff>114300</xdr:colOff>
      <xdr:row>37</xdr:row>
      <xdr:rowOff>1459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251244"/>
          <a:ext cx="889000" cy="93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29414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373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1459</xdr:rowOff>
    </xdr:from>
    <xdr:to>
      <xdr:col>45</xdr:col>
      <xdr:colOff>177800</xdr:colOff>
      <xdr:row>37</xdr:row>
      <xdr:rowOff>11578</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345109"/>
          <a:ext cx="889000" cy="10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60926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404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22074</xdr:rowOff>
    </xdr:from>
    <xdr:to>
      <xdr:col>41</xdr:col>
      <xdr:colOff>50800</xdr:colOff>
      <xdr:row>37</xdr:row>
      <xdr:rowOff>11578</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194274"/>
          <a:ext cx="889000" cy="160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95642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43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104659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276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6979</xdr:rowOff>
    </xdr:from>
    <xdr:to>
      <xdr:col>55</xdr:col>
      <xdr:colOff>50800</xdr:colOff>
      <xdr:row>36</xdr:row>
      <xdr:rowOff>108579</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179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29856</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030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28244</xdr:rowOff>
    </xdr:from>
    <xdr:to>
      <xdr:col>50</xdr:col>
      <xdr:colOff>165100</xdr:colOff>
      <xdr:row>36</xdr:row>
      <xdr:rowOff>129844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20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146371</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5975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122109</xdr:rowOff>
    </xdr:from>
    <xdr:to>
      <xdr:col>46</xdr:col>
      <xdr:colOff>38100</xdr:colOff>
      <xdr:row>37</xdr:row>
      <xdr:rowOff>52259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294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68786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069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132228</xdr:rowOff>
    </xdr:from>
    <xdr:to>
      <xdr:col>41</xdr:col>
      <xdr:colOff>101600</xdr:colOff>
      <xdr:row>37</xdr:row>
      <xdr:rowOff>62378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30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78905</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079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142724</xdr:rowOff>
    </xdr:from>
    <xdr:to>
      <xdr:col>36</xdr:col>
      <xdr:colOff>165100</xdr:colOff>
      <xdr:row>36</xdr:row>
      <xdr:rowOff>72874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143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89401</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918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27034</xdr:rowOff>
    </xdr:from>
    <xdr:to>
      <xdr:col>55</xdr:col>
      <xdr:colOff>0</xdr:colOff>
      <xdr:row>58</xdr:row>
      <xdr:rowOff>57848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971134"/>
          <a:ext cx="838200" cy="30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136279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737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19202</xdr:rowOff>
    </xdr:from>
    <xdr:to>
      <xdr:col>50</xdr:col>
      <xdr:colOff>114300</xdr:colOff>
      <xdr:row>58</xdr:row>
      <xdr:rowOff>57848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963302"/>
          <a:ext cx="889000" cy="38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58177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659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19202</xdr:rowOff>
    </xdr:from>
    <xdr:to>
      <xdr:col>45</xdr:col>
      <xdr:colOff>177800</xdr:colOff>
      <xdr:row>58</xdr:row>
      <xdr:rowOff>31218</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963302"/>
          <a:ext cx="889000" cy="12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68148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66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9684</xdr:rowOff>
    </xdr:from>
    <xdr:to>
      <xdr:col>41</xdr:col>
      <xdr:colOff>50800</xdr:colOff>
      <xdr:row>58</xdr:row>
      <xdr:rowOff>31218</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610884"/>
          <a:ext cx="889000" cy="364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71797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67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28439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972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147684</xdr:rowOff>
    </xdr:from>
    <xdr:to>
      <xdr:col>55</xdr:col>
      <xdr:colOff>50800</xdr:colOff>
      <xdr:row>58</xdr:row>
      <xdr:rowOff>77834</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920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126111</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898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7048</xdr:rowOff>
    </xdr:from>
    <xdr:to>
      <xdr:col>50</xdr:col>
      <xdr:colOff>165100</xdr:colOff>
      <xdr:row>58</xdr:row>
      <xdr:rowOff>108648</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951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99775</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043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139852</xdr:rowOff>
    </xdr:from>
    <xdr:to>
      <xdr:col>46</xdr:col>
      <xdr:colOff>38100</xdr:colOff>
      <xdr:row>58</xdr:row>
      <xdr:rowOff>70002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912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61129</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10005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151868</xdr:rowOff>
    </xdr:from>
    <xdr:to>
      <xdr:col>41</xdr:col>
      <xdr:colOff>101600</xdr:colOff>
      <xdr:row>58</xdr:row>
      <xdr:rowOff>82018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924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73145</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017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130334</xdr:rowOff>
    </xdr:from>
    <xdr:to>
      <xdr:col>36</xdr:col>
      <xdr:colOff>165100</xdr:colOff>
      <xdr:row>56</xdr:row>
      <xdr:rowOff>60484</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56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77011</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335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58528</xdr:rowOff>
    </xdr:from>
    <xdr:to>
      <xdr:col>55</xdr:col>
      <xdr:colOff>0</xdr:colOff>
      <xdr:row>78</xdr:row>
      <xdr:rowOff>139869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431628"/>
          <a:ext cx="838200" cy="8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54318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427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139869</xdr:rowOff>
    </xdr:from>
    <xdr:to>
      <xdr:col>50</xdr:col>
      <xdr:colOff>114300</xdr:colOff>
      <xdr:row>78</xdr:row>
      <xdr:rowOff>155369</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12969"/>
          <a:ext cx="889000" cy="15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22733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2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152322</xdr:rowOff>
    </xdr:from>
    <xdr:to>
      <xdr:col>45</xdr:col>
      <xdr:colOff>177800</xdr:colOff>
      <xdr:row>78</xdr:row>
      <xdr:rowOff>155369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25422"/>
          <a:ext cx="889000" cy="3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12544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130852</xdr:rowOff>
    </xdr:from>
    <xdr:to>
      <xdr:col>41</xdr:col>
      <xdr:colOff>50800</xdr:colOff>
      <xdr:row>78</xdr:row>
      <xdr:rowOff>152322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03952"/>
          <a:ext cx="889000" cy="2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26117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22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10698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7728</xdr:rowOff>
    </xdr:from>
    <xdr:to>
      <xdr:col>55</xdr:col>
      <xdr:colOff>50800</xdr:colOff>
      <xdr:row>78</xdr:row>
      <xdr:rowOff>109328</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38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30605</xdr:rowOff>
    </xdr:from>
    <xdr:ext cx="599010"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232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89069</xdr:rowOff>
    </xdr:from>
    <xdr:to>
      <xdr:col>50</xdr:col>
      <xdr:colOff>165100</xdr:colOff>
      <xdr:row>79</xdr:row>
      <xdr:rowOff>19219</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62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10346</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54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104569</xdr:rowOff>
    </xdr:from>
    <xdr:to>
      <xdr:col>46</xdr:col>
      <xdr:colOff>38100</xdr:colOff>
      <xdr:row>79</xdr:row>
      <xdr:rowOff>34719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77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25846</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7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101522</xdr:rowOff>
    </xdr:from>
    <xdr:to>
      <xdr:col>41</xdr:col>
      <xdr:colOff>101600</xdr:colOff>
      <xdr:row>79</xdr:row>
      <xdr:rowOff>31672</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74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22799</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567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80052</xdr:rowOff>
    </xdr:from>
    <xdr:to>
      <xdr:col>36</xdr:col>
      <xdr:colOff>165100</xdr:colOff>
      <xdr:row>79</xdr:row>
      <xdr:rowOff>10202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53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1329</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545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57451</xdr:rowOff>
    </xdr:from>
    <xdr:to>
      <xdr:col>55</xdr:col>
      <xdr:colOff>0</xdr:colOff>
      <xdr:row>98</xdr:row>
      <xdr:rowOff>79299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639300" y="16859551"/>
          <a:ext cx="838200" cy="21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129836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89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157781</xdr:rowOff>
    </xdr:from>
    <xdr:to>
      <xdr:col>50</xdr:col>
      <xdr:colOff>114300</xdr:colOff>
      <xdr:row>98</xdr:row>
      <xdr:rowOff>57451</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788431"/>
          <a:ext cx="889000" cy="7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51908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511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157781</xdr:rowOff>
    </xdr:from>
    <xdr:to>
      <xdr:col>45</xdr:col>
      <xdr:colOff>177800</xdr:colOff>
      <xdr:row>98</xdr:row>
      <xdr:rowOff>2764</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788431"/>
          <a:ext cx="889000" cy="16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53818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85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122244</xdr:rowOff>
    </xdr:from>
    <xdr:to>
      <xdr:col>41</xdr:col>
      <xdr:colOff>50800</xdr:colOff>
      <xdr:row>98</xdr:row>
      <xdr:rowOff>2764</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238544"/>
          <a:ext cx="889000" cy="566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68451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87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29345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831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28499</xdr:rowOff>
    </xdr:from>
    <xdr:to>
      <xdr:col>55</xdr:col>
      <xdr:colOff>50800</xdr:colOff>
      <xdr:row>98</xdr:row>
      <xdr:rowOff>130099</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830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6926</xdr:rowOff>
    </xdr:from>
    <xdr:ext cx="599010"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809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6651</xdr:rowOff>
    </xdr:from>
    <xdr:to>
      <xdr:col>50</xdr:col>
      <xdr:colOff>165100</xdr:colOff>
      <xdr:row>98</xdr:row>
      <xdr:rowOff>108251</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08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99378</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39795" y="16901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106981</xdr:rowOff>
    </xdr:from>
    <xdr:to>
      <xdr:col>46</xdr:col>
      <xdr:colOff>38100</xdr:colOff>
      <xdr:row>98</xdr:row>
      <xdr:rowOff>37131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737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53658</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50795" y="16512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123414</xdr:rowOff>
    </xdr:from>
    <xdr:to>
      <xdr:col>41</xdr:col>
      <xdr:colOff>101600</xdr:colOff>
      <xdr:row>98</xdr:row>
      <xdr:rowOff>53564</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754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70091</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61795" y="16529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71444</xdr:rowOff>
    </xdr:from>
    <xdr:to>
      <xdr:col>36</xdr:col>
      <xdr:colOff>165100</xdr:colOff>
      <xdr:row>95</xdr:row>
      <xdr:rowOff>1594</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187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93</xdr:row>
      <xdr:rowOff>18121</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672795" y="15962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102689</xdr:rowOff>
    </xdr:from>
    <xdr:to>
      <xdr:col>85</xdr:col>
      <xdr:colOff>127000</xdr:colOff>
      <xdr:row>36</xdr:row>
      <xdr:rowOff>133106</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274889"/>
          <a:ext cx="838200" cy="30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115259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3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102689</xdr:rowOff>
    </xdr:from>
    <xdr:to>
      <xdr:col>81</xdr:col>
      <xdr:colOff>50800</xdr:colOff>
      <xdr:row>38</xdr:row>
      <xdr:rowOff>42267</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274889"/>
          <a:ext cx="889000" cy="282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53825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740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42267</xdr:rowOff>
    </xdr:from>
    <xdr:to>
      <xdr:col>76</xdr:col>
      <xdr:colOff>114300</xdr:colOff>
      <xdr:row>39</xdr:row>
      <xdr:rowOff>9312</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557367"/>
          <a:ext cx="889000" cy="138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53015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739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165287</xdr:rowOff>
    </xdr:from>
    <xdr:to>
      <xdr:col>71</xdr:col>
      <xdr:colOff>177800</xdr:colOff>
      <xdr:row>39</xdr:row>
      <xdr:rowOff>9312</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680387"/>
          <a:ext cx="889000" cy="15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54380</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74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56424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742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82306</xdr:rowOff>
    </xdr:from>
    <xdr:to>
      <xdr:col>85</xdr:col>
      <xdr:colOff>177800</xdr:colOff>
      <xdr:row>37</xdr:row>
      <xdr:rowOff>12456</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254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105183</xdr:rowOff>
    </xdr:from>
    <xdr:ext cx="599010"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105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51889</xdr:rowOff>
    </xdr:from>
    <xdr:to>
      <xdr:col>81</xdr:col>
      <xdr:colOff>101600</xdr:colOff>
      <xdr:row>36</xdr:row>
      <xdr:rowOff>153489</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224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34</xdr:row>
      <xdr:rowOff>170016</xdr:rowOff>
    </xdr:from>
    <xdr:ext cx="59901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181795" y="5999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162917</xdr:rowOff>
    </xdr:from>
    <xdr:to>
      <xdr:col>76</xdr:col>
      <xdr:colOff>165100</xdr:colOff>
      <xdr:row>38</xdr:row>
      <xdr:rowOff>93067</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506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36</xdr:row>
      <xdr:rowOff>109594</xdr:rowOff>
    </xdr:from>
    <xdr:ext cx="59901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292795" y="6281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129962</xdr:rowOff>
    </xdr:from>
    <xdr:to>
      <xdr:col>72</xdr:col>
      <xdr:colOff>38100</xdr:colOff>
      <xdr:row>39</xdr:row>
      <xdr:rowOff>60112</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45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76638</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42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114487</xdr:rowOff>
    </xdr:from>
    <xdr:to>
      <xdr:col>67</xdr:col>
      <xdr:colOff>101600</xdr:colOff>
      <xdr:row>39</xdr:row>
      <xdr:rowOff>44637</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29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61164</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404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4288</xdr:rowOff>
    </xdr:from>
    <xdr:to>
      <xdr:col>85</xdr:col>
      <xdr:colOff>127000</xdr:colOff>
      <xdr:row>77</xdr:row>
      <xdr:rowOff>20107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205938"/>
          <a:ext cx="838200" cy="15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145874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176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20107</xdr:rowOff>
    </xdr:from>
    <xdr:to>
      <xdr:col>81</xdr:col>
      <xdr:colOff>50800</xdr:colOff>
      <xdr:row>77</xdr:row>
      <xdr:rowOff>41504</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221757"/>
          <a:ext cx="889000" cy="21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100306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330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41504</xdr:rowOff>
    </xdr:from>
    <xdr:to>
      <xdr:col>76</xdr:col>
      <xdr:colOff>114300</xdr:colOff>
      <xdr:row>77</xdr:row>
      <xdr:rowOff>82150</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243154"/>
          <a:ext cx="889000" cy="40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103365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3305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82150</xdr:rowOff>
    </xdr:from>
    <xdr:to>
      <xdr:col>71</xdr:col>
      <xdr:colOff>177800</xdr:colOff>
      <xdr:row>77</xdr:row>
      <xdr:rowOff>103443</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283800"/>
          <a:ext cx="889000" cy="21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129359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331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168634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02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124938</xdr:rowOff>
    </xdr:from>
    <xdr:to>
      <xdr:col>85</xdr:col>
      <xdr:colOff>177800</xdr:colOff>
      <xdr:row>77</xdr:row>
      <xdr:rowOff>55088</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155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147815</xdr:rowOff>
    </xdr:from>
    <xdr:ext cx="599010"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006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140757</xdr:rowOff>
    </xdr:from>
    <xdr:to>
      <xdr:col>81</xdr:col>
      <xdr:colOff>101600</xdr:colOff>
      <xdr:row>77</xdr:row>
      <xdr:rowOff>70907</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17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87435</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181795" y="12946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162154</xdr:rowOff>
    </xdr:from>
    <xdr:to>
      <xdr:col>76</xdr:col>
      <xdr:colOff>165100</xdr:colOff>
      <xdr:row>77</xdr:row>
      <xdr:rowOff>92304</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192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108832</xdr:rowOff>
    </xdr:from>
    <xdr:ext cx="59901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292795" y="1296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31350</xdr:rowOff>
    </xdr:from>
    <xdr:to>
      <xdr:col>72</xdr:col>
      <xdr:colOff>38100</xdr:colOff>
      <xdr:row>77</xdr:row>
      <xdr:rowOff>132950</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2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149477</xdr:rowOff>
    </xdr:from>
    <xdr:ext cx="59901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03795" y="13008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52643</xdr:rowOff>
    </xdr:from>
    <xdr:to>
      <xdr:col>67</xdr:col>
      <xdr:colOff>101600</xdr:colOff>
      <xdr:row>77</xdr:row>
      <xdr:rowOff>154243</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254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145370</xdr:rowOff>
    </xdr:from>
    <xdr:ext cx="599010"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14795" y="13347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62412</xdr:rowOff>
    </xdr:from>
    <xdr:to>
      <xdr:col>85</xdr:col>
      <xdr:colOff>127000</xdr:colOff>
      <xdr:row>98</xdr:row>
      <xdr:rowOff>79026</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864512"/>
          <a:ext cx="838200" cy="16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33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79026</xdr:rowOff>
    </xdr:from>
    <xdr:to>
      <xdr:col>81</xdr:col>
      <xdr:colOff>50800</xdr:colOff>
      <xdr:row>98</xdr:row>
      <xdr:rowOff>90869</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881126"/>
          <a:ext cx="889000" cy="11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104779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56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4921</xdr:rowOff>
    </xdr:from>
    <xdr:to>
      <xdr:col>76</xdr:col>
      <xdr:colOff>114300</xdr:colOff>
      <xdr:row>98</xdr:row>
      <xdr:rowOff>90869</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807021"/>
          <a:ext cx="889000" cy="85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98644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557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4921</xdr:rowOff>
    </xdr:from>
    <xdr:to>
      <xdr:col>71</xdr:col>
      <xdr:colOff>177800</xdr:colOff>
      <xdr:row>98</xdr:row>
      <xdr:rowOff>108462</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807021"/>
          <a:ext cx="889000" cy="103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59983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862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133452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9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11612</xdr:rowOff>
    </xdr:from>
    <xdr:to>
      <xdr:col>85</xdr:col>
      <xdr:colOff>177800</xdr:colOff>
      <xdr:row>98</xdr:row>
      <xdr:rowOff>113212</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813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129398</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60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28226</xdr:rowOff>
    </xdr:from>
    <xdr:to>
      <xdr:col>81</xdr:col>
      <xdr:colOff>101600</xdr:colOff>
      <xdr:row>98</xdr:row>
      <xdr:rowOff>129826</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83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120953</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923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40069</xdr:rowOff>
    </xdr:from>
    <xdr:to>
      <xdr:col>76</xdr:col>
      <xdr:colOff>165100</xdr:colOff>
      <xdr:row>98</xdr:row>
      <xdr:rowOff>141669</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842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132796</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934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125571</xdr:rowOff>
    </xdr:from>
    <xdr:to>
      <xdr:col>72</xdr:col>
      <xdr:colOff>38100</xdr:colOff>
      <xdr:row>98</xdr:row>
      <xdr:rowOff>55721</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756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72248</xdr:rowOff>
    </xdr:from>
    <xdr:ext cx="59901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03795" y="16531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57662</xdr:rowOff>
    </xdr:from>
    <xdr:to>
      <xdr:col>67</xdr:col>
      <xdr:colOff>101600</xdr:colOff>
      <xdr:row>98</xdr:row>
      <xdr:rowOff>159262</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59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150389</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952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26608</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6713158"/>
          <a:ext cx="838200" cy="72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26608</xdr:rowOff>
    </xdr:from>
    <xdr:to>
      <xdr:col>111</xdr:col>
      <xdr:colOff>177800</xdr:colOff>
      <xdr:row>39</xdr:row>
      <xdr:rowOff>30152</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20434300" y="6713158"/>
          <a:ext cx="889000" cy="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82104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768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30152</xdr:rowOff>
    </xdr:from>
    <xdr:to>
      <xdr:col>107</xdr:col>
      <xdr:colOff>50800</xdr:colOff>
      <xdr:row>39</xdr:row>
      <xdr:rowOff>35328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flipV="1">
          <a:off x="19545300" y="6716702"/>
          <a:ext cx="889000" cy="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95804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782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35328</xdr:rowOff>
    </xdr:from>
    <xdr:to>
      <xdr:col>102</xdr:col>
      <xdr:colOff>114300</xdr:colOff>
      <xdr:row>39</xdr:row>
      <xdr:rowOff>41957</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flipV="1">
          <a:off x="18656300" y="6721878"/>
          <a:ext cx="889000" cy="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99984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786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100164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786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147258</xdr:rowOff>
    </xdr:from>
    <xdr:to>
      <xdr:col>112</xdr:col>
      <xdr:colOff>38100</xdr:colOff>
      <xdr:row>39</xdr:row>
      <xdr:rowOff>77408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662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93935</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088428" y="6437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150802</xdr:rowOff>
    </xdr:from>
    <xdr:to>
      <xdr:col>107</xdr:col>
      <xdr:colOff>101600</xdr:colOff>
      <xdr:row>39</xdr:row>
      <xdr:rowOff>80952</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665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97479</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199428" y="6441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155978</xdr:rowOff>
    </xdr:from>
    <xdr:to>
      <xdr:col>102</xdr:col>
      <xdr:colOff>165100</xdr:colOff>
      <xdr:row>39</xdr:row>
      <xdr:rowOff>86128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671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102655</xdr:rowOff>
    </xdr:from>
    <xdr:ext cx="469744"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310428" y="6446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162607</xdr:rowOff>
    </xdr:from>
    <xdr:to>
      <xdr:col>98</xdr:col>
      <xdr:colOff>38100</xdr:colOff>
      <xdr:row>39</xdr:row>
      <xdr:rowOff>92757</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677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109284</xdr:rowOff>
    </xdr:from>
    <xdr:ext cx="469744"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421428" y="6452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161963</xdr:rowOff>
    </xdr:from>
    <xdr:to>
      <xdr:col>116</xdr:col>
      <xdr:colOff>63500</xdr:colOff>
      <xdr:row>58</xdr:row>
      <xdr:rowOff>163779</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1323300" y="10106063"/>
          <a:ext cx="838200" cy="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76369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849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161963</xdr:rowOff>
    </xdr:from>
    <xdr:to>
      <xdr:col>111</xdr:col>
      <xdr:colOff>177800</xdr:colOff>
      <xdr:row>58</xdr:row>
      <xdr:rowOff>168173</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20434300" y="10106063"/>
          <a:ext cx="889000" cy="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14241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978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78537</xdr:rowOff>
    </xdr:from>
    <xdr:to>
      <xdr:col>107</xdr:col>
      <xdr:colOff>50800</xdr:colOff>
      <xdr:row>58</xdr:row>
      <xdr:rowOff>168173</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9545300" y="10022637"/>
          <a:ext cx="889000" cy="89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10406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68085</xdr:rowOff>
    </xdr:from>
    <xdr:to>
      <xdr:col>102</xdr:col>
      <xdr:colOff>114300</xdr:colOff>
      <xdr:row>58</xdr:row>
      <xdr:rowOff>78537</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a:off x="18656300" y="10012185"/>
          <a:ext cx="889000" cy="1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156595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10100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154436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10098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112979</xdr:rowOff>
    </xdr:from>
    <xdr:to>
      <xdr:col>116</xdr:col>
      <xdr:colOff>114300</xdr:colOff>
      <xdr:row>59</xdr:row>
      <xdr:rowOff>43129</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10057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31919</xdr:rowOff>
    </xdr:from>
    <xdr:ext cx="469744"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997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111163</xdr:rowOff>
    </xdr:from>
    <xdr:to>
      <xdr:col>112</xdr:col>
      <xdr:colOff>38100</xdr:colOff>
      <xdr:row>59</xdr:row>
      <xdr:rowOff>41313</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10055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32440</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088428" y="10147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117373</xdr:rowOff>
    </xdr:from>
    <xdr:to>
      <xdr:col>107</xdr:col>
      <xdr:colOff>101600</xdr:colOff>
      <xdr:row>59</xdr:row>
      <xdr:rowOff>47523</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10061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38650</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199428" y="10154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27737</xdr:rowOff>
    </xdr:from>
    <xdr:to>
      <xdr:col>102</xdr:col>
      <xdr:colOff>165100</xdr:colOff>
      <xdr:row>58</xdr:row>
      <xdr:rowOff>129337</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9971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56</xdr:row>
      <xdr:rowOff>145864</xdr:rowOff>
    </xdr:from>
    <xdr:ext cx="534377"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278111" y="9747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17285</xdr:rowOff>
    </xdr:from>
    <xdr:to>
      <xdr:col>98</xdr:col>
      <xdr:colOff>38100</xdr:colOff>
      <xdr:row>58</xdr:row>
      <xdr:rowOff>118885</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9961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135412</xdr:rowOff>
    </xdr:from>
    <xdr:ext cx="534377"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389111" y="973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85567</xdr:rowOff>
    </xdr:from>
    <xdr:to>
      <xdr:col>116</xdr:col>
      <xdr:colOff>63500</xdr:colOff>
      <xdr:row>76</xdr:row>
      <xdr:rowOff>121019</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3115767"/>
          <a:ext cx="838200" cy="35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68192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926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85567</xdr:rowOff>
    </xdr:from>
    <xdr:to>
      <xdr:col>111</xdr:col>
      <xdr:colOff>177800</xdr:colOff>
      <xdr:row>76</xdr:row>
      <xdr:rowOff>97126</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3115767"/>
          <a:ext cx="889000" cy="11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35476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2722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97126</xdr:rowOff>
    </xdr:from>
    <xdr:to>
      <xdr:col>107</xdr:col>
      <xdr:colOff>50800</xdr:colOff>
      <xdr:row>76</xdr:row>
      <xdr:rowOff>113393</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3127326"/>
          <a:ext cx="889000" cy="16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13101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2700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104400</xdr:rowOff>
    </xdr:from>
    <xdr:to>
      <xdr:col>102</xdr:col>
      <xdr:colOff>114300</xdr:colOff>
      <xdr:row>76</xdr:row>
      <xdr:rowOff>113393</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a:off x="18656300" y="13134600"/>
          <a:ext cx="889000" cy="8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38371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2725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36020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2723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70219</xdr:rowOff>
    </xdr:from>
    <xdr:to>
      <xdr:col>116</xdr:col>
      <xdr:colOff>114300</xdr:colOff>
      <xdr:row>77</xdr:row>
      <xdr:rowOff>369</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3100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48646</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307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34767</xdr:rowOff>
    </xdr:from>
    <xdr:to>
      <xdr:col>112</xdr:col>
      <xdr:colOff>38100</xdr:colOff>
      <xdr:row>76</xdr:row>
      <xdr:rowOff>136367</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3064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127494</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315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46326</xdr:rowOff>
    </xdr:from>
    <xdr:to>
      <xdr:col>107</xdr:col>
      <xdr:colOff>101600</xdr:colOff>
      <xdr:row>76</xdr:row>
      <xdr:rowOff>147926</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3076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139053</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3169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62593</xdr:rowOff>
    </xdr:from>
    <xdr:to>
      <xdr:col>102</xdr:col>
      <xdr:colOff>165100</xdr:colOff>
      <xdr:row>76</xdr:row>
      <xdr:rowOff>164193</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3092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155320</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3185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53600</xdr:rowOff>
    </xdr:from>
    <xdr:to>
      <xdr:col>98</xdr:col>
      <xdr:colOff>38100</xdr:colOff>
      <xdr:row>76</xdr:row>
      <xdr:rowOff>155200</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3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146327</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317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住民一人当たりの歳出額は</a:t>
          </a:r>
          <a:r>
            <a:rPr kumimoji="1" lang="en-US" altLang="ja-JP" sz="1300">
              <a:latin typeface="ＭＳ Ｐゴシック" panose="020B0600070205080204" pitchFamily="50" charset="-128"/>
              <a:ea typeface="ＭＳ Ｐゴシック" panose="020B0600070205080204" pitchFamily="50" charset="-128"/>
            </a:rPr>
            <a:t>195</a:t>
          </a:r>
          <a:r>
            <a:rPr kumimoji="1" lang="ja-JP" altLang="en-US" sz="1300">
              <a:latin typeface="ＭＳ Ｐゴシック" panose="020B0600070205080204" pitchFamily="50" charset="-128"/>
              <a:ea typeface="ＭＳ Ｐゴシック" panose="020B0600070205080204" pitchFamily="50" charset="-128"/>
            </a:rPr>
            <a:t>万円であり、人口減少の影響も受けて前年度比</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万円の増となっている。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扶助費においては、国の物価高騰対策による低所得者への給付金の支給や児童手当の拡充、障害者自立支援事業扶助費が増加したことにより大幅に増加し、類似団体平均値を大きく上回っている。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普通建設事業費においては、令和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年に発生した台風災害等の復旧事業を優先したことにより減少し、災害復旧事業費においては、類似団体平均値を大きく上回っている。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公債費においては、新庁舎建設をはじめとする近年の大型事業の起債償還の開始により増加傾向にあり、類似団体平均を上回っている。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投資及び出資金においては、簡易水道事業及び農業集落排水事業会計が法適用となり、繰出金の性質別区分が補助費等になったことから、０となった。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宮崎県日之影町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3,419
3,416
277.67
6,913,261
6,670,970
5,124
3,246,962
6,653,796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109620</xdr:rowOff>
    </xdr:from>
    <xdr:to>
      <xdr:col>24</xdr:col>
      <xdr:colOff>63500</xdr:colOff>
      <xdr:row>37</xdr:row>
      <xdr:rowOff>112497</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453270"/>
          <a:ext cx="838200" cy="2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161917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162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112497</xdr:rowOff>
    </xdr:from>
    <xdr:to>
      <xdr:col>19</xdr:col>
      <xdr:colOff>177800</xdr:colOff>
      <xdr:row>37</xdr:row>
      <xdr:rowOff>132956</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456147"/>
          <a:ext cx="889000" cy="20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106500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10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132956</xdr:rowOff>
    </xdr:from>
    <xdr:to>
      <xdr:col>15</xdr:col>
      <xdr:colOff>50800</xdr:colOff>
      <xdr:row>37</xdr:row>
      <xdr:rowOff>148958</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476606"/>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11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147187</xdr:rowOff>
    </xdr:from>
    <xdr:to>
      <xdr:col>10</xdr:col>
      <xdr:colOff>114300</xdr:colOff>
      <xdr:row>37</xdr:row>
      <xdr:rowOff>148958</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1130300" y="6490837"/>
          <a:ext cx="889000" cy="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125417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12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127588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12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58820</xdr:rowOff>
    </xdr:from>
    <xdr:to>
      <xdr:col>24</xdr:col>
      <xdr:colOff>114300</xdr:colOff>
      <xdr:row>37</xdr:row>
      <xdr:rowOff>160420</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40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145197</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317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61697</xdr:rowOff>
    </xdr:from>
    <xdr:to>
      <xdr:col>20</xdr:col>
      <xdr:colOff>38100</xdr:colOff>
      <xdr:row>37</xdr:row>
      <xdr:rowOff>163297</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405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154423</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498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82156</xdr:rowOff>
    </xdr:from>
    <xdr:to>
      <xdr:col>15</xdr:col>
      <xdr:colOff>101600</xdr:colOff>
      <xdr:row>38</xdr:row>
      <xdr:rowOff>12306</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425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3433</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518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98158</xdr:rowOff>
    </xdr:from>
    <xdr:to>
      <xdr:col>10</xdr:col>
      <xdr:colOff>165100</xdr:colOff>
      <xdr:row>38</xdr:row>
      <xdr:rowOff>28308</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44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19435</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534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96387</xdr:rowOff>
    </xdr:from>
    <xdr:to>
      <xdr:col>6</xdr:col>
      <xdr:colOff>38100</xdr:colOff>
      <xdr:row>38</xdr:row>
      <xdr:rowOff>26536</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44003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17663</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532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115980</xdr:rowOff>
    </xdr:from>
    <xdr:to>
      <xdr:col>24</xdr:col>
      <xdr:colOff>63500</xdr:colOff>
      <xdr:row>57</xdr:row>
      <xdr:rowOff>165554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888630"/>
          <a:ext cx="838200" cy="49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59224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831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165554</xdr:rowOff>
    </xdr:from>
    <xdr:to>
      <xdr:col>19</xdr:col>
      <xdr:colOff>177800</xdr:colOff>
      <xdr:row>58</xdr:row>
      <xdr:rowOff>8292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9938204"/>
          <a:ext cx="889000" cy="14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42461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643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163223</xdr:rowOff>
    </xdr:from>
    <xdr:to>
      <xdr:col>15</xdr:col>
      <xdr:colOff>50800</xdr:colOff>
      <xdr:row>58</xdr:row>
      <xdr:rowOff>8292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9935873"/>
          <a:ext cx="889000" cy="1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33185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34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163521</xdr:rowOff>
    </xdr:from>
    <xdr:to>
      <xdr:col>10</xdr:col>
      <xdr:colOff>114300</xdr:colOff>
      <xdr:row>57</xdr:row>
      <xdr:rowOff>163223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764721"/>
          <a:ext cx="889000" cy="171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38051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639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160645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933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65180</xdr:rowOff>
    </xdr:from>
    <xdr:to>
      <xdr:col>24</xdr:col>
      <xdr:colOff>114300</xdr:colOff>
      <xdr:row>57</xdr:row>
      <xdr:rowOff>166780</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83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24557</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625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114754</xdr:rowOff>
    </xdr:from>
    <xdr:to>
      <xdr:col>20</xdr:col>
      <xdr:colOff>38100</xdr:colOff>
      <xdr:row>58</xdr:row>
      <xdr:rowOff>44904</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88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36031</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980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128942</xdr:rowOff>
    </xdr:from>
    <xdr:to>
      <xdr:col>15</xdr:col>
      <xdr:colOff>101600</xdr:colOff>
      <xdr:row>58</xdr:row>
      <xdr:rowOff>59092</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901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50219</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994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112423</xdr:rowOff>
    </xdr:from>
    <xdr:to>
      <xdr:col>10</xdr:col>
      <xdr:colOff>165100</xdr:colOff>
      <xdr:row>58</xdr:row>
      <xdr:rowOff>42573</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88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33700</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977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112721</xdr:rowOff>
    </xdr:from>
    <xdr:to>
      <xdr:col>6</xdr:col>
      <xdr:colOff>38100</xdr:colOff>
      <xdr:row>57</xdr:row>
      <xdr:rowOff>42871</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713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59398</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489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117389</xdr:rowOff>
    </xdr:from>
    <xdr:to>
      <xdr:col>24</xdr:col>
      <xdr:colOff>63500</xdr:colOff>
      <xdr:row>76</xdr:row>
      <xdr:rowOff>48541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2976139"/>
          <a:ext cx="838200" cy="102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105274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964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4262</xdr:rowOff>
    </xdr:from>
    <xdr:to>
      <xdr:col>19</xdr:col>
      <xdr:colOff>177800</xdr:colOff>
      <xdr:row>76</xdr:row>
      <xdr:rowOff>48541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908300" y="13034462"/>
          <a:ext cx="889000" cy="44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115698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2802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149549</xdr:rowOff>
    </xdr:from>
    <xdr:to>
      <xdr:col>15</xdr:col>
      <xdr:colOff>50800</xdr:colOff>
      <xdr:row>76</xdr:row>
      <xdr:rowOff>4262</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008299"/>
          <a:ext cx="889000" cy="26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158695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88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149549</xdr:rowOff>
    </xdr:from>
    <xdr:to>
      <xdr:col>10</xdr:col>
      <xdr:colOff>114300</xdr:colOff>
      <xdr:row>76</xdr:row>
      <xdr:rowOff>149389</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008299"/>
          <a:ext cx="889000" cy="171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141603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7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41296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24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66589</xdr:rowOff>
    </xdr:from>
    <xdr:to>
      <xdr:col>24</xdr:col>
      <xdr:colOff>114300</xdr:colOff>
      <xdr:row>75</xdr:row>
      <xdr:rowOff>168188</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292533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89466</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776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169191</xdr:rowOff>
    </xdr:from>
    <xdr:to>
      <xdr:col>20</xdr:col>
      <xdr:colOff>38100</xdr:colOff>
      <xdr:row>76</xdr:row>
      <xdr:rowOff>99341</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027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90468</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120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124911</xdr:rowOff>
    </xdr:from>
    <xdr:to>
      <xdr:col>15</xdr:col>
      <xdr:colOff>101600</xdr:colOff>
      <xdr:row>76</xdr:row>
      <xdr:rowOff>55060</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298366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71588</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2758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98749</xdr:rowOff>
    </xdr:from>
    <xdr:to>
      <xdr:col>10</xdr:col>
      <xdr:colOff>165100</xdr:colOff>
      <xdr:row>76</xdr:row>
      <xdr:rowOff>28899</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2957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45426</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732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98589</xdr:rowOff>
    </xdr:from>
    <xdr:to>
      <xdr:col>6</xdr:col>
      <xdr:colOff>38100</xdr:colOff>
      <xdr:row>77</xdr:row>
      <xdr:rowOff>28739</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128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45266</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2904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102308</xdr:rowOff>
    </xdr:from>
    <xdr:to>
      <xdr:col>24</xdr:col>
      <xdr:colOff>63500</xdr:colOff>
      <xdr:row>97</xdr:row>
      <xdr:rowOff>147292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732958"/>
          <a:ext cx="838200" cy="44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33751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64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147292</xdr:rowOff>
    </xdr:from>
    <xdr:to>
      <xdr:col>19</xdr:col>
      <xdr:colOff>177800</xdr:colOff>
      <xdr:row>97</xdr:row>
      <xdr:rowOff>151664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777942"/>
          <a:ext cx="889000" cy="4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1050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6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151664</xdr:rowOff>
    </xdr:from>
    <xdr:to>
      <xdr:col>15</xdr:col>
      <xdr:colOff>50800</xdr:colOff>
      <xdr:row>98</xdr:row>
      <xdr:rowOff>95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782314"/>
          <a:ext cx="889000" cy="19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25454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8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95</xdr:rowOff>
    </xdr:from>
    <xdr:to>
      <xdr:col>10</xdr:col>
      <xdr:colOff>114300</xdr:colOff>
      <xdr:row>98</xdr:row>
      <xdr:rowOff>7466</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02195"/>
          <a:ext cx="889000" cy="7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32955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9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41563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5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51508</xdr:rowOff>
    </xdr:from>
    <xdr:to>
      <xdr:col>24</xdr:col>
      <xdr:colOff>114300</xdr:colOff>
      <xdr:row>97</xdr:row>
      <xdr:rowOff>153108</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68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74385</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533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96492</xdr:rowOff>
    </xdr:from>
    <xdr:to>
      <xdr:col>20</xdr:col>
      <xdr:colOff>38100</xdr:colOff>
      <xdr:row>98</xdr:row>
      <xdr:rowOff>26642</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27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17769</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819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100864</xdr:rowOff>
    </xdr:from>
    <xdr:to>
      <xdr:col>15</xdr:col>
      <xdr:colOff>101600</xdr:colOff>
      <xdr:row>98</xdr:row>
      <xdr:rowOff>31014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3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22141</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824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120745</xdr:rowOff>
    </xdr:from>
    <xdr:to>
      <xdr:col>10</xdr:col>
      <xdr:colOff>165100</xdr:colOff>
      <xdr:row>98</xdr:row>
      <xdr:rowOff>50895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5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42022</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844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128116</xdr:rowOff>
    </xdr:from>
    <xdr:to>
      <xdr:col>6</xdr:col>
      <xdr:colOff>38100</xdr:colOff>
      <xdr:row>98</xdr:row>
      <xdr:rowOff>58266</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58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49393</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851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120009</xdr:rowOff>
    </xdr:from>
    <xdr:to>
      <xdr:col>55</xdr:col>
      <xdr:colOff>0</xdr:colOff>
      <xdr:row>57</xdr:row>
      <xdr:rowOff>132175</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892659"/>
          <a:ext cx="838200" cy="12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99189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71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107624</xdr:rowOff>
    </xdr:from>
    <xdr:to>
      <xdr:col>50</xdr:col>
      <xdr:colOff>114300</xdr:colOff>
      <xdr:row>57</xdr:row>
      <xdr:rowOff>132175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9880274"/>
          <a:ext cx="889000" cy="24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25881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969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107624</xdr:rowOff>
    </xdr:from>
    <xdr:to>
      <xdr:col>45</xdr:col>
      <xdr:colOff>177800</xdr:colOff>
      <xdr:row>57</xdr:row>
      <xdr:rowOff>130362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9880274"/>
          <a:ext cx="889000" cy="2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16208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960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130362</xdr:rowOff>
    </xdr:from>
    <xdr:to>
      <xdr:col>41</xdr:col>
      <xdr:colOff>50800</xdr:colOff>
      <xdr:row>57</xdr:row>
      <xdr:rowOff>140784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9903012"/>
          <a:ext cx="889000" cy="10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43013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987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54639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998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69209</xdr:rowOff>
    </xdr:from>
    <xdr:to>
      <xdr:col>55</xdr:col>
      <xdr:colOff>50800</xdr:colOff>
      <xdr:row>57</xdr:row>
      <xdr:rowOff>170809</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841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92086</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693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81375</xdr:rowOff>
    </xdr:from>
    <xdr:to>
      <xdr:col>50</xdr:col>
      <xdr:colOff>165100</xdr:colOff>
      <xdr:row>58</xdr:row>
      <xdr:rowOff>11525</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854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28052</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629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56824</xdr:rowOff>
    </xdr:from>
    <xdr:to>
      <xdr:col>46</xdr:col>
      <xdr:colOff>38100</xdr:colOff>
      <xdr:row>57</xdr:row>
      <xdr:rowOff>158424</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829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3501</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604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79562</xdr:rowOff>
    </xdr:from>
    <xdr:to>
      <xdr:col>41</xdr:col>
      <xdr:colOff>101600</xdr:colOff>
      <xdr:row>58</xdr:row>
      <xdr:rowOff>9712</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852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26239</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62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89984</xdr:rowOff>
    </xdr:from>
    <xdr:to>
      <xdr:col>36</xdr:col>
      <xdr:colOff>165100</xdr:colOff>
      <xdr:row>58</xdr:row>
      <xdr:rowOff>20134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862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36661</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637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145377</xdr:rowOff>
    </xdr:from>
    <xdr:to>
      <xdr:col>55</xdr:col>
      <xdr:colOff>0</xdr:colOff>
      <xdr:row>78</xdr:row>
      <xdr:rowOff>10674</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347027"/>
          <a:ext cx="838200" cy="36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111343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41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145377</xdr:rowOff>
    </xdr:from>
    <xdr:to>
      <xdr:col>50</xdr:col>
      <xdr:colOff>114300</xdr:colOff>
      <xdr:row>78</xdr:row>
      <xdr:rowOff>2346</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3347027"/>
          <a:ext cx="889000" cy="28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17612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4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83697</xdr:rowOff>
    </xdr:from>
    <xdr:to>
      <xdr:col>45</xdr:col>
      <xdr:colOff>177800</xdr:colOff>
      <xdr:row>78</xdr:row>
      <xdr:rowOff>2346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3285347"/>
          <a:ext cx="889000" cy="9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7658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3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83697</xdr:rowOff>
    </xdr:from>
    <xdr:to>
      <xdr:col>41</xdr:col>
      <xdr:colOff>50800</xdr:colOff>
      <xdr:row>77</xdr:row>
      <xdr:rowOff>108545</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3285347"/>
          <a:ext cx="889000" cy="24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13857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8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37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131324</xdr:rowOff>
    </xdr:from>
    <xdr:to>
      <xdr:col>55</xdr:col>
      <xdr:colOff>50800</xdr:colOff>
      <xdr:row>78</xdr:row>
      <xdr:rowOff>61474</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33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109751</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311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94577</xdr:rowOff>
    </xdr:from>
    <xdr:to>
      <xdr:col>50</xdr:col>
      <xdr:colOff>165100</xdr:colOff>
      <xdr:row>78</xdr:row>
      <xdr:rowOff>24727</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296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15854</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388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122996</xdr:rowOff>
    </xdr:from>
    <xdr:to>
      <xdr:col>46</xdr:col>
      <xdr:colOff>38100</xdr:colOff>
      <xdr:row>78</xdr:row>
      <xdr:rowOff>53146</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32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44273</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41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32897</xdr:rowOff>
    </xdr:from>
    <xdr:to>
      <xdr:col>41</xdr:col>
      <xdr:colOff>101600</xdr:colOff>
      <xdr:row>77</xdr:row>
      <xdr:rowOff>134497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23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151024</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009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57745</xdr:rowOff>
    </xdr:from>
    <xdr:to>
      <xdr:col>36</xdr:col>
      <xdr:colOff>165100</xdr:colOff>
      <xdr:row>77</xdr:row>
      <xdr:rowOff>159345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25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4422</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034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118387</xdr:rowOff>
    </xdr:from>
    <xdr:to>
      <xdr:col>55</xdr:col>
      <xdr:colOff>0</xdr:colOff>
      <xdr:row>98</xdr:row>
      <xdr:rowOff>142018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920487"/>
          <a:ext cx="838200" cy="23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111527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570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61469</xdr:rowOff>
    </xdr:from>
    <xdr:to>
      <xdr:col>50</xdr:col>
      <xdr:colOff>114300</xdr:colOff>
      <xdr:row>98</xdr:row>
      <xdr:rowOff>142018</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863569"/>
          <a:ext cx="889000" cy="80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51136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51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56497</xdr:rowOff>
    </xdr:from>
    <xdr:to>
      <xdr:col>45</xdr:col>
      <xdr:colOff>177800</xdr:colOff>
      <xdr:row>98</xdr:row>
      <xdr:rowOff>61469</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858597"/>
          <a:ext cx="889000" cy="4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62510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521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36654</xdr:rowOff>
    </xdr:from>
    <xdr:to>
      <xdr:col>41</xdr:col>
      <xdr:colOff>50800</xdr:colOff>
      <xdr:row>98</xdr:row>
      <xdr:rowOff>56497</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838754"/>
          <a:ext cx="889000" cy="19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75888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535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84765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543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67587</xdr:rowOff>
    </xdr:from>
    <xdr:to>
      <xdr:col>55</xdr:col>
      <xdr:colOff>50800</xdr:colOff>
      <xdr:row>98</xdr:row>
      <xdr:rowOff>169187</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869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153964</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784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91218</xdr:rowOff>
    </xdr:from>
    <xdr:to>
      <xdr:col>50</xdr:col>
      <xdr:colOff>165100</xdr:colOff>
      <xdr:row>99</xdr:row>
      <xdr:rowOff>21368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893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12495</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986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10669</xdr:rowOff>
    </xdr:from>
    <xdr:to>
      <xdr:col>46</xdr:col>
      <xdr:colOff>38100</xdr:colOff>
      <xdr:row>98</xdr:row>
      <xdr:rowOff>112269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812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103396</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50795" y="16905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5697</xdr:rowOff>
    </xdr:from>
    <xdr:to>
      <xdr:col>41</xdr:col>
      <xdr:colOff>101600</xdr:colOff>
      <xdr:row>98</xdr:row>
      <xdr:rowOff>107297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807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98424</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61795" y="16900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157304</xdr:rowOff>
    </xdr:from>
    <xdr:to>
      <xdr:col>36</xdr:col>
      <xdr:colOff>165100</xdr:colOff>
      <xdr:row>98</xdr:row>
      <xdr:rowOff>87454</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787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78581</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672795" y="16880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36514</xdr:rowOff>
    </xdr:from>
    <xdr:to>
      <xdr:col>85</xdr:col>
      <xdr:colOff>127000</xdr:colOff>
      <xdr:row>38</xdr:row>
      <xdr:rowOff>40640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551614"/>
          <a:ext cx="838200" cy="4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109160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281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40640</xdr:rowOff>
    </xdr:from>
    <xdr:to>
      <xdr:col>81</xdr:col>
      <xdr:colOff>50800</xdr:colOff>
      <xdr:row>38</xdr:row>
      <xdr:rowOff>63077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555740"/>
          <a:ext cx="889000" cy="22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57717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22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63077</xdr:rowOff>
    </xdr:from>
    <xdr:to>
      <xdr:col>76</xdr:col>
      <xdr:colOff>114300</xdr:colOff>
      <xdr:row>38</xdr:row>
      <xdr:rowOff>75071</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578177"/>
          <a:ext cx="889000" cy="11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63321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3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48363</xdr:rowOff>
    </xdr:from>
    <xdr:to>
      <xdr:col>71</xdr:col>
      <xdr:colOff>177800</xdr:colOff>
      <xdr:row>38</xdr:row>
      <xdr:rowOff>75071</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220563"/>
          <a:ext cx="889000" cy="369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66286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3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162718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506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157164</xdr:rowOff>
    </xdr:from>
    <xdr:to>
      <xdr:col>85</xdr:col>
      <xdr:colOff>177800</xdr:colOff>
      <xdr:row>38</xdr:row>
      <xdr:rowOff>87314</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500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135591</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479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161290</xdr:rowOff>
    </xdr:from>
    <xdr:to>
      <xdr:col>81</xdr:col>
      <xdr:colOff>101600</xdr:colOff>
      <xdr:row>38</xdr:row>
      <xdr:rowOff>91440</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50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82567</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597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12277</xdr:rowOff>
    </xdr:from>
    <xdr:to>
      <xdr:col>76</xdr:col>
      <xdr:colOff>165100</xdr:colOff>
      <xdr:row>38</xdr:row>
      <xdr:rowOff>113877</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52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105004</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620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24271</xdr:rowOff>
    </xdr:from>
    <xdr:to>
      <xdr:col>72</xdr:col>
      <xdr:colOff>38100</xdr:colOff>
      <xdr:row>38</xdr:row>
      <xdr:rowOff>125871</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539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116998</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63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169013</xdr:rowOff>
    </xdr:from>
    <xdr:to>
      <xdr:col>67</xdr:col>
      <xdr:colOff>101600</xdr:colOff>
      <xdr:row>36</xdr:row>
      <xdr:rowOff>99163</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169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34</xdr:row>
      <xdr:rowOff>115690</xdr:rowOff>
    </xdr:from>
    <xdr:ext cx="599010"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14795" y="5944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54881</xdr:rowOff>
    </xdr:from>
    <xdr:to>
      <xdr:col>85</xdr:col>
      <xdr:colOff>127000</xdr:colOff>
      <xdr:row>58</xdr:row>
      <xdr:rowOff>82640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5481300" y="9998981"/>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131948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733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54881</xdr:rowOff>
    </xdr:from>
    <xdr:to>
      <xdr:col>81</xdr:col>
      <xdr:colOff>50800</xdr:colOff>
      <xdr:row>58</xdr:row>
      <xdr:rowOff>121732</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9998981"/>
          <a:ext cx="889000" cy="66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75354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67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94013</xdr:rowOff>
    </xdr:from>
    <xdr:to>
      <xdr:col>76</xdr:col>
      <xdr:colOff>114300</xdr:colOff>
      <xdr:row>58</xdr:row>
      <xdr:rowOff>121732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3703300" y="10038113"/>
          <a:ext cx="889000" cy="27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113472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9714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94013</xdr:rowOff>
    </xdr:from>
    <xdr:to>
      <xdr:col>71</xdr:col>
      <xdr:colOff>177800</xdr:colOff>
      <xdr:row>58</xdr:row>
      <xdr:rowOff>96815</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2814300" y="10038113"/>
          <a:ext cx="889000" cy="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110009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971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108890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971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31840</xdr:rowOff>
    </xdr:from>
    <xdr:to>
      <xdr:col>85</xdr:col>
      <xdr:colOff>177800</xdr:colOff>
      <xdr:row>58</xdr:row>
      <xdr:rowOff>133440</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97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118217</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890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4081</xdr:rowOff>
    </xdr:from>
    <xdr:to>
      <xdr:col>81</xdr:col>
      <xdr:colOff>101600</xdr:colOff>
      <xdr:row>58</xdr:row>
      <xdr:rowOff>105681</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948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96808</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181795" y="1004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70932</xdr:rowOff>
    </xdr:from>
    <xdr:to>
      <xdr:col>76</xdr:col>
      <xdr:colOff>165100</xdr:colOff>
      <xdr:row>59</xdr:row>
      <xdr:rowOff>1082</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1001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163659</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325111" y="10107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43213</xdr:rowOff>
    </xdr:from>
    <xdr:to>
      <xdr:col>72</xdr:col>
      <xdr:colOff>38100</xdr:colOff>
      <xdr:row>58</xdr:row>
      <xdr:rowOff>144813</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987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135940</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03795" y="10080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46015</xdr:rowOff>
    </xdr:from>
    <xdr:to>
      <xdr:col>67</xdr:col>
      <xdr:colOff>101600</xdr:colOff>
      <xdr:row>58</xdr:row>
      <xdr:rowOff>147615</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99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138742</xdr:rowOff>
    </xdr:from>
    <xdr:ext cx="599010"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14795" y="10082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102690</xdr:rowOff>
    </xdr:from>
    <xdr:to>
      <xdr:col>85</xdr:col>
      <xdr:colOff>127000</xdr:colOff>
      <xdr:row>76</xdr:row>
      <xdr:rowOff>133107</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132890"/>
          <a:ext cx="838200" cy="30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115257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488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102690</xdr:rowOff>
    </xdr:from>
    <xdr:to>
      <xdr:col>81</xdr:col>
      <xdr:colOff>50800</xdr:colOff>
      <xdr:row>78</xdr:row>
      <xdr:rowOff>42267</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592300" y="13132890"/>
          <a:ext cx="889000" cy="28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53824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598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42267</xdr:rowOff>
    </xdr:from>
    <xdr:to>
      <xdr:col>76</xdr:col>
      <xdr:colOff>114300</xdr:colOff>
      <xdr:row>79</xdr:row>
      <xdr:rowOff>9311</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3415367"/>
          <a:ext cx="889000" cy="138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52995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597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165286</xdr:rowOff>
    </xdr:from>
    <xdr:to>
      <xdr:col>71</xdr:col>
      <xdr:colOff>177800</xdr:colOff>
      <xdr:row>79</xdr:row>
      <xdr:rowOff>9311</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38386"/>
          <a:ext cx="889000" cy="15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54379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598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56422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600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82307</xdr:rowOff>
    </xdr:from>
    <xdr:to>
      <xdr:col>85</xdr:col>
      <xdr:colOff>177800</xdr:colOff>
      <xdr:row>77</xdr:row>
      <xdr:rowOff>12457</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112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105183</xdr:rowOff>
    </xdr:from>
    <xdr:ext cx="599010"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2963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51890</xdr:rowOff>
    </xdr:from>
    <xdr:to>
      <xdr:col>81</xdr:col>
      <xdr:colOff>101600</xdr:colOff>
      <xdr:row>76</xdr:row>
      <xdr:rowOff>153490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082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170017</xdr:rowOff>
    </xdr:from>
    <xdr:ext cx="59901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181795" y="12857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162917</xdr:rowOff>
    </xdr:from>
    <xdr:to>
      <xdr:col>76</xdr:col>
      <xdr:colOff>165100</xdr:colOff>
      <xdr:row>78</xdr:row>
      <xdr:rowOff>93067</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364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76</xdr:row>
      <xdr:rowOff>109594</xdr:rowOff>
    </xdr:from>
    <xdr:ext cx="59901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292795" y="13139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129961</xdr:rowOff>
    </xdr:from>
    <xdr:to>
      <xdr:col>72</xdr:col>
      <xdr:colOff>38100</xdr:colOff>
      <xdr:row>79</xdr:row>
      <xdr:rowOff>60111</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0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76638</xdr:rowOff>
    </xdr:from>
    <xdr:ext cx="534377"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36111" y="13278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114486</xdr:rowOff>
    </xdr:from>
    <xdr:to>
      <xdr:col>67</xdr:col>
      <xdr:colOff>101600</xdr:colOff>
      <xdr:row>79</xdr:row>
      <xdr:rowOff>44636</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487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61163</xdr:rowOff>
    </xdr:from>
    <xdr:ext cx="534377"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47111" y="1326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4288</xdr:rowOff>
    </xdr:from>
    <xdr:to>
      <xdr:col>85</xdr:col>
      <xdr:colOff>127000</xdr:colOff>
      <xdr:row>97</xdr:row>
      <xdr:rowOff>20107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5481300" y="16634938"/>
          <a:ext cx="838200" cy="15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145873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605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20107</xdr:rowOff>
    </xdr:from>
    <xdr:to>
      <xdr:col>81</xdr:col>
      <xdr:colOff>50800</xdr:colOff>
      <xdr:row>97</xdr:row>
      <xdr:rowOff>41504</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4592300" y="16650757"/>
          <a:ext cx="889000" cy="21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100306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730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41504</xdr:rowOff>
    </xdr:from>
    <xdr:to>
      <xdr:col>76</xdr:col>
      <xdr:colOff>114300</xdr:colOff>
      <xdr:row>97</xdr:row>
      <xdr:rowOff>82150</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672154"/>
          <a:ext cx="889000" cy="40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103306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733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82150</xdr:rowOff>
    </xdr:from>
    <xdr:to>
      <xdr:col>71</xdr:col>
      <xdr:colOff>177800</xdr:colOff>
      <xdr:row>97</xdr:row>
      <xdr:rowOff>103443</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712800"/>
          <a:ext cx="889000" cy="21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129356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760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168634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45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124938</xdr:rowOff>
    </xdr:from>
    <xdr:to>
      <xdr:col>85</xdr:col>
      <xdr:colOff>177800</xdr:colOff>
      <xdr:row>97</xdr:row>
      <xdr:rowOff>55088</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584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147815</xdr:rowOff>
    </xdr:from>
    <xdr:ext cx="599010"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435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140757</xdr:rowOff>
    </xdr:from>
    <xdr:to>
      <xdr:col>81</xdr:col>
      <xdr:colOff>101600</xdr:colOff>
      <xdr:row>97</xdr:row>
      <xdr:rowOff>70907</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599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87434</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181795" y="16375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162154</xdr:rowOff>
    </xdr:from>
    <xdr:to>
      <xdr:col>76</xdr:col>
      <xdr:colOff>165100</xdr:colOff>
      <xdr:row>97</xdr:row>
      <xdr:rowOff>92304</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621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108831</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292795" y="16396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31350</xdr:rowOff>
    </xdr:from>
    <xdr:to>
      <xdr:col>72</xdr:col>
      <xdr:colOff>38100</xdr:colOff>
      <xdr:row>97</xdr:row>
      <xdr:rowOff>132950</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6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149477</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03795" y="16437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52643</xdr:rowOff>
    </xdr:from>
    <xdr:to>
      <xdr:col>67</xdr:col>
      <xdr:colOff>101600</xdr:colOff>
      <xdr:row>97</xdr:row>
      <xdr:rowOff>154243</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683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145370</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14795" y="16776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・総務費は、旧役場跡地を活用した交流施設整備事業があったことや、職員の給料や期末勤勉手当、時間外勤務手当等の人件費が増加したことに伴い、増加している。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・民生費は、養護老人ホームへの老人保護委託費が減少した一方で、国の物価高騰対策による定額減税補足給付金事業等の実施や児童手当の拡充により児童手当が増加したことに伴い、増加している。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・商工費は、観光施設の指定管理委託料が増加した一方で、プレミアム付商品券発行事業費や職員の給料、期末勤勉手当等の人件費が減少したことに伴い、減少している。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・土木費は、大型事業である八戸住宅団地整備事業の実施や、災害復旧対応で進めなかった町道及び林道による道路改良工事の再発により増加している。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・災害復旧費は、令和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年台風</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号の過年災害復旧事業の完了により、減少している。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・公債費は、文化ホール整備事業、道の駅周辺整備事業等の大型事業の償還が開始されたことにより、増加している。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宮崎県日之影町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決算時において、主に災害復旧事業で多額の事故繰越しが発生し、その繰越財源に剰余金を充てたため実質収支額が例年より大幅に減少し、実質収支額及び実質単年度収支の標準財政規模比が大きく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財政調整基金残高の標準財政規模比が減少しているが、これは分母となる標準財政規模が大きくなったことによるものである。</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宮崎県日之影町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から病院事業会計が一部事務組合へ統合されたことにより、本町の会計に含まれないため、標準財政規模に対して比率は減少したが、一般会計及び公営企業会計、公営企業以外の特別会計において、いずれも実質赤字額及び資金不足額は生じておらず、黒字額で推移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今後も、赤字や資金不足にならないよう十分に留意しながら、町全体の安定的な財政運営に努めていく。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宮崎県日之影町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道の駅周辺整備事業や文化ホール整備事業等の大型事業の起債償還が始まり、元利償還金が増加している中で、交付税措置の高い優位な起債を借入していることから比率は減少しているが、今後、旧庁舎跡地整備事業や八戸住宅団地整備事業等の大型事業の償還が始まるため、再度上昇すると見込んで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自主財源の乏しい本町にとって、起債は避けられないが、計画的な起債管理に努め、歳入確保や歳出抑制、基金の有効利活用を図りながら、健全な財政運営に努める。</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宮崎県日之影町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地方債現在高が減少したことや、充当可能基金額が増加したことにより、前年度に引き続き将来負担比率はマイナス算定となった。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今後、旧庁舎跡地整備事業や八戸住宅団地整備事業等の大型事業による償還が始まるため、他の事業の整理、縮小及び基金の有効利活用を図るなどして、適正な起債管理に努め、健全な財政運営に努める。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宮崎県日之影町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財政調整基金では、令和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年度決算剰余金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百万円を積み立て、予算積立として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百万円及び利子分を積み立てた。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また、特定目的基金では、公共施設等整備基金に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百万円を積み立てたこと等により、基金全体としては、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今後の大型建設事業及び子育て支援に充てるため、令和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年度も公共施設等整備基金、子育て応援基金を取り崩す。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・公共施設等整備基金：公共施設の新設や更新等</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・水源の里振興基金：水源の里条例に基づく水源の里の振興</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・ふるさと応援基金：ふるさと応援寄附金を原資に積</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み</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立て、地域振興に資する施策の推進</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・子育て応援基金：出産・子育て環境の充実、教育の充実に関する</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施策</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の推進</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・奨学資金積立基金：教育機会の均等と人材育成の推進</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公共施設整備基金：今後予定されている住宅団地整備事業、施設老朽化対策の財源に充てるため、</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81</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百万円を積</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み</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立てた。</a:t>
          </a:r>
          <a:endParaRPr lang="ja-JP" altLang="ja-JP" sz="13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・子育て応援基金：子育て支援に充てるため、起債発行（過疎ソフト）を一部活用し</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46</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百万円を積立て、</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百万円を取崩した。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実質公債費比率の上昇など、財政状況が厳しさを増しており、公共施設整備・老朽化対策や子育てに係る事業など、多額の負担が見込まれる特定の財政支出に備えるため、一定額を確保していく。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年度決算剰余金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百万円、予算積立として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百万円及び利子分を積み立てた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ことによる増加</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不測の財政需要や災害等への備えのため、標準財政規模の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分の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以上の基金残高を維持し、健全な財政運営に努めていく。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今後増加が見込まれる元利償還の備えとして一般財源により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今後増加が見込まれる元利償還金の財源として、財源不足が生じた場合に取り崩すこととしている。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EC4CC7F-12A9-410D-9DF7-358BEE2DC6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1B5BBA2-5BA0-4F4D-96CF-54B784931A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245CAFA4-D1A7-4067-8C5D-B73B33B508EE}"/>
            </a:ext>
          </a:extLst>
        </xdr:cNvPr>
        <xdr:cNvSpPr/>
      </xdr:nvSpPr>
      <xdr:spPr>
        <a:xfrm>
          <a:off x="131318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EEB5B055-15E6-48C5-8527-6047FA17714C}"/>
            </a:ext>
          </a:extLst>
        </xdr:cNvPr>
        <xdr:cNvSpPr/>
      </xdr:nvSpPr>
      <xdr:spPr>
        <a:xfrm>
          <a:off x="145034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9C983ABC-D725-4AFF-B6A4-179B26481F96}"/>
            </a:ext>
          </a:extLst>
        </xdr:cNvPr>
        <xdr:cNvSpPr/>
      </xdr:nvSpPr>
      <xdr:spPr>
        <a:xfrm>
          <a:off x="158750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352D8CC1-ACE2-4F5E-8BF7-CFAD6A4FB0A6}"/>
            </a:ext>
          </a:extLst>
        </xdr:cNvPr>
        <xdr:cNvSpPr/>
      </xdr:nvSpPr>
      <xdr:spPr>
        <a:xfrm>
          <a:off x="172466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6BC2890C-1CA1-4D29-897B-8EA6DA32EC06}"/>
            </a:ext>
          </a:extLst>
        </xdr:cNvPr>
        <xdr:cNvSpPr/>
      </xdr:nvSpPr>
      <xdr:spPr>
        <a:xfrm>
          <a:off x="131318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C7FB4207-D9BB-488A-838A-E9A0A29BF8BD}"/>
            </a:ext>
          </a:extLst>
        </xdr:cNvPr>
        <xdr:cNvSpPr/>
      </xdr:nvSpPr>
      <xdr:spPr>
        <a:xfrm>
          <a:off x="145034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5BFBAD48-27F2-41EF-B42F-86539D4BD45B}"/>
            </a:ext>
          </a:extLst>
        </xdr:cNvPr>
        <xdr:cNvSpPr/>
      </xdr:nvSpPr>
      <xdr:spPr>
        <a:xfrm>
          <a:off x="158750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893C5FA4-E029-4BF1-BC8B-6A8F9DB77733}"/>
            </a:ext>
          </a:extLst>
        </xdr:cNvPr>
        <xdr:cNvSpPr/>
      </xdr:nvSpPr>
      <xdr:spPr>
        <a:xfrm>
          <a:off x="172466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E5C86AEE-4A97-4453-8135-E70DAD50A16E}"/>
            </a:ext>
          </a:extLst>
        </xdr:cNvPr>
        <xdr:cNvSpPr/>
      </xdr:nvSpPr>
      <xdr:spPr>
        <a:xfrm>
          <a:off x="355600" y="63500"/>
          <a:ext cx="11401425"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22ABBD34-DAB4-438C-AF05-4E611FC624B0}"/>
            </a:ext>
          </a:extLst>
        </xdr:cNvPr>
        <xdr:cNvSpPr/>
      </xdr:nvSpPr>
      <xdr:spPr>
        <a:xfrm>
          <a:off x="15351125" y="165100"/>
          <a:ext cx="3549650" cy="1619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3DC18B86-6025-4A47-B9A8-911E34E9543D}"/>
            </a:ext>
          </a:extLst>
        </xdr:cNvPr>
        <xdr:cNvSpPr/>
      </xdr:nvSpPr>
      <xdr:spPr>
        <a:xfrm>
          <a:off x="15357475" y="165100"/>
          <a:ext cx="3524250" cy="161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EC5C295A-A0C9-4BBF-A121-98240CE955CB}"/>
            </a:ext>
          </a:extLst>
        </xdr:cNvPr>
        <xdr:cNvSpPr/>
      </xdr:nvSpPr>
      <xdr:spPr>
        <a:xfrm>
          <a:off x="15382875" y="165100"/>
          <a:ext cx="3467100" cy="1428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宮崎県日之影町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140D7AC0-E3AE-4818-BBFA-579C801B54D4}"/>
            </a:ext>
          </a:extLst>
        </xdr:cNvPr>
        <xdr:cNvSpPr/>
      </xdr:nvSpPr>
      <xdr:spPr>
        <a:xfrm>
          <a:off x="12823825" y="165100"/>
          <a:ext cx="2393950" cy="1619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0A4DECF6-AF2E-4BCC-AB57-1A550023E47A}"/>
            </a:ext>
          </a:extLst>
        </xdr:cNvPr>
        <xdr:cNvSpPr/>
      </xdr:nvSpPr>
      <xdr:spPr>
        <a:xfrm>
          <a:off x="12849225" y="165100"/>
          <a:ext cx="2349500" cy="161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9D3130FD-0B45-4656-9455-AF14FAF97E89}"/>
            </a:ext>
          </a:extLst>
        </xdr:cNvPr>
        <xdr:cNvSpPr/>
      </xdr:nvSpPr>
      <xdr:spPr>
        <a:xfrm>
          <a:off x="12874625" y="165100"/>
          <a:ext cx="2311400" cy="15557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D0AA890A-1AB5-43CA-99A8-58BEB57DEE1D}"/>
            </a:ext>
          </a:extLst>
        </xdr:cNvPr>
        <xdr:cNvSpPr/>
      </xdr:nvSpPr>
      <xdr:spPr>
        <a:xfrm>
          <a:off x="444500" y="352425"/>
          <a:ext cx="9083675" cy="1568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D287663D-8172-4B30-B3E3-792E4D0E712F}"/>
            </a:ext>
          </a:extLst>
        </xdr:cNvPr>
        <xdr:cNvSpPr/>
      </xdr:nvSpPr>
      <xdr:spPr>
        <a:xfrm>
          <a:off x="568325" y="384175"/>
          <a:ext cx="124460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E9F6D6AB-AD55-4BC4-9EAD-8D74199EE00E}"/>
            </a:ext>
          </a:extLst>
        </xdr:cNvPr>
        <xdr:cNvSpPr/>
      </xdr:nvSpPr>
      <xdr:spPr>
        <a:xfrm>
          <a:off x="1768475" y="384175"/>
          <a:ext cx="120015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3,419
3,416
277.67
6,913,261
6,670,970
5,124
3,246,962
6,653,796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340E2A25-1B06-488F-80CA-6CB4560107D5}"/>
            </a:ext>
          </a:extLst>
        </xdr:cNvPr>
        <xdr:cNvSpPr/>
      </xdr:nvSpPr>
      <xdr:spPr>
        <a:xfrm>
          <a:off x="2968625" y="384175"/>
          <a:ext cx="137160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E9A99501-5FD8-4803-BF1E-B6A228979587}"/>
            </a:ext>
          </a:extLst>
        </xdr:cNvPr>
        <xdr:cNvSpPr/>
      </xdr:nvSpPr>
      <xdr:spPr>
        <a:xfrm>
          <a:off x="4340225" y="403225"/>
          <a:ext cx="18224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B60FC724-51ED-4620-9F33-039FF459002C}"/>
            </a:ext>
          </a:extLst>
        </xdr:cNvPr>
        <xdr:cNvSpPr/>
      </xdr:nvSpPr>
      <xdr:spPr>
        <a:xfrm>
          <a:off x="6162675" y="403225"/>
          <a:ext cx="11366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D0FA3B1F-73B0-4CFE-8FB7-D52644BEE0F8}"/>
            </a:ext>
          </a:extLst>
        </xdr:cNvPr>
        <xdr:cNvSpPr/>
      </xdr:nvSpPr>
      <xdr:spPr>
        <a:xfrm>
          <a:off x="7362825" y="415925"/>
          <a:ext cx="5778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1CCFE137-1199-415A-861A-435BDAC81D17}"/>
            </a:ext>
          </a:extLst>
        </xdr:cNvPr>
        <xdr:cNvSpPr/>
      </xdr:nvSpPr>
      <xdr:spPr>
        <a:xfrm>
          <a:off x="4340225" y="100012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7EC71E1E-C1EE-4CCC-B110-D6D2E2EC89E0}"/>
            </a:ext>
          </a:extLst>
        </xdr:cNvPr>
        <xdr:cNvSpPr/>
      </xdr:nvSpPr>
      <xdr:spPr>
        <a:xfrm>
          <a:off x="6226175" y="100012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23D5F6DA-D39F-45AD-BC43-690F7282FAC6}"/>
            </a:ext>
          </a:extLst>
        </xdr:cNvPr>
        <xdr:cNvSpPr/>
      </xdr:nvSpPr>
      <xdr:spPr>
        <a:xfrm>
          <a:off x="9985375" y="352425"/>
          <a:ext cx="1371600" cy="10795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D502C217-EDE4-432E-8583-4ECAC8218960}"/>
            </a:ext>
          </a:extLst>
        </xdr:cNvPr>
        <xdr:cNvSpPr/>
      </xdr:nvSpPr>
      <xdr:spPr>
        <a:xfrm>
          <a:off x="10213975" y="415925"/>
          <a:ext cx="1200150" cy="95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34D58B3C-D333-4993-9817-7DA1857D2C1C}"/>
            </a:ext>
          </a:extLst>
        </xdr:cNvPr>
        <xdr:cNvSpPr/>
      </xdr:nvSpPr>
      <xdr:spPr>
        <a:xfrm>
          <a:off x="10213975" y="52387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0C59447C-39D5-4692-921D-8386CFB66718}"/>
            </a:ext>
          </a:extLst>
        </xdr:cNvPr>
        <xdr:cNvSpPr/>
      </xdr:nvSpPr>
      <xdr:spPr>
        <a:xfrm>
          <a:off x="10213975" y="85407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B7E400ED-4735-4F91-ACA2-A572B9E4FD8A}"/>
            </a:ext>
          </a:extLst>
        </xdr:cNvPr>
        <xdr:cNvCxnSpPr/>
      </xdr:nvCxnSpPr>
      <xdr:spPr>
        <a:xfrm flipH="1">
          <a:off x="10048875" y="4921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79F59D46-7AD6-492B-88B8-8C6F8B4EC9EB}"/>
            </a:ext>
          </a:extLst>
        </xdr:cNvPr>
        <xdr:cNvSpPr/>
      </xdr:nvSpPr>
      <xdr:spPr>
        <a:xfrm>
          <a:off x="10102850" y="466725"/>
          <a:ext cx="101600" cy="254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1E89435E-EF5E-4CBF-8601-D8111C69F30C}"/>
            </a:ext>
          </a:extLst>
        </xdr:cNvPr>
        <xdr:cNvSpPr/>
      </xdr:nvSpPr>
      <xdr:spPr>
        <a:xfrm>
          <a:off x="10102850" y="6127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B86880B9-6348-4849-8012-FC86930A53EA}"/>
            </a:ext>
          </a:extLst>
        </xdr:cNvPr>
        <xdr:cNvCxnSpPr/>
      </xdr:nvCxnSpPr>
      <xdr:spPr>
        <a:xfrm>
          <a:off x="10147300" y="8540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E5FC6469-CB44-49C6-8C02-4249AE33D9F5}"/>
            </a:ext>
          </a:extLst>
        </xdr:cNvPr>
        <xdr:cNvCxnSpPr/>
      </xdr:nvCxnSpPr>
      <xdr:spPr>
        <a:xfrm>
          <a:off x="10067925" y="8540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704B6256-26F5-4FB6-99CE-D8AF22B3F3F5}"/>
            </a:ext>
          </a:extLst>
        </xdr:cNvPr>
        <xdr:cNvCxnSpPr/>
      </xdr:nvCxnSpPr>
      <xdr:spPr>
        <a:xfrm flipV="1">
          <a:off x="10147300" y="10858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D57726BA-6040-4C77-AAEE-942FBD72BDA2}"/>
            </a:ext>
          </a:extLst>
        </xdr:cNvPr>
        <xdr:cNvCxnSpPr/>
      </xdr:nvCxnSpPr>
      <xdr:spPr>
        <a:xfrm>
          <a:off x="10067925" y="12223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2B6A6082-54E6-4EEA-B293-B5A1E704B7E3}"/>
            </a:ext>
          </a:extLst>
        </xdr:cNvPr>
        <xdr:cNvSpPr txBox="1"/>
      </xdr:nvSpPr>
      <xdr:spPr>
        <a:xfrm>
          <a:off x="419100" y="20161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AA5F2CC4-4293-4592-992F-BC841733C1B0}"/>
            </a:ext>
          </a:extLst>
        </xdr:cNvPr>
        <xdr:cNvSpPr txBox="1"/>
      </xdr:nvSpPr>
      <xdr:spPr>
        <a:xfrm>
          <a:off x="419100" y="22510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EC4F59E2-4811-47D1-ABF8-F977B1C88964}"/>
            </a:ext>
          </a:extLst>
        </xdr:cNvPr>
        <xdr:cNvSpPr txBox="1"/>
      </xdr:nvSpPr>
      <xdr:spPr>
        <a:xfrm>
          <a:off x="419100" y="24796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249B89B9-6F89-4FA2-B55E-90049AB96F70}"/>
            </a:ext>
          </a:extLst>
        </xdr:cNvPr>
        <xdr:cNvSpPr txBox="1"/>
      </xdr:nvSpPr>
      <xdr:spPr>
        <a:xfrm>
          <a:off x="419100" y="27146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5EA8C34D-8BD6-43EB-8EF6-8A03A5FF9800}"/>
            </a:ext>
          </a:extLst>
        </xdr:cNvPr>
        <xdr:cNvSpPr txBox="1"/>
      </xdr:nvSpPr>
      <xdr:spPr>
        <a:xfrm>
          <a:off x="419100" y="29495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6AEE9F71-E2DC-457F-9BB0-7D83391D6A25}"/>
            </a:ext>
          </a:extLst>
        </xdr:cNvPr>
        <xdr:cNvSpPr/>
      </xdr:nvSpPr>
      <xdr:spPr>
        <a:xfrm>
          <a:off x="1152525" y="3451225"/>
          <a:ext cx="3822700" cy="209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9999D10F-84E8-4716-851F-93EBBB2F92A7}"/>
            </a:ext>
          </a:extLst>
        </xdr:cNvPr>
        <xdr:cNvSpPr/>
      </xdr:nvSpPr>
      <xdr:spPr>
        <a:xfrm>
          <a:off x="1811514" y="371341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2BE93212-4A8B-4132-98A7-ADE74D496B65}"/>
            </a:ext>
          </a:extLst>
        </xdr:cNvPr>
        <xdr:cNvSpPr/>
      </xdr:nvSpPr>
      <xdr:spPr>
        <a:xfrm>
          <a:off x="3462014" y="369674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6E4243CD-8BC9-4DC2-BC86-9F14021D883B}"/>
            </a:ext>
          </a:extLst>
        </xdr:cNvPr>
        <xdr:cNvSpPr/>
      </xdr:nvSpPr>
      <xdr:spPr>
        <a:xfrm>
          <a:off x="49244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82373EBC-A3ED-45F2-9220-CC2E51E97626}"/>
            </a:ext>
          </a:extLst>
        </xdr:cNvPr>
        <xdr:cNvSpPr/>
      </xdr:nvSpPr>
      <xdr:spPr>
        <a:xfrm>
          <a:off x="49244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63B55D15-26B3-4823-8CA7-E26D48F97848}"/>
            </a:ext>
          </a:extLst>
        </xdr:cNvPr>
        <xdr:cNvSpPr/>
      </xdr:nvSpPr>
      <xdr:spPr>
        <a:xfrm>
          <a:off x="62960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ADD93420-98C6-4FB0-8722-8445E6280254}"/>
            </a:ext>
          </a:extLst>
        </xdr:cNvPr>
        <xdr:cNvSpPr/>
      </xdr:nvSpPr>
      <xdr:spPr>
        <a:xfrm>
          <a:off x="62960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02C00B8F-BC90-48A3-AF0E-F5AC5BEED1FF}"/>
            </a:ext>
          </a:extLst>
        </xdr:cNvPr>
        <xdr:cNvSpPr/>
      </xdr:nvSpPr>
      <xdr:spPr>
        <a:xfrm>
          <a:off x="77946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12B54BF3-83DE-41D2-8ACE-667AAE1CF87E}"/>
            </a:ext>
          </a:extLst>
        </xdr:cNvPr>
        <xdr:cNvSpPr/>
      </xdr:nvSpPr>
      <xdr:spPr>
        <a:xfrm>
          <a:off x="77946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BE2CBC47-933C-43C9-96F3-60BB4840E791}"/>
            </a:ext>
          </a:extLst>
        </xdr:cNvPr>
        <xdr:cNvSpPr/>
      </xdr:nvSpPr>
      <xdr:spPr>
        <a:xfrm>
          <a:off x="1152525" y="402907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852F2C99-8936-43CF-98B7-8E61F4C42BDF}"/>
            </a:ext>
          </a:extLst>
        </xdr:cNvPr>
        <xdr:cNvSpPr/>
      </xdr:nvSpPr>
      <xdr:spPr>
        <a:xfrm>
          <a:off x="522287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9774DEE0-E8E9-41B6-9223-2381810DFA3B}"/>
            </a:ext>
          </a:extLst>
        </xdr:cNvPr>
        <xdr:cNvSpPr/>
      </xdr:nvSpPr>
      <xdr:spPr>
        <a:xfrm>
          <a:off x="5222875" y="409257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3B4E8C85-2112-4E9E-B4E9-6ABD172D654A}"/>
            </a:ext>
          </a:extLst>
        </xdr:cNvPr>
        <xdr:cNvSpPr txBox="1"/>
      </xdr:nvSpPr>
      <xdr:spPr>
        <a:xfrm>
          <a:off x="5280025" y="430847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年度の庁舎建替事業の完了により、有形固定資産が大幅に増加し、当該値は低下したが、更新時期を迎えている資産が多いことから令和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年度から増加に転じ、類似団体内平均値を上回っている。</a:t>
          </a:r>
          <a:endParaRPr lang="ja-JP" altLang="ja-JP">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公共施設等総合管理計画及び個別施設計画に基づいた、施設の適正な維持管理を行う必要がある。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AF1B34DE-2738-4490-A956-68F45679F5D6}"/>
            </a:ext>
          </a:extLst>
        </xdr:cNvPr>
        <xdr:cNvSpPr txBox="1"/>
      </xdr:nvSpPr>
      <xdr:spPr>
        <a:xfrm>
          <a:off x="1127125" y="38449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ACD1C2C2-A1A7-4EFB-8CC2-1EB72F091F48}"/>
            </a:ext>
          </a:extLst>
        </xdr:cNvPr>
        <xdr:cNvCxnSpPr/>
      </xdr:nvCxnSpPr>
      <xdr:spPr>
        <a:xfrm>
          <a:off x="1152525" y="61055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9" name="テキスト ボックス 58">
          <a:extLst>
            <a:ext uri="{FF2B5EF4-FFF2-40B4-BE49-F238E27FC236}">
              <a16:creationId xmlns:a16="http://schemas.microsoft.com/office/drawing/2014/main" id="{7FCA05E3-A402-4873-957B-DE0F4C481323}"/>
            </a:ext>
          </a:extLst>
        </xdr:cNvPr>
        <xdr:cNvSpPr txBox="1"/>
      </xdr:nvSpPr>
      <xdr:spPr>
        <a:xfrm>
          <a:off x="735486" y="60180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0" name="直線コネクタ 59">
          <a:extLst>
            <a:ext uri="{FF2B5EF4-FFF2-40B4-BE49-F238E27FC236}">
              <a16:creationId xmlns:a16="http://schemas.microsoft.com/office/drawing/2014/main" id="{84A07586-4F67-4581-ADF1-98D67B2C1171}"/>
            </a:ext>
          </a:extLst>
        </xdr:cNvPr>
        <xdr:cNvCxnSpPr/>
      </xdr:nvCxnSpPr>
      <xdr:spPr>
        <a:xfrm>
          <a:off x="1152525" y="5809797"/>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1" name="テキスト ボックス 60">
          <a:extLst>
            <a:ext uri="{FF2B5EF4-FFF2-40B4-BE49-F238E27FC236}">
              <a16:creationId xmlns:a16="http://schemas.microsoft.com/office/drawing/2014/main" id="{3878F446-182C-43CE-BBCC-48DD14B2F9B5}"/>
            </a:ext>
          </a:extLst>
        </xdr:cNvPr>
        <xdr:cNvSpPr txBox="1"/>
      </xdr:nvSpPr>
      <xdr:spPr>
        <a:xfrm>
          <a:off x="786781" y="57223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2" name="直線コネクタ 61">
          <a:extLst>
            <a:ext uri="{FF2B5EF4-FFF2-40B4-BE49-F238E27FC236}">
              <a16:creationId xmlns:a16="http://schemas.microsoft.com/office/drawing/2014/main" id="{CCB3FBF0-BA95-4B0C-AC46-F4F86D136DA9}"/>
            </a:ext>
          </a:extLst>
        </xdr:cNvPr>
        <xdr:cNvCxnSpPr/>
      </xdr:nvCxnSpPr>
      <xdr:spPr>
        <a:xfrm>
          <a:off x="1152525" y="551406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3" name="テキスト ボックス 62">
          <a:extLst>
            <a:ext uri="{FF2B5EF4-FFF2-40B4-BE49-F238E27FC236}">
              <a16:creationId xmlns:a16="http://schemas.microsoft.com/office/drawing/2014/main" id="{DC70D79C-464A-4930-B600-AD7A880E1518}"/>
            </a:ext>
          </a:extLst>
        </xdr:cNvPr>
        <xdr:cNvSpPr txBox="1"/>
      </xdr:nvSpPr>
      <xdr:spPr>
        <a:xfrm>
          <a:off x="786781" y="54266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4" name="直線コネクタ 63">
          <a:extLst>
            <a:ext uri="{FF2B5EF4-FFF2-40B4-BE49-F238E27FC236}">
              <a16:creationId xmlns:a16="http://schemas.microsoft.com/office/drawing/2014/main" id="{A1A908B0-C918-41D6-95A1-DC5674286BF9}"/>
            </a:ext>
          </a:extLst>
        </xdr:cNvPr>
        <xdr:cNvCxnSpPr/>
      </xdr:nvCxnSpPr>
      <xdr:spPr>
        <a:xfrm>
          <a:off x="1152525" y="5218339"/>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5" name="テキスト ボックス 64">
          <a:extLst>
            <a:ext uri="{FF2B5EF4-FFF2-40B4-BE49-F238E27FC236}">
              <a16:creationId xmlns:a16="http://schemas.microsoft.com/office/drawing/2014/main" id="{2FC21FA7-D00D-49BA-9A20-7C32BC1D9FE4}"/>
            </a:ext>
          </a:extLst>
        </xdr:cNvPr>
        <xdr:cNvSpPr txBox="1"/>
      </xdr:nvSpPr>
      <xdr:spPr>
        <a:xfrm>
          <a:off x="786781" y="51245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6" name="直線コネクタ 65">
          <a:extLst>
            <a:ext uri="{FF2B5EF4-FFF2-40B4-BE49-F238E27FC236}">
              <a16:creationId xmlns:a16="http://schemas.microsoft.com/office/drawing/2014/main" id="{D450869C-0B28-4F44-99B4-FDBEFE4A7167}"/>
            </a:ext>
          </a:extLst>
        </xdr:cNvPr>
        <xdr:cNvCxnSpPr/>
      </xdr:nvCxnSpPr>
      <xdr:spPr>
        <a:xfrm>
          <a:off x="1152525" y="4922611"/>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7" name="テキスト ボックス 66">
          <a:extLst>
            <a:ext uri="{FF2B5EF4-FFF2-40B4-BE49-F238E27FC236}">
              <a16:creationId xmlns:a16="http://schemas.microsoft.com/office/drawing/2014/main" id="{FBB47311-9713-4EE9-93BD-755F718E8A7C}"/>
            </a:ext>
          </a:extLst>
        </xdr:cNvPr>
        <xdr:cNvSpPr txBox="1"/>
      </xdr:nvSpPr>
      <xdr:spPr>
        <a:xfrm>
          <a:off x="786781" y="482881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8" name="直線コネクタ 67">
          <a:extLst>
            <a:ext uri="{FF2B5EF4-FFF2-40B4-BE49-F238E27FC236}">
              <a16:creationId xmlns:a16="http://schemas.microsoft.com/office/drawing/2014/main" id="{182FDFC6-9BAC-4FE1-AAA1-C2D38A9F56FA}"/>
            </a:ext>
          </a:extLst>
        </xdr:cNvPr>
        <xdr:cNvCxnSpPr/>
      </xdr:nvCxnSpPr>
      <xdr:spPr>
        <a:xfrm>
          <a:off x="1152525" y="462053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9" name="テキスト ボックス 68">
          <a:extLst>
            <a:ext uri="{FF2B5EF4-FFF2-40B4-BE49-F238E27FC236}">
              <a16:creationId xmlns:a16="http://schemas.microsoft.com/office/drawing/2014/main" id="{714B3AF4-CFC1-4147-9C6E-244C647F92FC}"/>
            </a:ext>
          </a:extLst>
        </xdr:cNvPr>
        <xdr:cNvSpPr txBox="1"/>
      </xdr:nvSpPr>
      <xdr:spPr>
        <a:xfrm>
          <a:off x="786781" y="45330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0" name="直線コネクタ 69">
          <a:extLst>
            <a:ext uri="{FF2B5EF4-FFF2-40B4-BE49-F238E27FC236}">
              <a16:creationId xmlns:a16="http://schemas.microsoft.com/office/drawing/2014/main" id="{38124641-2ABF-4C0C-8058-A460F74D2F6A}"/>
            </a:ext>
          </a:extLst>
        </xdr:cNvPr>
        <xdr:cNvCxnSpPr/>
      </xdr:nvCxnSpPr>
      <xdr:spPr>
        <a:xfrm>
          <a:off x="1152525" y="4324803"/>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1" name="テキスト ボックス 70">
          <a:extLst>
            <a:ext uri="{FF2B5EF4-FFF2-40B4-BE49-F238E27FC236}">
              <a16:creationId xmlns:a16="http://schemas.microsoft.com/office/drawing/2014/main" id="{D66B6D48-B39A-4779-8B39-EBDB7789A6CC}"/>
            </a:ext>
          </a:extLst>
        </xdr:cNvPr>
        <xdr:cNvSpPr txBox="1"/>
      </xdr:nvSpPr>
      <xdr:spPr>
        <a:xfrm>
          <a:off x="786781" y="42373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53324D51-2E38-4407-BE35-DFCB8357A2D8}"/>
            </a:ext>
          </a:extLst>
        </xdr:cNvPr>
        <xdr:cNvCxnSpPr/>
      </xdr:nvCxnSpPr>
      <xdr:spPr>
        <a:xfrm>
          <a:off x="1152525" y="40290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C54FC898-E63E-4C55-AC05-6B38C092643A}"/>
            </a:ext>
          </a:extLst>
        </xdr:cNvPr>
        <xdr:cNvSpPr txBox="1"/>
      </xdr:nvSpPr>
      <xdr:spPr>
        <a:xfrm>
          <a:off x="786781" y="39416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4E57DB6-242F-4520-B985-AFC194C327E4}"/>
            </a:ext>
          </a:extLst>
        </xdr:cNvPr>
        <xdr:cNvSpPr/>
      </xdr:nvSpPr>
      <xdr:spPr>
        <a:xfrm>
          <a:off x="1152525" y="402907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5" name="直線コネクタ 74">
          <a:extLst>
            <a:ext uri="{FF2B5EF4-FFF2-40B4-BE49-F238E27FC236}">
              <a16:creationId xmlns:a16="http://schemas.microsoft.com/office/drawing/2014/main" id="{D6930F74-53BC-4CBC-A96C-D280B9C835BC}"/>
            </a:ext>
          </a:extLst>
        </xdr:cNvPr>
        <xdr:cNvCxnSpPr/>
      </xdr:nvCxnSpPr>
      <xdr:spPr>
        <a:xfrm flipV="1">
          <a:off x="4300220" y="4257131"/>
          <a:ext cx="1270" cy="1475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6" name="有形固定資産減価償却率最小値テキスト">
          <a:extLst>
            <a:ext uri="{FF2B5EF4-FFF2-40B4-BE49-F238E27FC236}">
              <a16:creationId xmlns:a16="http://schemas.microsoft.com/office/drawing/2014/main" id="{871AFC71-E667-447F-B61D-E786A810BE9B}"/>
            </a:ext>
          </a:extLst>
        </xdr:cNvPr>
        <xdr:cNvSpPr txBox="1"/>
      </xdr:nvSpPr>
      <xdr:spPr>
        <a:xfrm>
          <a:off x="4352925" y="5736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7" name="直線コネクタ 76">
          <a:extLst>
            <a:ext uri="{FF2B5EF4-FFF2-40B4-BE49-F238E27FC236}">
              <a16:creationId xmlns:a16="http://schemas.microsoft.com/office/drawing/2014/main" id="{9B7DFF8C-8844-42E2-84FE-F1729A734ADB}"/>
            </a:ext>
          </a:extLst>
        </xdr:cNvPr>
        <xdr:cNvCxnSpPr/>
      </xdr:nvCxnSpPr>
      <xdr:spPr>
        <a:xfrm>
          <a:off x="4213225" y="573287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78" name="有形固定資産減価償却率最大値テキスト">
          <a:extLst>
            <a:ext uri="{FF2B5EF4-FFF2-40B4-BE49-F238E27FC236}">
              <a16:creationId xmlns:a16="http://schemas.microsoft.com/office/drawing/2014/main" id="{9104EF06-FBF3-43FA-9143-F8BBF5D1F883}"/>
            </a:ext>
          </a:extLst>
        </xdr:cNvPr>
        <xdr:cNvSpPr txBox="1"/>
      </xdr:nvSpPr>
      <xdr:spPr>
        <a:xfrm>
          <a:off x="4352925" y="4038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79" name="直線コネクタ 78">
          <a:extLst>
            <a:ext uri="{FF2B5EF4-FFF2-40B4-BE49-F238E27FC236}">
              <a16:creationId xmlns:a16="http://schemas.microsoft.com/office/drawing/2014/main" id="{1873C7C7-A9C7-473E-A983-D27593F27FDF}"/>
            </a:ext>
          </a:extLst>
        </xdr:cNvPr>
        <xdr:cNvCxnSpPr/>
      </xdr:nvCxnSpPr>
      <xdr:spPr>
        <a:xfrm>
          <a:off x="4213225" y="425713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138901</xdr:rowOff>
    </xdr:from>
    <xdr:ext cx="405111" cy="259045"/>
    <xdr:sp macro="" textlink="">
      <xdr:nvSpPr>
        <xdr:cNvPr id="80" name="有形固定資産減価償却率平均値テキスト">
          <a:extLst>
            <a:ext uri="{FF2B5EF4-FFF2-40B4-BE49-F238E27FC236}">
              <a16:creationId xmlns:a16="http://schemas.microsoft.com/office/drawing/2014/main" id="{1B0D24F1-C42E-421B-8FD9-0427DC1B586C}"/>
            </a:ext>
          </a:extLst>
        </xdr:cNvPr>
        <xdr:cNvSpPr txBox="1"/>
      </xdr:nvSpPr>
      <xdr:spPr>
        <a:xfrm>
          <a:off x="4352925" y="4926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1" name="フローチャート: 判断 80">
          <a:extLst>
            <a:ext uri="{FF2B5EF4-FFF2-40B4-BE49-F238E27FC236}">
              <a16:creationId xmlns:a16="http://schemas.microsoft.com/office/drawing/2014/main" id="{5B968080-C760-44F4-AA43-64846CFC965F}"/>
            </a:ext>
          </a:extLst>
        </xdr:cNvPr>
        <xdr:cNvSpPr/>
      </xdr:nvSpPr>
      <xdr:spPr>
        <a:xfrm>
          <a:off x="4251325" y="506902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2" name="フローチャート: 判断 81">
          <a:extLst>
            <a:ext uri="{FF2B5EF4-FFF2-40B4-BE49-F238E27FC236}">
              <a16:creationId xmlns:a16="http://schemas.microsoft.com/office/drawing/2014/main" id="{021852E3-1B43-44E3-B2AC-DF1D75A69AF8}"/>
            </a:ext>
          </a:extLst>
        </xdr:cNvPr>
        <xdr:cNvSpPr/>
      </xdr:nvSpPr>
      <xdr:spPr>
        <a:xfrm>
          <a:off x="3616325" y="504743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3" name="フローチャート: 判断 82">
          <a:extLst>
            <a:ext uri="{FF2B5EF4-FFF2-40B4-BE49-F238E27FC236}">
              <a16:creationId xmlns:a16="http://schemas.microsoft.com/office/drawing/2014/main" id="{AAC59654-6444-440F-88AB-D110691D068E}"/>
            </a:ext>
          </a:extLst>
        </xdr:cNvPr>
        <xdr:cNvSpPr/>
      </xdr:nvSpPr>
      <xdr:spPr>
        <a:xfrm>
          <a:off x="2930525" y="49764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4" name="フローチャート: 判断 83">
          <a:extLst>
            <a:ext uri="{FF2B5EF4-FFF2-40B4-BE49-F238E27FC236}">
              <a16:creationId xmlns:a16="http://schemas.microsoft.com/office/drawing/2014/main" id="{5E592BD6-5FCC-4149-8D8A-B4AEC133653D}"/>
            </a:ext>
          </a:extLst>
        </xdr:cNvPr>
        <xdr:cNvSpPr/>
      </xdr:nvSpPr>
      <xdr:spPr>
        <a:xfrm>
          <a:off x="2244725" y="493966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5" name="フローチャート: 判断 84">
          <a:extLst>
            <a:ext uri="{FF2B5EF4-FFF2-40B4-BE49-F238E27FC236}">
              <a16:creationId xmlns:a16="http://schemas.microsoft.com/office/drawing/2014/main" id="{35CAC57E-02D0-4A8A-A53E-2F145CBC1093}"/>
            </a:ext>
          </a:extLst>
        </xdr:cNvPr>
        <xdr:cNvSpPr/>
      </xdr:nvSpPr>
      <xdr:spPr>
        <a:xfrm>
          <a:off x="1558925" y="490265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69B5F55E-9779-4FDB-9984-759385411A1B}"/>
            </a:ext>
          </a:extLst>
        </xdr:cNvPr>
        <xdr:cNvSpPr txBox="1"/>
      </xdr:nvSpPr>
      <xdr:spPr>
        <a:xfrm>
          <a:off x="41433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13393502-2816-4B37-B66F-1B313FE8AD99}"/>
            </a:ext>
          </a:extLst>
        </xdr:cNvPr>
        <xdr:cNvSpPr txBox="1"/>
      </xdr:nvSpPr>
      <xdr:spPr>
        <a:xfrm>
          <a:off x="35083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864FD903-6F3A-4B17-B0B2-7F8EA0056A14}"/>
            </a:ext>
          </a:extLst>
        </xdr:cNvPr>
        <xdr:cNvSpPr txBox="1"/>
      </xdr:nvSpPr>
      <xdr:spPr>
        <a:xfrm>
          <a:off x="28225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B73388D0-E346-48DE-8F33-77EB7B9EFE26}"/>
            </a:ext>
          </a:extLst>
        </xdr:cNvPr>
        <xdr:cNvSpPr txBox="1"/>
      </xdr:nvSpPr>
      <xdr:spPr>
        <a:xfrm>
          <a:off x="21367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459171C7-00A1-4C8B-A1EF-2EF96261A1ED}"/>
            </a:ext>
          </a:extLst>
        </xdr:cNvPr>
        <xdr:cNvSpPr txBox="1"/>
      </xdr:nvSpPr>
      <xdr:spPr>
        <a:xfrm>
          <a:off x="14509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21681</xdr:rowOff>
    </xdr:from>
    <xdr:to>
      <xdr:col>23</xdr:col>
      <xdr:colOff>136525</xdr:colOff>
      <xdr:row>31</xdr:row>
      <xdr:rowOff>123281</xdr:rowOff>
    </xdr:to>
    <xdr:sp macro="" textlink="">
      <xdr:nvSpPr>
        <xdr:cNvPr id="91" name="楕円 90">
          <a:extLst>
            <a:ext uri="{FF2B5EF4-FFF2-40B4-BE49-F238E27FC236}">
              <a16:creationId xmlns:a16="http://schemas.microsoft.com/office/drawing/2014/main" id="{4C41C764-9480-409F-ABDC-96A9947F903A}"/>
            </a:ext>
          </a:extLst>
        </xdr:cNvPr>
        <xdr:cNvSpPr/>
      </xdr:nvSpPr>
      <xdr:spPr>
        <a:xfrm>
          <a:off x="4251325" y="513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108</xdr:rowOff>
    </xdr:from>
    <xdr:ext cx="405111" cy="259045"/>
    <xdr:sp macro="" textlink="">
      <xdr:nvSpPr>
        <xdr:cNvPr id="92" name="有形固定資産減価償却率該当値テキスト">
          <a:extLst>
            <a:ext uri="{FF2B5EF4-FFF2-40B4-BE49-F238E27FC236}">
              <a16:creationId xmlns:a16="http://schemas.microsoft.com/office/drawing/2014/main" id="{144CBBB9-2060-43F4-BAB1-A0EA2845F14D}"/>
            </a:ext>
          </a:extLst>
        </xdr:cNvPr>
        <xdr:cNvSpPr txBox="1"/>
      </xdr:nvSpPr>
      <xdr:spPr>
        <a:xfrm>
          <a:off x="4352925" y="5118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159203</xdr:rowOff>
    </xdr:from>
    <xdr:to>
      <xdr:col>19</xdr:col>
      <xdr:colOff>187325</xdr:colOff>
      <xdr:row>31</xdr:row>
      <xdr:rowOff>89353</xdr:rowOff>
    </xdr:to>
    <xdr:sp macro="" textlink="">
      <xdr:nvSpPr>
        <xdr:cNvPr id="93" name="楕円 92">
          <a:extLst>
            <a:ext uri="{FF2B5EF4-FFF2-40B4-BE49-F238E27FC236}">
              <a16:creationId xmlns:a16="http://schemas.microsoft.com/office/drawing/2014/main" id="{49727F6C-4414-4D7D-8D99-2B7BE75399CD}"/>
            </a:ext>
          </a:extLst>
        </xdr:cNvPr>
        <xdr:cNvSpPr/>
      </xdr:nvSpPr>
      <xdr:spPr>
        <a:xfrm>
          <a:off x="3616325" y="511220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38553</xdr:rowOff>
    </xdr:from>
    <xdr:to>
      <xdr:col>23</xdr:col>
      <xdr:colOff>85725</xdr:colOff>
      <xdr:row>31</xdr:row>
      <xdr:rowOff>72481</xdr:rowOff>
    </xdr:to>
    <xdr:cxnSp macro="">
      <xdr:nvCxnSpPr>
        <xdr:cNvPr id="94" name="直線コネクタ 93">
          <a:extLst>
            <a:ext uri="{FF2B5EF4-FFF2-40B4-BE49-F238E27FC236}">
              <a16:creationId xmlns:a16="http://schemas.microsoft.com/office/drawing/2014/main" id="{68FF8BD6-58D2-4AB9-8166-B2BFAF038766}"/>
            </a:ext>
          </a:extLst>
        </xdr:cNvPr>
        <xdr:cNvCxnSpPr/>
      </xdr:nvCxnSpPr>
      <xdr:spPr>
        <a:xfrm>
          <a:off x="3667125" y="5156653"/>
          <a:ext cx="635000" cy="33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112939</xdr:rowOff>
    </xdr:from>
    <xdr:to>
      <xdr:col>15</xdr:col>
      <xdr:colOff>187325</xdr:colOff>
      <xdr:row>31</xdr:row>
      <xdr:rowOff>43089</xdr:rowOff>
    </xdr:to>
    <xdr:sp macro="" textlink="">
      <xdr:nvSpPr>
        <xdr:cNvPr id="95" name="楕円 94">
          <a:extLst>
            <a:ext uri="{FF2B5EF4-FFF2-40B4-BE49-F238E27FC236}">
              <a16:creationId xmlns:a16="http://schemas.microsoft.com/office/drawing/2014/main" id="{AB7577C2-C904-4057-AFEF-1385D615AAD1}"/>
            </a:ext>
          </a:extLst>
        </xdr:cNvPr>
        <xdr:cNvSpPr/>
      </xdr:nvSpPr>
      <xdr:spPr>
        <a:xfrm>
          <a:off x="2930525" y="506593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163739</xdr:rowOff>
    </xdr:from>
    <xdr:to>
      <xdr:col>19</xdr:col>
      <xdr:colOff>136525</xdr:colOff>
      <xdr:row>31</xdr:row>
      <xdr:rowOff>38553</xdr:rowOff>
    </xdr:to>
    <xdr:cxnSp macro="">
      <xdr:nvCxnSpPr>
        <xdr:cNvPr id="96" name="直線コネクタ 95">
          <a:extLst>
            <a:ext uri="{FF2B5EF4-FFF2-40B4-BE49-F238E27FC236}">
              <a16:creationId xmlns:a16="http://schemas.microsoft.com/office/drawing/2014/main" id="{A7F6B492-5DE4-4484-9E4E-CD8363A50636}"/>
            </a:ext>
          </a:extLst>
        </xdr:cNvPr>
        <xdr:cNvCxnSpPr/>
      </xdr:nvCxnSpPr>
      <xdr:spPr>
        <a:xfrm>
          <a:off x="2981325" y="5116739"/>
          <a:ext cx="685800" cy="39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66675</xdr:rowOff>
    </xdr:from>
    <xdr:to>
      <xdr:col>11</xdr:col>
      <xdr:colOff>187325</xdr:colOff>
      <xdr:row>30</xdr:row>
      <xdr:rowOff>168275</xdr:rowOff>
    </xdr:to>
    <xdr:sp macro="" textlink="">
      <xdr:nvSpPr>
        <xdr:cNvPr id="97" name="楕円 96">
          <a:extLst>
            <a:ext uri="{FF2B5EF4-FFF2-40B4-BE49-F238E27FC236}">
              <a16:creationId xmlns:a16="http://schemas.microsoft.com/office/drawing/2014/main" id="{6F686E58-630A-4963-8397-F97B117C8E34}"/>
            </a:ext>
          </a:extLst>
        </xdr:cNvPr>
        <xdr:cNvSpPr/>
      </xdr:nvSpPr>
      <xdr:spPr>
        <a:xfrm>
          <a:off x="2244725" y="501967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117475</xdr:rowOff>
    </xdr:from>
    <xdr:to>
      <xdr:col>15</xdr:col>
      <xdr:colOff>136525</xdr:colOff>
      <xdr:row>30</xdr:row>
      <xdr:rowOff>163739</xdr:rowOff>
    </xdr:to>
    <xdr:cxnSp macro="">
      <xdr:nvCxnSpPr>
        <xdr:cNvPr id="98" name="直線コネクタ 97">
          <a:extLst>
            <a:ext uri="{FF2B5EF4-FFF2-40B4-BE49-F238E27FC236}">
              <a16:creationId xmlns:a16="http://schemas.microsoft.com/office/drawing/2014/main" id="{FDE1602F-C5EE-49D4-A2DC-2C780B39D5D2}"/>
            </a:ext>
          </a:extLst>
        </xdr:cNvPr>
        <xdr:cNvCxnSpPr/>
      </xdr:nvCxnSpPr>
      <xdr:spPr>
        <a:xfrm>
          <a:off x="2295525" y="5070475"/>
          <a:ext cx="6858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91349</xdr:rowOff>
    </xdr:from>
    <xdr:to>
      <xdr:col>7</xdr:col>
      <xdr:colOff>187325</xdr:colOff>
      <xdr:row>31</xdr:row>
      <xdr:rowOff>21499</xdr:rowOff>
    </xdr:to>
    <xdr:sp macro="" textlink="">
      <xdr:nvSpPr>
        <xdr:cNvPr id="99" name="楕円 98">
          <a:extLst>
            <a:ext uri="{FF2B5EF4-FFF2-40B4-BE49-F238E27FC236}">
              <a16:creationId xmlns:a16="http://schemas.microsoft.com/office/drawing/2014/main" id="{A50A6A11-5690-4C41-BB48-1FF2B5FB859D}"/>
            </a:ext>
          </a:extLst>
        </xdr:cNvPr>
        <xdr:cNvSpPr/>
      </xdr:nvSpPr>
      <xdr:spPr>
        <a:xfrm>
          <a:off x="1558925" y="504434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117475</xdr:rowOff>
    </xdr:from>
    <xdr:to>
      <xdr:col>11</xdr:col>
      <xdr:colOff>136525</xdr:colOff>
      <xdr:row>30</xdr:row>
      <xdr:rowOff>142149</xdr:rowOff>
    </xdr:to>
    <xdr:cxnSp macro="">
      <xdr:nvCxnSpPr>
        <xdr:cNvPr id="100" name="直線コネクタ 99">
          <a:extLst>
            <a:ext uri="{FF2B5EF4-FFF2-40B4-BE49-F238E27FC236}">
              <a16:creationId xmlns:a16="http://schemas.microsoft.com/office/drawing/2014/main" id="{C24A6368-09AD-4DA3-B20E-86467BC984CF}"/>
            </a:ext>
          </a:extLst>
        </xdr:cNvPr>
        <xdr:cNvCxnSpPr/>
      </xdr:nvCxnSpPr>
      <xdr:spPr>
        <a:xfrm flipV="1">
          <a:off x="1609725" y="5070475"/>
          <a:ext cx="685800" cy="2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41110</xdr:rowOff>
    </xdr:from>
    <xdr:ext cx="405111" cy="259045"/>
    <xdr:sp macro="" textlink="">
      <xdr:nvSpPr>
        <xdr:cNvPr id="101" name="n_1aveValue有形固定資産減価償却率">
          <a:extLst>
            <a:ext uri="{FF2B5EF4-FFF2-40B4-BE49-F238E27FC236}">
              <a16:creationId xmlns:a16="http://schemas.microsoft.com/office/drawing/2014/main" id="{E3FB4CB8-3793-4714-AE1E-49FD8E92C468}"/>
            </a:ext>
          </a:extLst>
        </xdr:cNvPr>
        <xdr:cNvSpPr txBox="1"/>
      </xdr:nvSpPr>
      <xdr:spPr>
        <a:xfrm>
          <a:off x="3470919" y="4829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102" name="n_2aveValue有形固定資産減価償却率">
          <a:extLst>
            <a:ext uri="{FF2B5EF4-FFF2-40B4-BE49-F238E27FC236}">
              <a16:creationId xmlns:a16="http://schemas.microsoft.com/office/drawing/2014/main" id="{A66716C0-6416-4238-88BC-04426E843CFB}"/>
            </a:ext>
          </a:extLst>
        </xdr:cNvPr>
        <xdr:cNvSpPr txBox="1"/>
      </xdr:nvSpPr>
      <xdr:spPr>
        <a:xfrm>
          <a:off x="2797819" y="4764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98442</xdr:rowOff>
    </xdr:from>
    <xdr:ext cx="405111" cy="259045"/>
    <xdr:sp macro="" textlink="">
      <xdr:nvSpPr>
        <xdr:cNvPr id="103" name="n_3aveValue有形固定資産減価償却率">
          <a:extLst>
            <a:ext uri="{FF2B5EF4-FFF2-40B4-BE49-F238E27FC236}">
              <a16:creationId xmlns:a16="http://schemas.microsoft.com/office/drawing/2014/main" id="{DCBBFCD4-8F22-486A-B432-358F2F591857}"/>
            </a:ext>
          </a:extLst>
        </xdr:cNvPr>
        <xdr:cNvSpPr txBox="1"/>
      </xdr:nvSpPr>
      <xdr:spPr>
        <a:xfrm>
          <a:off x="2112019" y="4721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61430</xdr:rowOff>
    </xdr:from>
    <xdr:ext cx="405111" cy="259045"/>
    <xdr:sp macro="" textlink="">
      <xdr:nvSpPr>
        <xdr:cNvPr id="104" name="n_4aveValue有形固定資産減価償却率">
          <a:extLst>
            <a:ext uri="{FF2B5EF4-FFF2-40B4-BE49-F238E27FC236}">
              <a16:creationId xmlns:a16="http://schemas.microsoft.com/office/drawing/2014/main" id="{0415F582-3412-4467-BD4A-48E7C43752DB}"/>
            </a:ext>
          </a:extLst>
        </xdr:cNvPr>
        <xdr:cNvSpPr txBox="1"/>
      </xdr:nvSpPr>
      <xdr:spPr>
        <a:xfrm>
          <a:off x="1426219" y="4684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80480</xdr:rowOff>
    </xdr:from>
    <xdr:ext cx="405111" cy="259045"/>
    <xdr:sp macro="" textlink="">
      <xdr:nvSpPr>
        <xdr:cNvPr id="105" name="n_1mainValue有形固定資産減価償却率">
          <a:extLst>
            <a:ext uri="{FF2B5EF4-FFF2-40B4-BE49-F238E27FC236}">
              <a16:creationId xmlns:a16="http://schemas.microsoft.com/office/drawing/2014/main" id="{368FFEE0-E6AF-4FD0-859B-36EA58383736}"/>
            </a:ext>
          </a:extLst>
        </xdr:cNvPr>
        <xdr:cNvSpPr txBox="1"/>
      </xdr:nvSpPr>
      <xdr:spPr>
        <a:xfrm>
          <a:off x="3470919" y="5198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34216</xdr:rowOff>
    </xdr:from>
    <xdr:ext cx="405111" cy="259045"/>
    <xdr:sp macro="" textlink="">
      <xdr:nvSpPr>
        <xdr:cNvPr id="106" name="n_2mainValue有形固定資産減価償却率">
          <a:extLst>
            <a:ext uri="{FF2B5EF4-FFF2-40B4-BE49-F238E27FC236}">
              <a16:creationId xmlns:a16="http://schemas.microsoft.com/office/drawing/2014/main" id="{84C98BDC-E4CD-428C-833C-8128193184DC}"/>
            </a:ext>
          </a:extLst>
        </xdr:cNvPr>
        <xdr:cNvSpPr txBox="1"/>
      </xdr:nvSpPr>
      <xdr:spPr>
        <a:xfrm>
          <a:off x="2797819" y="5152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159402</xdr:rowOff>
    </xdr:from>
    <xdr:ext cx="405111" cy="259045"/>
    <xdr:sp macro="" textlink="">
      <xdr:nvSpPr>
        <xdr:cNvPr id="107" name="n_3mainValue有形固定資産減価償却率">
          <a:extLst>
            <a:ext uri="{FF2B5EF4-FFF2-40B4-BE49-F238E27FC236}">
              <a16:creationId xmlns:a16="http://schemas.microsoft.com/office/drawing/2014/main" id="{85BDB42E-C8D0-473F-82A7-7FDEDCD37086}"/>
            </a:ext>
          </a:extLst>
        </xdr:cNvPr>
        <xdr:cNvSpPr txBox="1"/>
      </xdr:nvSpPr>
      <xdr:spPr>
        <a:xfrm>
          <a:off x="2112019" y="511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12626</xdr:rowOff>
    </xdr:from>
    <xdr:ext cx="405111" cy="259045"/>
    <xdr:sp macro="" textlink="">
      <xdr:nvSpPr>
        <xdr:cNvPr id="108" name="n_4mainValue有形固定資産減価償却率">
          <a:extLst>
            <a:ext uri="{FF2B5EF4-FFF2-40B4-BE49-F238E27FC236}">
              <a16:creationId xmlns:a16="http://schemas.microsoft.com/office/drawing/2014/main" id="{1957B9B2-BC4E-478D-B236-9DCC1107CFAE}"/>
            </a:ext>
          </a:extLst>
        </xdr:cNvPr>
        <xdr:cNvSpPr txBox="1"/>
      </xdr:nvSpPr>
      <xdr:spPr>
        <a:xfrm>
          <a:off x="1426219" y="5130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35B6ED16-5060-4DAF-BC8C-F6FB247F3184}"/>
            </a:ext>
          </a:extLst>
        </xdr:cNvPr>
        <xdr:cNvSpPr/>
      </xdr:nvSpPr>
      <xdr:spPr>
        <a:xfrm>
          <a:off x="10194925" y="3451225"/>
          <a:ext cx="3803650" cy="209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5683D334-207A-4C06-A0DF-A1E0597DBADD}"/>
            </a:ext>
          </a:extLst>
        </xdr:cNvPr>
        <xdr:cNvSpPr/>
      </xdr:nvSpPr>
      <xdr:spPr>
        <a:xfrm>
          <a:off x="11150868" y="371341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7E00A906-F25B-4D78-B9B0-DDE4453D52FC}"/>
            </a:ext>
          </a:extLst>
        </xdr:cNvPr>
        <xdr:cNvSpPr/>
      </xdr:nvSpPr>
      <xdr:spPr>
        <a:xfrm>
          <a:off x="12443365" y="369674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[ 368.8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3088D2B1-99B0-4F8A-907F-9F53911DE6CE}"/>
            </a:ext>
          </a:extLst>
        </xdr:cNvPr>
        <xdr:cNvSpPr/>
      </xdr:nvSpPr>
      <xdr:spPr>
        <a:xfrm>
          <a:off x="139668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D8C12A5C-F832-4320-BEC5-D19E263EF74E}"/>
            </a:ext>
          </a:extLst>
        </xdr:cNvPr>
        <xdr:cNvSpPr/>
      </xdr:nvSpPr>
      <xdr:spPr>
        <a:xfrm>
          <a:off x="139668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14B39B4F-B8AF-48FC-9E7A-F0C41482664F}"/>
            </a:ext>
          </a:extLst>
        </xdr:cNvPr>
        <xdr:cNvSpPr/>
      </xdr:nvSpPr>
      <xdr:spPr>
        <a:xfrm>
          <a:off x="153384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38C25DC0-3438-41DB-8969-B7EC780B01F9}"/>
            </a:ext>
          </a:extLst>
        </xdr:cNvPr>
        <xdr:cNvSpPr/>
      </xdr:nvSpPr>
      <xdr:spPr>
        <a:xfrm>
          <a:off x="153384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D6EA8DEC-AE56-4E74-ADDE-332A6CBDDC2F}"/>
            </a:ext>
          </a:extLst>
        </xdr:cNvPr>
        <xdr:cNvSpPr/>
      </xdr:nvSpPr>
      <xdr:spPr>
        <a:xfrm>
          <a:off x="1681797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E00DFD28-BFC3-4A8A-B0A2-F55A87CA3AEC}"/>
            </a:ext>
          </a:extLst>
        </xdr:cNvPr>
        <xdr:cNvSpPr/>
      </xdr:nvSpPr>
      <xdr:spPr>
        <a:xfrm>
          <a:off x="1681797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A2314927-7AD9-4557-BA60-75650D90EE6A}"/>
            </a:ext>
          </a:extLst>
        </xdr:cNvPr>
        <xdr:cNvSpPr/>
      </xdr:nvSpPr>
      <xdr:spPr>
        <a:xfrm>
          <a:off x="10194925" y="402907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3941FB4A-83F4-42DF-ACB8-80F2737D0087}"/>
            </a:ext>
          </a:extLst>
        </xdr:cNvPr>
        <xdr:cNvSpPr/>
      </xdr:nvSpPr>
      <xdr:spPr>
        <a:xfrm>
          <a:off x="1424622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339688F7-DBA7-4FE0-B356-6161047EB500}"/>
            </a:ext>
          </a:extLst>
        </xdr:cNvPr>
        <xdr:cNvSpPr/>
      </xdr:nvSpPr>
      <xdr:spPr>
        <a:xfrm>
          <a:off x="14246225" y="409257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5CA1CB2A-11DE-450C-81EA-3F49B59E3766}"/>
            </a:ext>
          </a:extLst>
        </xdr:cNvPr>
        <xdr:cNvSpPr txBox="1"/>
      </xdr:nvSpPr>
      <xdr:spPr>
        <a:xfrm>
          <a:off x="14322425" y="430847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債務償還比率は前年度よりも</a:t>
          </a:r>
          <a:r>
            <a:rPr kumimoji="1" lang="ja-JP" altLang="en-US" sz="1100">
              <a:solidFill>
                <a:schemeClr val="dk1"/>
              </a:solidFill>
              <a:effectLst/>
              <a:latin typeface="+mn-lt"/>
              <a:ea typeface="+mn-ea"/>
              <a:cs typeface="+mn-cs"/>
            </a:rPr>
            <a:t>上昇</a:t>
          </a:r>
          <a:r>
            <a:rPr kumimoji="1" lang="ja-JP" altLang="ja-JP" sz="1100">
              <a:solidFill>
                <a:schemeClr val="dk1"/>
              </a:solidFill>
              <a:effectLst/>
              <a:latin typeface="+mn-lt"/>
              <a:ea typeface="+mn-ea"/>
              <a:cs typeface="+mn-cs"/>
            </a:rPr>
            <a:t>し、類似団体内平均値を</a:t>
          </a:r>
          <a:r>
            <a:rPr kumimoji="1" lang="ja-JP" altLang="en-US" sz="1100">
              <a:solidFill>
                <a:schemeClr val="dk1"/>
              </a:solidFill>
              <a:effectLst/>
              <a:latin typeface="+mn-lt"/>
              <a:ea typeface="+mn-ea"/>
              <a:cs typeface="+mn-cs"/>
            </a:rPr>
            <a:t>大きく</a:t>
          </a:r>
          <a:r>
            <a:rPr kumimoji="1" lang="ja-JP" altLang="ja-JP" sz="1100">
              <a:solidFill>
                <a:schemeClr val="dk1"/>
              </a:solidFill>
              <a:effectLst/>
              <a:latin typeface="+mn-lt"/>
              <a:ea typeface="+mn-ea"/>
              <a:cs typeface="+mn-cs"/>
            </a:rPr>
            <a:t>上回っている。令和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年度の庁舎建替事業、防災情報システムデジタル化事業などの大規模事業の償還が開始されたため、債務残高が減少していく見込みであるが、令和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年度から新規住宅団地整備事業</a:t>
          </a:r>
          <a:r>
            <a:rPr kumimoji="1" lang="ja-JP" altLang="en-US" sz="1100">
              <a:solidFill>
                <a:schemeClr val="dk1"/>
              </a:solidFill>
              <a:effectLst/>
              <a:latin typeface="+mn-lt"/>
              <a:ea typeface="+mn-ea"/>
              <a:cs typeface="+mn-cs"/>
            </a:rPr>
            <a:t>、中学校施設整備事業</a:t>
          </a:r>
          <a:r>
            <a:rPr kumimoji="1" lang="ja-JP" altLang="ja-JP" sz="1100">
              <a:solidFill>
                <a:schemeClr val="dk1"/>
              </a:solidFill>
              <a:effectLst/>
              <a:latin typeface="+mn-lt"/>
              <a:ea typeface="+mn-ea"/>
              <a:cs typeface="+mn-cs"/>
            </a:rPr>
            <a:t>等の大型事業</a:t>
          </a:r>
          <a:r>
            <a:rPr kumimoji="1" lang="ja-JP" altLang="en-US" sz="1100">
              <a:solidFill>
                <a:schemeClr val="dk1"/>
              </a:solidFill>
              <a:effectLst/>
              <a:latin typeface="+mn-lt"/>
              <a:ea typeface="+mn-ea"/>
              <a:cs typeface="+mn-cs"/>
            </a:rPr>
            <a:t>を実施中であるため</a:t>
          </a:r>
          <a:r>
            <a:rPr kumimoji="1" lang="ja-JP" altLang="ja-JP" sz="1100">
              <a:solidFill>
                <a:schemeClr val="dk1"/>
              </a:solidFill>
              <a:effectLst/>
              <a:latin typeface="+mn-lt"/>
              <a:ea typeface="+mn-ea"/>
              <a:cs typeface="+mn-cs"/>
            </a:rPr>
            <a:t>、引き続き数値を注視しながら、将来負担額の圧縮に努める。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6A468D44-281C-4DC7-AB4E-3FC638179D00}"/>
            </a:ext>
          </a:extLst>
        </xdr:cNvPr>
        <xdr:cNvSpPr txBox="1"/>
      </xdr:nvSpPr>
      <xdr:spPr>
        <a:xfrm>
          <a:off x="10156825" y="38449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22A3E90B-2FFE-48EA-9B55-6B669DC63C4D}"/>
            </a:ext>
          </a:extLst>
        </xdr:cNvPr>
        <xdr:cNvCxnSpPr/>
      </xdr:nvCxnSpPr>
      <xdr:spPr>
        <a:xfrm>
          <a:off x="10194925" y="61055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EFEB8F12-74B2-448C-ADD9-C895F88E0BFA}"/>
            </a:ext>
          </a:extLst>
        </xdr:cNvPr>
        <xdr:cNvSpPr txBox="1"/>
      </xdr:nvSpPr>
      <xdr:spPr>
        <a:xfrm>
          <a:off x="9705751" y="60180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3365A059-19AA-4554-85BA-9783E3BA7E87}"/>
            </a:ext>
          </a:extLst>
        </xdr:cNvPr>
        <xdr:cNvCxnSpPr/>
      </xdr:nvCxnSpPr>
      <xdr:spPr>
        <a:xfrm>
          <a:off x="10194925" y="576474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6" name="テキスト ボックス 125">
          <a:extLst>
            <a:ext uri="{FF2B5EF4-FFF2-40B4-BE49-F238E27FC236}">
              <a16:creationId xmlns:a16="http://schemas.microsoft.com/office/drawing/2014/main" id="{91CD6298-D3D7-433D-B7E1-67C8B8C0227D}"/>
            </a:ext>
          </a:extLst>
        </xdr:cNvPr>
        <xdr:cNvSpPr txBox="1"/>
      </xdr:nvSpPr>
      <xdr:spPr>
        <a:xfrm>
          <a:off x="9758836" y="56709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A27E605C-7D68-4BAD-93DF-7C5D50B6CAB4}"/>
            </a:ext>
          </a:extLst>
        </xdr:cNvPr>
        <xdr:cNvCxnSpPr/>
      </xdr:nvCxnSpPr>
      <xdr:spPr>
        <a:xfrm>
          <a:off x="10194925" y="541760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27EF9605-DC38-4237-8090-80862E5908A7}"/>
            </a:ext>
          </a:extLst>
        </xdr:cNvPr>
        <xdr:cNvSpPr txBox="1"/>
      </xdr:nvSpPr>
      <xdr:spPr>
        <a:xfrm>
          <a:off x="9758836" y="53238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84B82790-02AF-46E4-AE54-3F5ED15FB95F}"/>
            </a:ext>
          </a:extLst>
        </xdr:cNvPr>
        <xdr:cNvCxnSpPr/>
      </xdr:nvCxnSpPr>
      <xdr:spPr>
        <a:xfrm>
          <a:off x="10194925" y="50704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716EC1F6-BC3E-4B3D-9D27-568D5B0EA601}"/>
            </a:ext>
          </a:extLst>
        </xdr:cNvPr>
        <xdr:cNvSpPr txBox="1"/>
      </xdr:nvSpPr>
      <xdr:spPr>
        <a:xfrm>
          <a:off x="9758836" y="497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81E3B756-8522-4051-ABA7-A87B103D17FE}"/>
            </a:ext>
          </a:extLst>
        </xdr:cNvPr>
        <xdr:cNvCxnSpPr/>
      </xdr:nvCxnSpPr>
      <xdr:spPr>
        <a:xfrm>
          <a:off x="10194925" y="472334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160C02EC-3927-438E-BEEE-79C489159351}"/>
            </a:ext>
          </a:extLst>
        </xdr:cNvPr>
        <xdr:cNvSpPr txBox="1"/>
      </xdr:nvSpPr>
      <xdr:spPr>
        <a:xfrm>
          <a:off x="9758836" y="46295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90AC4F6A-0866-4AB3-B7E9-589E43800168}"/>
            </a:ext>
          </a:extLst>
        </xdr:cNvPr>
        <xdr:cNvCxnSpPr/>
      </xdr:nvCxnSpPr>
      <xdr:spPr>
        <a:xfrm>
          <a:off x="10194925" y="437620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D5E54D98-C9B5-4B91-BDDB-B5CAD4BB639A}"/>
            </a:ext>
          </a:extLst>
        </xdr:cNvPr>
        <xdr:cNvSpPr txBox="1"/>
      </xdr:nvSpPr>
      <xdr:spPr>
        <a:xfrm>
          <a:off x="9861428" y="428875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7278F26E-BE38-41AE-86A2-53C19AD78468}"/>
            </a:ext>
          </a:extLst>
        </xdr:cNvPr>
        <xdr:cNvCxnSpPr/>
      </xdr:nvCxnSpPr>
      <xdr:spPr>
        <a:xfrm>
          <a:off x="10194925" y="40290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C1F9A948-12B4-4CD4-B236-5D6E23EE1610}"/>
            </a:ext>
          </a:extLst>
        </xdr:cNvPr>
        <xdr:cNvSpPr/>
      </xdr:nvSpPr>
      <xdr:spPr>
        <a:xfrm>
          <a:off x="10194925" y="402907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7" name="直線コネクタ 136">
          <a:extLst>
            <a:ext uri="{FF2B5EF4-FFF2-40B4-BE49-F238E27FC236}">
              <a16:creationId xmlns:a16="http://schemas.microsoft.com/office/drawing/2014/main" id="{517D6997-9226-46CE-9A69-23B5B662092C}"/>
            </a:ext>
          </a:extLst>
        </xdr:cNvPr>
        <xdr:cNvCxnSpPr/>
      </xdr:nvCxnSpPr>
      <xdr:spPr>
        <a:xfrm flipV="1">
          <a:off x="13323570" y="4376208"/>
          <a:ext cx="1269" cy="13376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38" name="債務償還比率最小値テキスト">
          <a:extLst>
            <a:ext uri="{FF2B5EF4-FFF2-40B4-BE49-F238E27FC236}">
              <a16:creationId xmlns:a16="http://schemas.microsoft.com/office/drawing/2014/main" id="{E307C074-CCC3-4B2D-A5E7-EECE51CDD0F6}"/>
            </a:ext>
          </a:extLst>
        </xdr:cNvPr>
        <xdr:cNvSpPr txBox="1"/>
      </xdr:nvSpPr>
      <xdr:spPr>
        <a:xfrm>
          <a:off x="13376275" y="571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39" name="直線コネクタ 138">
          <a:extLst>
            <a:ext uri="{FF2B5EF4-FFF2-40B4-BE49-F238E27FC236}">
              <a16:creationId xmlns:a16="http://schemas.microsoft.com/office/drawing/2014/main" id="{7F4A3038-0186-4DDA-9CE4-26310CE6D6F5}"/>
            </a:ext>
          </a:extLst>
        </xdr:cNvPr>
        <xdr:cNvCxnSpPr/>
      </xdr:nvCxnSpPr>
      <xdr:spPr>
        <a:xfrm>
          <a:off x="13255625" y="57138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425B48FD-512C-4431-9F19-EF1FED1FA140}"/>
            </a:ext>
          </a:extLst>
        </xdr:cNvPr>
        <xdr:cNvSpPr txBox="1"/>
      </xdr:nvSpPr>
      <xdr:spPr>
        <a:xfrm>
          <a:off x="13376275" y="41577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401DCD1E-4AC0-4496-BA68-2FA4C83DBD51}"/>
            </a:ext>
          </a:extLst>
        </xdr:cNvPr>
        <xdr:cNvCxnSpPr/>
      </xdr:nvCxnSpPr>
      <xdr:spPr>
        <a:xfrm>
          <a:off x="13255625" y="43762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88092</xdr:rowOff>
    </xdr:from>
    <xdr:ext cx="469744" cy="259045"/>
    <xdr:sp macro="" textlink="">
      <xdr:nvSpPr>
        <xdr:cNvPr id="142" name="債務償還比率平均値テキスト">
          <a:extLst>
            <a:ext uri="{FF2B5EF4-FFF2-40B4-BE49-F238E27FC236}">
              <a16:creationId xmlns:a16="http://schemas.microsoft.com/office/drawing/2014/main" id="{04F7B1AA-5374-4AE1-B568-6576E847A505}"/>
            </a:ext>
          </a:extLst>
        </xdr:cNvPr>
        <xdr:cNvSpPr txBox="1"/>
      </xdr:nvSpPr>
      <xdr:spPr>
        <a:xfrm>
          <a:off x="13376275" y="45457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3" name="フローチャート: 判断 142">
          <a:extLst>
            <a:ext uri="{FF2B5EF4-FFF2-40B4-BE49-F238E27FC236}">
              <a16:creationId xmlns:a16="http://schemas.microsoft.com/office/drawing/2014/main" id="{A9951EB4-98E9-4C8C-9FF2-234F7753D819}"/>
            </a:ext>
          </a:extLst>
        </xdr:cNvPr>
        <xdr:cNvSpPr/>
      </xdr:nvSpPr>
      <xdr:spPr>
        <a:xfrm>
          <a:off x="13293725" y="46880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4" name="フローチャート: 判断 143">
          <a:extLst>
            <a:ext uri="{FF2B5EF4-FFF2-40B4-BE49-F238E27FC236}">
              <a16:creationId xmlns:a16="http://schemas.microsoft.com/office/drawing/2014/main" id="{776444D2-A064-4E10-A647-4ED241382A8B}"/>
            </a:ext>
          </a:extLst>
        </xdr:cNvPr>
        <xdr:cNvSpPr/>
      </xdr:nvSpPr>
      <xdr:spPr>
        <a:xfrm>
          <a:off x="12639675" y="467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5" name="フローチャート: 判断 144">
          <a:extLst>
            <a:ext uri="{FF2B5EF4-FFF2-40B4-BE49-F238E27FC236}">
              <a16:creationId xmlns:a16="http://schemas.microsoft.com/office/drawing/2014/main" id="{F3795B4D-7C4A-4877-A8FA-4E74DD0F412C}"/>
            </a:ext>
          </a:extLst>
        </xdr:cNvPr>
        <xdr:cNvSpPr/>
      </xdr:nvSpPr>
      <xdr:spPr>
        <a:xfrm>
          <a:off x="11953875" y="467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6" name="フローチャート: 判断 145">
          <a:extLst>
            <a:ext uri="{FF2B5EF4-FFF2-40B4-BE49-F238E27FC236}">
              <a16:creationId xmlns:a16="http://schemas.microsoft.com/office/drawing/2014/main" id="{E5DF98B9-A502-423A-AEFA-F646F1B1CECA}"/>
            </a:ext>
          </a:extLst>
        </xdr:cNvPr>
        <xdr:cNvSpPr/>
      </xdr:nvSpPr>
      <xdr:spPr>
        <a:xfrm>
          <a:off x="11268075" y="469395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7" name="フローチャート: 判断 146">
          <a:extLst>
            <a:ext uri="{FF2B5EF4-FFF2-40B4-BE49-F238E27FC236}">
              <a16:creationId xmlns:a16="http://schemas.microsoft.com/office/drawing/2014/main" id="{79622132-E1EB-4168-BA90-74EDAB2E263D}"/>
            </a:ext>
          </a:extLst>
        </xdr:cNvPr>
        <xdr:cNvSpPr/>
      </xdr:nvSpPr>
      <xdr:spPr>
        <a:xfrm>
          <a:off x="10582275" y="4828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A9FF5A51-2E99-4FC5-A0E9-D0FAF14AF5B6}"/>
            </a:ext>
          </a:extLst>
        </xdr:cNvPr>
        <xdr:cNvSpPr txBox="1"/>
      </xdr:nvSpPr>
      <xdr:spPr>
        <a:xfrm>
          <a:off x="131667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5FDA6810-DC70-4FAF-84EB-16B1B32FDA00}"/>
            </a:ext>
          </a:extLst>
        </xdr:cNvPr>
        <xdr:cNvSpPr txBox="1"/>
      </xdr:nvSpPr>
      <xdr:spPr>
        <a:xfrm>
          <a:off x="125317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F1A7886F-49D6-413C-8071-511257B790FB}"/>
            </a:ext>
          </a:extLst>
        </xdr:cNvPr>
        <xdr:cNvSpPr txBox="1"/>
      </xdr:nvSpPr>
      <xdr:spPr>
        <a:xfrm>
          <a:off x="118459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8ADE7214-A92E-49A1-827D-12B01057A72A}"/>
            </a:ext>
          </a:extLst>
        </xdr:cNvPr>
        <xdr:cNvSpPr txBox="1"/>
      </xdr:nvSpPr>
      <xdr:spPr>
        <a:xfrm>
          <a:off x="111601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1A38CD39-14DF-40CC-90F2-988E79D2E30C}"/>
            </a:ext>
          </a:extLst>
        </xdr:cNvPr>
        <xdr:cNvSpPr txBox="1"/>
      </xdr:nvSpPr>
      <xdr:spPr>
        <a:xfrm>
          <a:off x="104743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10541</xdr:rowOff>
    </xdr:from>
    <xdr:to>
      <xdr:col>76</xdr:col>
      <xdr:colOff>73025</xdr:colOff>
      <xdr:row>30</xdr:row>
      <xdr:rowOff>112141</xdr:rowOff>
    </xdr:to>
    <xdr:sp macro="" textlink="">
      <xdr:nvSpPr>
        <xdr:cNvPr id="153" name="楕円 152">
          <a:extLst>
            <a:ext uri="{FF2B5EF4-FFF2-40B4-BE49-F238E27FC236}">
              <a16:creationId xmlns:a16="http://schemas.microsoft.com/office/drawing/2014/main" id="{D0C53DA9-6B22-46AF-8AC1-A36B9B9770DF}"/>
            </a:ext>
          </a:extLst>
        </xdr:cNvPr>
        <xdr:cNvSpPr/>
      </xdr:nvSpPr>
      <xdr:spPr>
        <a:xfrm>
          <a:off x="13293725" y="496354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160418</xdr:rowOff>
    </xdr:from>
    <xdr:ext cx="469744" cy="259045"/>
    <xdr:sp macro="" textlink="">
      <xdr:nvSpPr>
        <xdr:cNvPr id="154" name="債務償還比率該当値テキスト">
          <a:extLst>
            <a:ext uri="{FF2B5EF4-FFF2-40B4-BE49-F238E27FC236}">
              <a16:creationId xmlns:a16="http://schemas.microsoft.com/office/drawing/2014/main" id="{1F9E8AD1-FE44-40E5-B6C3-632CBC15D2FB}"/>
            </a:ext>
          </a:extLst>
        </xdr:cNvPr>
        <xdr:cNvSpPr txBox="1"/>
      </xdr:nvSpPr>
      <xdr:spPr>
        <a:xfrm>
          <a:off x="13376275" y="4948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5323</xdr:rowOff>
    </xdr:from>
    <xdr:to>
      <xdr:col>72</xdr:col>
      <xdr:colOff>123825</xdr:colOff>
      <xdr:row>30</xdr:row>
      <xdr:rowOff>106923</xdr:rowOff>
    </xdr:to>
    <xdr:sp macro="" textlink="">
      <xdr:nvSpPr>
        <xdr:cNvPr id="155" name="楕円 154">
          <a:extLst>
            <a:ext uri="{FF2B5EF4-FFF2-40B4-BE49-F238E27FC236}">
              <a16:creationId xmlns:a16="http://schemas.microsoft.com/office/drawing/2014/main" id="{2B78D30D-3273-4012-8E4B-607949D72B75}"/>
            </a:ext>
          </a:extLst>
        </xdr:cNvPr>
        <xdr:cNvSpPr/>
      </xdr:nvSpPr>
      <xdr:spPr>
        <a:xfrm>
          <a:off x="12639675" y="495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56123</xdr:rowOff>
    </xdr:from>
    <xdr:to>
      <xdr:col>76</xdr:col>
      <xdr:colOff>22225</xdr:colOff>
      <xdr:row>30</xdr:row>
      <xdr:rowOff>61341</xdr:rowOff>
    </xdr:to>
    <xdr:cxnSp macro="">
      <xdr:nvCxnSpPr>
        <xdr:cNvPr id="156" name="直線コネクタ 155">
          <a:extLst>
            <a:ext uri="{FF2B5EF4-FFF2-40B4-BE49-F238E27FC236}">
              <a16:creationId xmlns:a16="http://schemas.microsoft.com/office/drawing/2014/main" id="{C19D6E59-D60F-4E65-9F42-7BD4BC86D574}"/>
            </a:ext>
          </a:extLst>
        </xdr:cNvPr>
        <xdr:cNvCxnSpPr/>
      </xdr:nvCxnSpPr>
      <xdr:spPr>
        <a:xfrm>
          <a:off x="12690475" y="5009123"/>
          <a:ext cx="635000" cy="5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46165</xdr:rowOff>
    </xdr:from>
    <xdr:to>
      <xdr:col>68</xdr:col>
      <xdr:colOff>123825</xdr:colOff>
      <xdr:row>30</xdr:row>
      <xdr:rowOff>147765</xdr:rowOff>
    </xdr:to>
    <xdr:sp macro="" textlink="">
      <xdr:nvSpPr>
        <xdr:cNvPr id="157" name="楕円 156">
          <a:extLst>
            <a:ext uri="{FF2B5EF4-FFF2-40B4-BE49-F238E27FC236}">
              <a16:creationId xmlns:a16="http://schemas.microsoft.com/office/drawing/2014/main" id="{E49D7E8C-61DC-41A0-AA52-1F33773E6F90}"/>
            </a:ext>
          </a:extLst>
        </xdr:cNvPr>
        <xdr:cNvSpPr/>
      </xdr:nvSpPr>
      <xdr:spPr>
        <a:xfrm>
          <a:off x="11953875" y="4999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56123</xdr:rowOff>
    </xdr:from>
    <xdr:to>
      <xdr:col>72</xdr:col>
      <xdr:colOff>73025</xdr:colOff>
      <xdr:row>30</xdr:row>
      <xdr:rowOff>96965</xdr:rowOff>
    </xdr:to>
    <xdr:cxnSp macro="">
      <xdr:nvCxnSpPr>
        <xdr:cNvPr id="158" name="直線コネクタ 157">
          <a:extLst>
            <a:ext uri="{FF2B5EF4-FFF2-40B4-BE49-F238E27FC236}">
              <a16:creationId xmlns:a16="http://schemas.microsoft.com/office/drawing/2014/main" id="{B01F1805-7A0D-48BF-8276-842AAD6840AC}"/>
            </a:ext>
          </a:extLst>
        </xdr:cNvPr>
        <xdr:cNvCxnSpPr/>
      </xdr:nvCxnSpPr>
      <xdr:spPr>
        <a:xfrm flipV="1">
          <a:off x="12004675" y="5009123"/>
          <a:ext cx="685800" cy="40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14679</xdr:rowOff>
    </xdr:from>
    <xdr:to>
      <xdr:col>64</xdr:col>
      <xdr:colOff>123825</xdr:colOff>
      <xdr:row>30</xdr:row>
      <xdr:rowOff>116279</xdr:rowOff>
    </xdr:to>
    <xdr:sp macro="" textlink="">
      <xdr:nvSpPr>
        <xdr:cNvPr id="159" name="楕円 158">
          <a:extLst>
            <a:ext uri="{FF2B5EF4-FFF2-40B4-BE49-F238E27FC236}">
              <a16:creationId xmlns:a16="http://schemas.microsoft.com/office/drawing/2014/main" id="{2F66EEE6-47B3-41B1-9C83-D6D7779E6B95}"/>
            </a:ext>
          </a:extLst>
        </xdr:cNvPr>
        <xdr:cNvSpPr/>
      </xdr:nvSpPr>
      <xdr:spPr>
        <a:xfrm>
          <a:off x="11268075" y="4967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65479</xdr:rowOff>
    </xdr:from>
    <xdr:to>
      <xdr:col>68</xdr:col>
      <xdr:colOff>73025</xdr:colOff>
      <xdr:row>30</xdr:row>
      <xdr:rowOff>96965</xdr:rowOff>
    </xdr:to>
    <xdr:cxnSp macro="">
      <xdr:nvCxnSpPr>
        <xdr:cNvPr id="160" name="直線コネクタ 159">
          <a:extLst>
            <a:ext uri="{FF2B5EF4-FFF2-40B4-BE49-F238E27FC236}">
              <a16:creationId xmlns:a16="http://schemas.microsoft.com/office/drawing/2014/main" id="{ED672F9C-184D-4932-BB4B-4A2EC5C4C91D}"/>
            </a:ext>
          </a:extLst>
        </xdr:cNvPr>
        <xdr:cNvCxnSpPr/>
      </xdr:nvCxnSpPr>
      <xdr:spPr>
        <a:xfrm>
          <a:off x="11318875" y="5018479"/>
          <a:ext cx="685800" cy="31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104828</xdr:rowOff>
    </xdr:from>
    <xdr:to>
      <xdr:col>60</xdr:col>
      <xdr:colOff>123825</xdr:colOff>
      <xdr:row>32</xdr:row>
      <xdr:rowOff>34978</xdr:rowOff>
    </xdr:to>
    <xdr:sp macro="" textlink="">
      <xdr:nvSpPr>
        <xdr:cNvPr id="161" name="楕円 160">
          <a:extLst>
            <a:ext uri="{FF2B5EF4-FFF2-40B4-BE49-F238E27FC236}">
              <a16:creationId xmlns:a16="http://schemas.microsoft.com/office/drawing/2014/main" id="{40F278A9-FFAA-4BB2-BADE-78E12CD2D82E}"/>
            </a:ext>
          </a:extLst>
        </xdr:cNvPr>
        <xdr:cNvSpPr/>
      </xdr:nvSpPr>
      <xdr:spPr>
        <a:xfrm>
          <a:off x="10582275" y="522292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65479</xdr:rowOff>
    </xdr:from>
    <xdr:to>
      <xdr:col>64</xdr:col>
      <xdr:colOff>73025</xdr:colOff>
      <xdr:row>31</xdr:row>
      <xdr:rowOff>155628</xdr:rowOff>
    </xdr:to>
    <xdr:cxnSp macro="">
      <xdr:nvCxnSpPr>
        <xdr:cNvPr id="162" name="直線コネクタ 161">
          <a:extLst>
            <a:ext uri="{FF2B5EF4-FFF2-40B4-BE49-F238E27FC236}">
              <a16:creationId xmlns:a16="http://schemas.microsoft.com/office/drawing/2014/main" id="{7A23C2FE-538C-4DB3-96A6-A4BB9980175D}"/>
            </a:ext>
          </a:extLst>
        </xdr:cNvPr>
        <xdr:cNvCxnSpPr/>
      </xdr:nvCxnSpPr>
      <xdr:spPr>
        <a:xfrm flipV="1">
          <a:off x="10633075" y="5018479"/>
          <a:ext cx="685800" cy="255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3436</xdr:rowOff>
    </xdr:from>
    <xdr:ext cx="469744" cy="259045"/>
    <xdr:sp macro="" textlink="">
      <xdr:nvSpPr>
        <xdr:cNvPr id="163" name="n_1aveValue債務償還比率">
          <a:extLst>
            <a:ext uri="{FF2B5EF4-FFF2-40B4-BE49-F238E27FC236}">
              <a16:creationId xmlns:a16="http://schemas.microsoft.com/office/drawing/2014/main" id="{4487F2BC-0AC5-4CA6-8176-98BA77EF7EE0}"/>
            </a:ext>
          </a:extLst>
        </xdr:cNvPr>
        <xdr:cNvSpPr txBox="1"/>
      </xdr:nvSpPr>
      <xdr:spPr>
        <a:xfrm>
          <a:off x="12461952" y="4461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64" name="n_2aveValue債務償還比率">
          <a:extLst>
            <a:ext uri="{FF2B5EF4-FFF2-40B4-BE49-F238E27FC236}">
              <a16:creationId xmlns:a16="http://schemas.microsoft.com/office/drawing/2014/main" id="{9A13D35B-EF25-483E-955F-F6B0AE499509}"/>
            </a:ext>
          </a:extLst>
        </xdr:cNvPr>
        <xdr:cNvSpPr txBox="1"/>
      </xdr:nvSpPr>
      <xdr:spPr>
        <a:xfrm>
          <a:off x="11788852" y="4460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65" name="n_3aveValue債務償還比率">
          <a:extLst>
            <a:ext uri="{FF2B5EF4-FFF2-40B4-BE49-F238E27FC236}">
              <a16:creationId xmlns:a16="http://schemas.microsoft.com/office/drawing/2014/main" id="{113A64F9-D5FD-4A54-A9E9-25D56E99C340}"/>
            </a:ext>
          </a:extLst>
        </xdr:cNvPr>
        <xdr:cNvSpPr txBox="1"/>
      </xdr:nvSpPr>
      <xdr:spPr>
        <a:xfrm>
          <a:off x="11103052" y="4475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66" name="n_4aveValue債務償還比率">
          <a:extLst>
            <a:ext uri="{FF2B5EF4-FFF2-40B4-BE49-F238E27FC236}">
              <a16:creationId xmlns:a16="http://schemas.microsoft.com/office/drawing/2014/main" id="{47524529-160E-4EA5-8701-2582A969CEDD}"/>
            </a:ext>
          </a:extLst>
        </xdr:cNvPr>
        <xdr:cNvSpPr txBox="1"/>
      </xdr:nvSpPr>
      <xdr:spPr>
        <a:xfrm>
          <a:off x="10417252" y="4616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98050</xdr:rowOff>
    </xdr:from>
    <xdr:ext cx="469744" cy="259045"/>
    <xdr:sp macro="" textlink="">
      <xdr:nvSpPr>
        <xdr:cNvPr id="167" name="n_1mainValue債務償還比率">
          <a:extLst>
            <a:ext uri="{FF2B5EF4-FFF2-40B4-BE49-F238E27FC236}">
              <a16:creationId xmlns:a16="http://schemas.microsoft.com/office/drawing/2014/main" id="{D03EEEFA-2AF5-4E6A-B2E3-974101888263}"/>
            </a:ext>
          </a:extLst>
        </xdr:cNvPr>
        <xdr:cNvSpPr txBox="1"/>
      </xdr:nvSpPr>
      <xdr:spPr>
        <a:xfrm>
          <a:off x="12461952" y="5051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138892</xdr:rowOff>
    </xdr:from>
    <xdr:ext cx="469744" cy="259045"/>
    <xdr:sp macro="" textlink="">
      <xdr:nvSpPr>
        <xdr:cNvPr id="168" name="n_2mainValue債務償還比率">
          <a:extLst>
            <a:ext uri="{FF2B5EF4-FFF2-40B4-BE49-F238E27FC236}">
              <a16:creationId xmlns:a16="http://schemas.microsoft.com/office/drawing/2014/main" id="{DB5F7097-D080-46F8-8C91-5FAE85BEFA61}"/>
            </a:ext>
          </a:extLst>
        </xdr:cNvPr>
        <xdr:cNvSpPr txBox="1"/>
      </xdr:nvSpPr>
      <xdr:spPr>
        <a:xfrm>
          <a:off x="11788852" y="5091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107406</xdr:rowOff>
    </xdr:from>
    <xdr:ext cx="469744" cy="259045"/>
    <xdr:sp macro="" textlink="">
      <xdr:nvSpPr>
        <xdr:cNvPr id="169" name="n_3mainValue債務償還比率">
          <a:extLst>
            <a:ext uri="{FF2B5EF4-FFF2-40B4-BE49-F238E27FC236}">
              <a16:creationId xmlns:a16="http://schemas.microsoft.com/office/drawing/2014/main" id="{599F89EE-1046-4FDD-9AEA-C67BAAAC189C}"/>
            </a:ext>
          </a:extLst>
        </xdr:cNvPr>
        <xdr:cNvSpPr txBox="1"/>
      </xdr:nvSpPr>
      <xdr:spPr>
        <a:xfrm>
          <a:off x="11103052" y="5060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26105</xdr:rowOff>
    </xdr:from>
    <xdr:ext cx="469744" cy="259045"/>
    <xdr:sp macro="" textlink="">
      <xdr:nvSpPr>
        <xdr:cNvPr id="170" name="n_4mainValue債務償還比率">
          <a:extLst>
            <a:ext uri="{FF2B5EF4-FFF2-40B4-BE49-F238E27FC236}">
              <a16:creationId xmlns:a16="http://schemas.microsoft.com/office/drawing/2014/main" id="{4EECB90C-1747-4B9D-8F92-10193E287A9F}"/>
            </a:ext>
          </a:extLst>
        </xdr:cNvPr>
        <xdr:cNvSpPr txBox="1"/>
      </xdr:nvSpPr>
      <xdr:spPr>
        <a:xfrm>
          <a:off x="10417252" y="5309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DAC3582E-5927-4144-B23F-305DD62F1E16}"/>
            </a:ext>
          </a:extLst>
        </xdr:cNvPr>
        <xdr:cNvSpPr/>
      </xdr:nvSpPr>
      <xdr:spPr>
        <a:xfrm>
          <a:off x="1152525" y="6921500"/>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1538FE28-8FEE-4D29-BB1E-0A0997E29BFD}"/>
            </a:ext>
          </a:extLst>
        </xdr:cNvPr>
        <xdr:cNvSpPr/>
      </xdr:nvSpPr>
      <xdr:spPr>
        <a:xfrm>
          <a:off x="1152525" y="1054417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418A088D-9C6C-4272-B41D-878291CE2908}"/>
            </a:ext>
          </a:extLst>
        </xdr:cNvPr>
        <xdr:cNvSpPr txBox="1"/>
      </xdr:nvSpPr>
      <xdr:spPr>
        <a:xfrm>
          <a:off x="835025" y="71628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ADCBB064-F95D-437C-AAA4-5E962C4F4747}"/>
            </a:ext>
          </a:extLst>
        </xdr:cNvPr>
        <xdr:cNvSpPr txBox="1"/>
      </xdr:nvSpPr>
      <xdr:spPr>
        <a:xfrm>
          <a:off x="6296025" y="97345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EDF8EA19-EE8E-4F17-A674-18F7AE6737CC}"/>
            </a:ext>
          </a:extLst>
        </xdr:cNvPr>
        <xdr:cNvSpPr txBox="1"/>
      </xdr:nvSpPr>
      <xdr:spPr>
        <a:xfrm>
          <a:off x="835025" y="107600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69308622-8FA3-411E-B67B-353527B37496}"/>
            </a:ext>
          </a:extLst>
        </xdr:cNvPr>
        <xdr:cNvSpPr txBox="1"/>
      </xdr:nvSpPr>
      <xdr:spPr>
        <a:xfrm>
          <a:off x="6296025" y="134143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E8B922F-958A-4225-80DD-B4EB39CB9FF2}"/>
            </a:ext>
          </a:extLst>
        </xdr:cNvPr>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A070376-9203-46DD-9457-B69D49C0B5DE}"/>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FEC0377-9B30-4D74-8E9E-58F3F351DA17}"/>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70D021C-E1CA-43B8-9479-4DDD7938BF31}"/>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宮崎県日之影町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A96BFA0-DFBF-43F7-8364-130D30A88B97}"/>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E92E55D-5412-4C70-90DD-6D51BF35BAC4}"/>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35F0658-83A7-429F-A410-603EE9A9417D}"/>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6C48F5D-A810-479F-9180-273F44893EB8}"/>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4832853-BD27-4AD4-BB5F-044D74E94012}"/>
            </a:ext>
          </a:extLst>
        </xdr:cNvPr>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040FC9C-E4F3-4C61-AA27-E1CE2C185524}"/>
            </a:ext>
          </a:extLst>
        </xdr:cNvPr>
        <xdr:cNvSpPr/>
      </xdr:nvSpPr>
      <xdr:spPr>
        <a:xfrm>
          <a:off x="2012950" y="88900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3,419
3,416
277.67
6,913,261
6,670,970
5,124
3,246,962
6,653,796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09DFCA6-1FF1-468D-87D4-FE95A1878938}"/>
            </a:ext>
          </a:extLst>
        </xdr:cNvPr>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F01AF82-28AE-4569-BFAA-A46154B9BA24}"/>
            </a:ext>
          </a:extLst>
        </xdr:cNvPr>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9EE52C9-DCFA-49D2-8E8E-C0DF39F6DD95}"/>
            </a:ext>
          </a:extLst>
        </xdr:cNvPr>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BA22303-76CD-45EA-B364-0F7C3290C184}"/>
            </a:ext>
          </a:extLst>
        </xdr:cNvPr>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B9287EA-3957-4308-AAC3-CABE0EC688E8}"/>
            </a:ext>
          </a:extLst>
        </xdr:cNvPr>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6E96A14-7B20-4696-B993-4A88314F268B}"/>
            </a:ext>
          </a:extLst>
        </xdr:cNvPr>
        <xdr:cNvSpPr/>
      </xdr:nvSpPr>
      <xdr:spPr>
        <a:xfrm>
          <a:off x="6470650" y="165100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AC9F6C1-DC8C-4F9C-9256-0D31473EA276}"/>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784EA31-5DB5-4648-9DCC-B457D8D37FB1}"/>
            </a:ext>
          </a:extLst>
        </xdr:cNvPr>
        <xdr:cNvSpPr/>
      </xdr:nvSpPr>
      <xdr:spPr>
        <a:xfrm>
          <a:off x="10210800" y="92075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97AF4CE-7A74-4F96-ACE3-690829F816CD}"/>
            </a:ext>
          </a:extLst>
        </xdr:cNvPr>
        <xdr:cNvSpPr/>
      </xdr:nvSpPr>
      <xdr:spPr>
        <a:xfrm>
          <a:off x="10210800" y="11747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DA26AC2-CAE8-4DA4-A1CF-38E1CCDD84E6}"/>
            </a:ext>
          </a:extLst>
        </xdr:cNvPr>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208287C-02DA-4504-BA2C-26614B359546}"/>
            </a:ext>
          </a:extLst>
        </xdr:cNvPr>
        <xdr:cNvCxnSpPr/>
      </xdr:nvCxnSpPr>
      <xdr:spPr>
        <a:xfrm flipH="1">
          <a:off x="10052050" y="10033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FB5A646-7F8F-4694-AFF8-E211C0E606EE}"/>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175F49F-A586-46BA-A20B-3302200F0E01}"/>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89B3F1D-9E68-4712-9617-9DD6292F29F6}"/>
            </a:ext>
          </a:extLst>
        </xdr:cNvPr>
        <xdr:cNvCxnSpPr/>
      </xdr:nvCxnSpPr>
      <xdr:spPr>
        <a:xfrm>
          <a:off x="10131425"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FF2D22F-DDAF-4D7F-99F7-588484576667}"/>
            </a:ext>
          </a:extLst>
        </xdr:cNvPr>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A5384E9-7BC1-42CD-A941-B59BB4F08216}"/>
            </a:ext>
          </a:extLst>
        </xdr:cNvPr>
        <xdr:cNvCxnSpPr/>
      </xdr:nvCxnSpPr>
      <xdr:spPr>
        <a:xfrm flipV="1">
          <a:off x="10131425"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BD8163F-BB8B-4986-BC1C-5DBD95A2BE94}"/>
            </a:ext>
          </a:extLst>
        </xdr:cNvPr>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B4273DD-02E5-4DAE-AF1C-894ACBA7DDE2}"/>
            </a:ext>
          </a:extLst>
        </xdr:cNvPr>
        <xdr:cNvSpPr txBox="1"/>
      </xdr:nvSpPr>
      <xdr:spPr>
        <a:xfrm>
          <a:off x="641350" y="26924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2C9F788-887A-4F65-AFC4-D47A174AA202}"/>
            </a:ext>
          </a:extLst>
        </xdr:cNvPr>
        <xdr:cNvSpPr txBox="1"/>
      </xdr:nvSpPr>
      <xdr:spPr>
        <a:xfrm>
          <a:off x="641350" y="2997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F8A086E-1F2A-4AAF-922F-89076A34DF81}"/>
            </a:ext>
          </a:extLst>
        </xdr:cNvPr>
        <xdr:cNvSpPr txBox="1"/>
      </xdr:nvSpPr>
      <xdr:spPr>
        <a:xfrm>
          <a:off x="64135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5DEFBFB-A445-49B2-AB9B-079EF4A57C90}"/>
            </a:ext>
          </a:extLst>
        </xdr:cNvPr>
        <xdr:cNvSpPr txBox="1"/>
      </xdr:nvSpPr>
      <xdr:spPr>
        <a:xfrm>
          <a:off x="641350" y="36131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0E4023F-3FA7-43D2-8522-230F3E7A3286}"/>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2708633-3AE7-443C-BEF2-8C816FB2D9EC}"/>
            </a:ext>
          </a:extLst>
        </xdr:cNvPr>
        <xdr:cNvSpPr/>
      </xdr:nvSpPr>
      <xdr:spPr>
        <a:xfrm>
          <a:off x="8128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78302A4-628E-435D-95C3-5A8E6ED9DE8C}"/>
            </a:ext>
          </a:extLst>
        </xdr:cNvPr>
        <xdr:cNvSpPr/>
      </xdr:nvSpPr>
      <xdr:spPr>
        <a:xfrm>
          <a:off x="8128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D9E2807-E9E5-4F2B-BB59-06A168C576FD}"/>
            </a:ext>
          </a:extLst>
        </xdr:cNvPr>
        <xdr:cNvSpPr/>
      </xdr:nvSpPr>
      <xdr:spPr>
        <a:xfrm>
          <a:off x="17145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FE7A616-E357-488F-B37E-9E37B894CD0B}"/>
            </a:ext>
          </a:extLst>
        </xdr:cNvPr>
        <xdr:cNvSpPr/>
      </xdr:nvSpPr>
      <xdr:spPr>
        <a:xfrm>
          <a:off x="17145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E0F0546-2C11-4AAD-8B17-6FCD1B00A6AF}"/>
            </a:ext>
          </a:extLst>
        </xdr:cNvPr>
        <xdr:cNvSpPr/>
      </xdr:nvSpPr>
      <xdr:spPr>
        <a:xfrm>
          <a:off x="2743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49F688B-7160-4238-9872-740EC49FC394}"/>
            </a:ext>
          </a:extLst>
        </xdr:cNvPr>
        <xdr:cNvSpPr/>
      </xdr:nvSpPr>
      <xdr:spPr>
        <a:xfrm>
          <a:off x="2743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D7E937E-0652-4F52-A709-0BC1E6B39F7C}"/>
            </a:ext>
          </a:extLst>
        </xdr:cNvPr>
        <xdr:cNvSpPr/>
      </xdr:nvSpPr>
      <xdr:spPr>
        <a:xfrm>
          <a:off x="6858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CA923FE-2C04-4632-A598-85FAC597968F}"/>
            </a:ext>
          </a:extLst>
        </xdr:cNvPr>
        <xdr:cNvSpPr txBox="1"/>
      </xdr:nvSpPr>
      <xdr:spPr>
        <a:xfrm>
          <a:off x="6667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68A737E-B80C-4A8F-BE2E-652DFEBABC27}"/>
            </a:ext>
          </a:extLst>
        </xdr:cNvPr>
        <xdr:cNvCxnSpPr/>
      </xdr:nvCxnSpPr>
      <xdr:spPr>
        <a:xfrm>
          <a:off x="6858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05F0146-1532-40BA-B870-CB2E7BAA7B06}"/>
            </a:ext>
          </a:extLst>
        </xdr:cNvPr>
        <xdr:cNvSpPr txBox="1"/>
      </xdr:nvSpPr>
      <xdr:spPr>
        <a:xfrm>
          <a:off x="27577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2DDDFE21-23B8-43CD-8220-66D5271E87D2}"/>
            </a:ext>
          </a:extLst>
        </xdr:cNvPr>
        <xdr:cNvCxnSpPr/>
      </xdr:nvCxnSpPr>
      <xdr:spPr>
        <a:xfrm>
          <a:off x="685800" y="70267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2E3F27D6-8276-4DC2-95BC-BD464F09B8A9}"/>
            </a:ext>
          </a:extLst>
        </xdr:cNvPr>
        <xdr:cNvSpPr txBox="1"/>
      </xdr:nvSpPr>
      <xdr:spPr>
        <a:xfrm>
          <a:off x="275771" y="6890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5B9E2609-3A39-4352-83EC-D43C0A397929}"/>
            </a:ext>
          </a:extLst>
        </xdr:cNvPr>
        <xdr:cNvCxnSpPr/>
      </xdr:nvCxnSpPr>
      <xdr:spPr>
        <a:xfrm>
          <a:off x="685800" y="67128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2FF1E039-7553-4B14-9106-1691D5CD8416}"/>
            </a:ext>
          </a:extLst>
        </xdr:cNvPr>
        <xdr:cNvSpPr txBox="1"/>
      </xdr:nvSpPr>
      <xdr:spPr>
        <a:xfrm>
          <a:off x="339891" y="65769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9CD7D039-5A5C-4622-8394-61D2B18E4E5A}"/>
            </a:ext>
          </a:extLst>
        </xdr:cNvPr>
        <xdr:cNvCxnSpPr/>
      </xdr:nvCxnSpPr>
      <xdr:spPr>
        <a:xfrm>
          <a:off x="685800" y="63989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18049863-3844-4555-B099-A8BF3C3117DB}"/>
            </a:ext>
          </a:extLst>
        </xdr:cNvPr>
        <xdr:cNvSpPr txBox="1"/>
      </xdr:nvSpPr>
      <xdr:spPr>
        <a:xfrm>
          <a:off x="339891" y="62631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4632F1BF-9FC5-4D52-8A58-85575797ED50}"/>
            </a:ext>
          </a:extLst>
        </xdr:cNvPr>
        <xdr:cNvCxnSpPr/>
      </xdr:nvCxnSpPr>
      <xdr:spPr>
        <a:xfrm>
          <a:off x="685800" y="60851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BB309493-13CF-4852-B088-EFAD1428E5BA}"/>
            </a:ext>
          </a:extLst>
        </xdr:cNvPr>
        <xdr:cNvSpPr txBox="1"/>
      </xdr:nvSpPr>
      <xdr:spPr>
        <a:xfrm>
          <a:off x="339891" y="59428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DC94E59C-005C-42B7-A172-F30650B73600}"/>
            </a:ext>
          </a:extLst>
        </xdr:cNvPr>
        <xdr:cNvCxnSpPr/>
      </xdr:nvCxnSpPr>
      <xdr:spPr>
        <a:xfrm>
          <a:off x="685800" y="57712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6385BE1-1BA9-4754-B121-739E41763711}"/>
            </a:ext>
          </a:extLst>
        </xdr:cNvPr>
        <xdr:cNvSpPr txBox="1"/>
      </xdr:nvSpPr>
      <xdr:spPr>
        <a:xfrm>
          <a:off x="339891" y="56290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BA4CA5D4-3AE6-4FCE-8623-8F10607A2B29}"/>
            </a:ext>
          </a:extLst>
        </xdr:cNvPr>
        <xdr:cNvCxnSpPr/>
      </xdr:nvCxnSpPr>
      <xdr:spPr>
        <a:xfrm>
          <a:off x="685800" y="54510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C5AE3C1-5732-448F-9A68-DA31A6D52F5D}"/>
            </a:ext>
          </a:extLst>
        </xdr:cNvPr>
        <xdr:cNvSpPr txBox="1"/>
      </xdr:nvSpPr>
      <xdr:spPr>
        <a:xfrm>
          <a:off x="384961" y="53151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B4C1B9E-84C6-498C-B6FA-92ACE7E92218}"/>
            </a:ext>
          </a:extLst>
        </xdr:cNvPr>
        <xdr:cNvCxnSpPr/>
      </xdr:nvCxnSpPr>
      <xdr:spPr>
        <a:xfrm>
          <a:off x="6858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21F94208-7B98-4E12-866B-8D0C0C12E1BF}"/>
            </a:ext>
          </a:extLst>
        </xdr:cNvPr>
        <xdr:cNvSpPr/>
      </xdr:nvSpPr>
      <xdr:spPr>
        <a:xfrm>
          <a:off x="6858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24063C5E-4FCE-438F-B2B6-44BF817E901B}"/>
            </a:ext>
          </a:extLst>
        </xdr:cNvPr>
        <xdr:cNvCxnSpPr/>
      </xdr:nvCxnSpPr>
      <xdr:spPr>
        <a:xfrm flipV="1">
          <a:off x="4177665" y="5451022"/>
          <a:ext cx="0" cy="1562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E18F6957-0A4E-42D4-99A5-51A9BC07D995}"/>
            </a:ext>
          </a:extLst>
        </xdr:cNvPr>
        <xdr:cNvSpPr txBox="1"/>
      </xdr:nvSpPr>
      <xdr:spPr>
        <a:xfrm>
          <a:off x="4216400" y="701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AB24A249-B6D5-4484-AF8D-71CED4FC48F3}"/>
            </a:ext>
          </a:extLst>
        </xdr:cNvPr>
        <xdr:cNvCxnSpPr/>
      </xdr:nvCxnSpPr>
      <xdr:spPr>
        <a:xfrm>
          <a:off x="4108450" y="701366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7BC5409D-E172-41C2-B2D1-98E76354007E}"/>
            </a:ext>
          </a:extLst>
        </xdr:cNvPr>
        <xdr:cNvSpPr txBox="1"/>
      </xdr:nvSpPr>
      <xdr:spPr>
        <a:xfrm>
          <a:off x="4216400" y="523894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B44437C7-1EC7-4D88-A226-2C666810FE63}"/>
            </a:ext>
          </a:extLst>
        </xdr:cNvPr>
        <xdr:cNvCxnSpPr/>
      </xdr:nvCxnSpPr>
      <xdr:spPr>
        <a:xfrm>
          <a:off x="4108450" y="54510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67508</xdr:rowOff>
    </xdr:from>
    <xdr:ext cx="405111" cy="259045"/>
    <xdr:sp macro="" textlink="">
      <xdr:nvSpPr>
        <xdr:cNvPr id="63" name="【道路】&#10;有形固定資産減価償却率平均値テキスト">
          <a:extLst>
            <a:ext uri="{FF2B5EF4-FFF2-40B4-BE49-F238E27FC236}">
              <a16:creationId xmlns:a16="http://schemas.microsoft.com/office/drawing/2014/main" id="{6BB71454-5246-46F0-8EB9-2CDBFEEA6B4D}"/>
            </a:ext>
          </a:extLst>
        </xdr:cNvPr>
        <xdr:cNvSpPr txBox="1"/>
      </xdr:nvSpPr>
      <xdr:spPr>
        <a:xfrm>
          <a:off x="4216400" y="65064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CB51208D-3CF9-4748-802E-52C15A4D31AE}"/>
            </a:ext>
          </a:extLst>
        </xdr:cNvPr>
        <xdr:cNvSpPr/>
      </xdr:nvSpPr>
      <xdr:spPr>
        <a:xfrm>
          <a:off x="4127500" y="652798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070D51C4-DEFB-4E99-861D-CDDBBDBC81DB}"/>
            </a:ext>
          </a:extLst>
        </xdr:cNvPr>
        <xdr:cNvSpPr/>
      </xdr:nvSpPr>
      <xdr:spPr>
        <a:xfrm>
          <a:off x="3384550" y="65083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B1222B3D-4BF6-4BFD-AABB-FBBC21165EB9}"/>
            </a:ext>
          </a:extLst>
        </xdr:cNvPr>
        <xdr:cNvSpPr/>
      </xdr:nvSpPr>
      <xdr:spPr>
        <a:xfrm>
          <a:off x="2571750" y="6447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F1285ABD-5C26-4A5A-B0C4-A35BCB510825}"/>
            </a:ext>
          </a:extLst>
        </xdr:cNvPr>
        <xdr:cNvSpPr/>
      </xdr:nvSpPr>
      <xdr:spPr>
        <a:xfrm>
          <a:off x="1778000" y="643146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9C12DABA-9521-440B-A5D9-CF95698B2DBD}"/>
            </a:ext>
          </a:extLst>
        </xdr:cNvPr>
        <xdr:cNvSpPr/>
      </xdr:nvSpPr>
      <xdr:spPr>
        <a:xfrm>
          <a:off x="984250" y="639717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F4038AC-281B-4F5A-BCBE-C0D0AB28C320}"/>
            </a:ext>
          </a:extLst>
        </xdr:cNvPr>
        <xdr:cNvSpPr txBox="1"/>
      </xdr:nvSpPr>
      <xdr:spPr>
        <a:xfrm>
          <a:off x="40068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4E0CC84-3470-4C92-B1E4-125619F42571}"/>
            </a:ext>
          </a:extLst>
        </xdr:cNvPr>
        <xdr:cNvSpPr txBox="1"/>
      </xdr:nvSpPr>
      <xdr:spPr>
        <a:xfrm>
          <a:off x="32575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DF48E4C-96FB-4FD7-ADD0-B0E8B41855BC}"/>
            </a:ext>
          </a:extLst>
        </xdr:cNvPr>
        <xdr:cNvSpPr txBox="1"/>
      </xdr:nvSpPr>
      <xdr:spPr>
        <a:xfrm>
          <a:off x="24511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52C915E-A418-4ECA-86E0-6C63A692E32C}"/>
            </a:ext>
          </a:extLst>
        </xdr:cNvPr>
        <xdr:cNvSpPr txBox="1"/>
      </xdr:nvSpPr>
      <xdr:spPr>
        <a:xfrm>
          <a:off x="1657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8163F4E8-9193-4B06-859E-4F837AC984A4}"/>
            </a:ext>
          </a:extLst>
        </xdr:cNvPr>
        <xdr:cNvSpPr txBox="1"/>
      </xdr:nvSpPr>
      <xdr:spPr>
        <a:xfrm>
          <a:off x="857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80917</xdr:rowOff>
    </xdr:from>
    <xdr:to>
      <xdr:col>24</xdr:col>
      <xdr:colOff>114300</xdr:colOff>
      <xdr:row>40</xdr:row>
      <xdr:rowOff>11067</xdr:rowOff>
    </xdr:to>
    <xdr:sp macro="" textlink="">
      <xdr:nvSpPr>
        <xdr:cNvPr id="74" name="楕円 73">
          <a:extLst>
            <a:ext uri="{FF2B5EF4-FFF2-40B4-BE49-F238E27FC236}">
              <a16:creationId xmlns:a16="http://schemas.microsoft.com/office/drawing/2014/main" id="{4503CE7F-DF3C-4505-A48E-E81CDA8AA7F5}"/>
            </a:ext>
          </a:extLst>
        </xdr:cNvPr>
        <xdr:cNvSpPr/>
      </xdr:nvSpPr>
      <xdr:spPr>
        <a:xfrm>
          <a:off x="4127500" y="651981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103794</xdr:rowOff>
    </xdr:from>
    <xdr:ext cx="405111" cy="259045"/>
    <xdr:sp macro="" textlink="">
      <xdr:nvSpPr>
        <xdr:cNvPr id="75" name="【道路】&#10;有形固定資産減価償却率該当値テキスト">
          <a:extLst>
            <a:ext uri="{FF2B5EF4-FFF2-40B4-BE49-F238E27FC236}">
              <a16:creationId xmlns:a16="http://schemas.microsoft.com/office/drawing/2014/main" id="{DA34D9F5-5B2B-4DB4-BE60-66658F1A2215}"/>
            </a:ext>
          </a:extLst>
        </xdr:cNvPr>
        <xdr:cNvSpPr txBox="1"/>
      </xdr:nvSpPr>
      <xdr:spPr>
        <a:xfrm>
          <a:off x="4216400" y="6377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56424</xdr:rowOff>
    </xdr:from>
    <xdr:to>
      <xdr:col>20</xdr:col>
      <xdr:colOff>38100</xdr:colOff>
      <xdr:row>39</xdr:row>
      <xdr:rowOff>158024</xdr:rowOff>
    </xdr:to>
    <xdr:sp macro="" textlink="">
      <xdr:nvSpPr>
        <xdr:cNvPr id="76" name="楕円 75">
          <a:extLst>
            <a:ext uri="{FF2B5EF4-FFF2-40B4-BE49-F238E27FC236}">
              <a16:creationId xmlns:a16="http://schemas.microsoft.com/office/drawing/2014/main" id="{34C1226D-05F6-4AF6-A5F1-56146CF8A246}"/>
            </a:ext>
          </a:extLst>
        </xdr:cNvPr>
        <xdr:cNvSpPr/>
      </xdr:nvSpPr>
      <xdr:spPr>
        <a:xfrm>
          <a:off x="3384550" y="649532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107224</xdr:rowOff>
    </xdr:from>
    <xdr:to>
      <xdr:col>24</xdr:col>
      <xdr:colOff>63500</xdr:colOff>
      <xdr:row>39</xdr:row>
      <xdr:rowOff>131717</xdr:rowOff>
    </xdr:to>
    <xdr:cxnSp macro="">
      <xdr:nvCxnSpPr>
        <xdr:cNvPr id="77" name="直線コネクタ 76">
          <a:extLst>
            <a:ext uri="{FF2B5EF4-FFF2-40B4-BE49-F238E27FC236}">
              <a16:creationId xmlns:a16="http://schemas.microsoft.com/office/drawing/2014/main" id="{A72C0E07-F378-4DBF-9C2E-7D38339B9600}"/>
            </a:ext>
          </a:extLst>
        </xdr:cNvPr>
        <xdr:cNvCxnSpPr/>
      </xdr:nvCxnSpPr>
      <xdr:spPr>
        <a:xfrm>
          <a:off x="3429000" y="6546124"/>
          <a:ext cx="7493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27033</xdr:rowOff>
    </xdr:from>
    <xdr:to>
      <xdr:col>15</xdr:col>
      <xdr:colOff>101600</xdr:colOff>
      <xdr:row>39</xdr:row>
      <xdr:rowOff>128633</xdr:rowOff>
    </xdr:to>
    <xdr:sp macro="" textlink="">
      <xdr:nvSpPr>
        <xdr:cNvPr id="78" name="楕円 77">
          <a:extLst>
            <a:ext uri="{FF2B5EF4-FFF2-40B4-BE49-F238E27FC236}">
              <a16:creationId xmlns:a16="http://schemas.microsoft.com/office/drawing/2014/main" id="{1EBFF979-4C07-441B-991D-09A9F43D9AD2}"/>
            </a:ext>
          </a:extLst>
        </xdr:cNvPr>
        <xdr:cNvSpPr/>
      </xdr:nvSpPr>
      <xdr:spPr>
        <a:xfrm>
          <a:off x="2571750" y="646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77833</xdr:rowOff>
    </xdr:from>
    <xdr:to>
      <xdr:col>19</xdr:col>
      <xdr:colOff>177800</xdr:colOff>
      <xdr:row>39</xdr:row>
      <xdr:rowOff>107224</xdr:rowOff>
    </xdr:to>
    <xdr:cxnSp macro="">
      <xdr:nvCxnSpPr>
        <xdr:cNvPr id="79" name="直線コネクタ 78">
          <a:extLst>
            <a:ext uri="{FF2B5EF4-FFF2-40B4-BE49-F238E27FC236}">
              <a16:creationId xmlns:a16="http://schemas.microsoft.com/office/drawing/2014/main" id="{03084BA0-B5A0-4CD9-861A-DB7E85474540}"/>
            </a:ext>
          </a:extLst>
        </xdr:cNvPr>
        <xdr:cNvCxnSpPr/>
      </xdr:nvCxnSpPr>
      <xdr:spPr>
        <a:xfrm>
          <a:off x="2622550" y="6516733"/>
          <a:ext cx="80645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4173</xdr:rowOff>
    </xdr:from>
    <xdr:to>
      <xdr:col>10</xdr:col>
      <xdr:colOff>165100</xdr:colOff>
      <xdr:row>39</xdr:row>
      <xdr:rowOff>105773</xdr:rowOff>
    </xdr:to>
    <xdr:sp macro="" textlink="">
      <xdr:nvSpPr>
        <xdr:cNvPr id="80" name="楕円 79">
          <a:extLst>
            <a:ext uri="{FF2B5EF4-FFF2-40B4-BE49-F238E27FC236}">
              <a16:creationId xmlns:a16="http://schemas.microsoft.com/office/drawing/2014/main" id="{26C4D9B2-2188-4D60-82C6-2477C99AC30B}"/>
            </a:ext>
          </a:extLst>
        </xdr:cNvPr>
        <xdr:cNvSpPr/>
      </xdr:nvSpPr>
      <xdr:spPr>
        <a:xfrm>
          <a:off x="1778000" y="6443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54973</xdr:rowOff>
    </xdr:from>
    <xdr:to>
      <xdr:col>15</xdr:col>
      <xdr:colOff>50800</xdr:colOff>
      <xdr:row>39</xdr:row>
      <xdr:rowOff>77833</xdr:rowOff>
    </xdr:to>
    <xdr:cxnSp macro="">
      <xdr:nvCxnSpPr>
        <xdr:cNvPr id="81" name="直線コネクタ 80">
          <a:extLst>
            <a:ext uri="{FF2B5EF4-FFF2-40B4-BE49-F238E27FC236}">
              <a16:creationId xmlns:a16="http://schemas.microsoft.com/office/drawing/2014/main" id="{7AABA6AD-DBF3-4501-A723-7E95A53A09D1}"/>
            </a:ext>
          </a:extLst>
        </xdr:cNvPr>
        <xdr:cNvCxnSpPr/>
      </xdr:nvCxnSpPr>
      <xdr:spPr>
        <a:xfrm>
          <a:off x="1828800" y="6493873"/>
          <a:ext cx="7937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151130</xdr:rowOff>
    </xdr:from>
    <xdr:to>
      <xdr:col>6</xdr:col>
      <xdr:colOff>38100</xdr:colOff>
      <xdr:row>39</xdr:row>
      <xdr:rowOff>81280</xdr:rowOff>
    </xdr:to>
    <xdr:sp macro="" textlink="">
      <xdr:nvSpPr>
        <xdr:cNvPr id="82" name="楕円 81">
          <a:extLst>
            <a:ext uri="{FF2B5EF4-FFF2-40B4-BE49-F238E27FC236}">
              <a16:creationId xmlns:a16="http://schemas.microsoft.com/office/drawing/2014/main" id="{7A226D1F-C27B-45DC-99AB-A7E333D8120A}"/>
            </a:ext>
          </a:extLst>
        </xdr:cNvPr>
        <xdr:cNvSpPr/>
      </xdr:nvSpPr>
      <xdr:spPr>
        <a:xfrm>
          <a:off x="984250" y="64249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30480</xdr:rowOff>
    </xdr:from>
    <xdr:to>
      <xdr:col>10</xdr:col>
      <xdr:colOff>114300</xdr:colOff>
      <xdr:row>39</xdr:row>
      <xdr:rowOff>54973</xdr:rowOff>
    </xdr:to>
    <xdr:cxnSp macro="">
      <xdr:nvCxnSpPr>
        <xdr:cNvPr id="83" name="直線コネクタ 82">
          <a:extLst>
            <a:ext uri="{FF2B5EF4-FFF2-40B4-BE49-F238E27FC236}">
              <a16:creationId xmlns:a16="http://schemas.microsoft.com/office/drawing/2014/main" id="{E2C8A30D-FCF1-4949-B69C-CC80B4B2DB58}"/>
            </a:ext>
          </a:extLst>
        </xdr:cNvPr>
        <xdr:cNvCxnSpPr/>
      </xdr:nvCxnSpPr>
      <xdr:spPr>
        <a:xfrm>
          <a:off x="1028700" y="6469380"/>
          <a:ext cx="8001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162214</xdr:rowOff>
    </xdr:from>
    <xdr:ext cx="405111" cy="259045"/>
    <xdr:sp macro="" textlink="">
      <xdr:nvSpPr>
        <xdr:cNvPr id="84" name="n_1aveValue【道路】&#10;有形固定資産減価償却率">
          <a:extLst>
            <a:ext uri="{FF2B5EF4-FFF2-40B4-BE49-F238E27FC236}">
              <a16:creationId xmlns:a16="http://schemas.microsoft.com/office/drawing/2014/main" id="{6EDC659D-280C-48A9-9503-982C23678C42}"/>
            </a:ext>
          </a:extLst>
        </xdr:cNvPr>
        <xdr:cNvSpPr txBox="1"/>
      </xdr:nvSpPr>
      <xdr:spPr>
        <a:xfrm>
          <a:off x="3239144" y="6601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127199</xdr:rowOff>
    </xdr:from>
    <xdr:ext cx="405111" cy="259045"/>
    <xdr:sp macro="" textlink="">
      <xdr:nvSpPr>
        <xdr:cNvPr id="85" name="n_2aveValue【道路】&#10;有形固定資産減価償却率">
          <a:extLst>
            <a:ext uri="{FF2B5EF4-FFF2-40B4-BE49-F238E27FC236}">
              <a16:creationId xmlns:a16="http://schemas.microsoft.com/office/drawing/2014/main" id="{AB78673B-64A2-4D0E-A01F-031347BE3238}"/>
            </a:ext>
          </a:extLst>
        </xdr:cNvPr>
        <xdr:cNvSpPr txBox="1"/>
      </xdr:nvSpPr>
      <xdr:spPr>
        <a:xfrm>
          <a:off x="2439044" y="6235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104338</xdr:rowOff>
    </xdr:from>
    <xdr:ext cx="405111" cy="259045"/>
    <xdr:sp macro="" textlink="">
      <xdr:nvSpPr>
        <xdr:cNvPr id="86" name="n_3aveValue【道路】&#10;有形固定資産減価償却率">
          <a:extLst>
            <a:ext uri="{FF2B5EF4-FFF2-40B4-BE49-F238E27FC236}">
              <a16:creationId xmlns:a16="http://schemas.microsoft.com/office/drawing/2014/main" id="{2EA7B7FE-80C6-49D6-89D8-B9B0C864C632}"/>
            </a:ext>
          </a:extLst>
        </xdr:cNvPr>
        <xdr:cNvSpPr txBox="1"/>
      </xdr:nvSpPr>
      <xdr:spPr>
        <a:xfrm>
          <a:off x="1645294" y="6213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70049</xdr:rowOff>
    </xdr:from>
    <xdr:ext cx="405111" cy="259045"/>
    <xdr:sp macro="" textlink="">
      <xdr:nvSpPr>
        <xdr:cNvPr id="87" name="n_4aveValue【道路】&#10;有形固定資産減価償却率">
          <a:extLst>
            <a:ext uri="{FF2B5EF4-FFF2-40B4-BE49-F238E27FC236}">
              <a16:creationId xmlns:a16="http://schemas.microsoft.com/office/drawing/2014/main" id="{A713FDCF-BF6C-4FE3-A3BA-6C2A643E1EDB}"/>
            </a:ext>
          </a:extLst>
        </xdr:cNvPr>
        <xdr:cNvSpPr txBox="1"/>
      </xdr:nvSpPr>
      <xdr:spPr>
        <a:xfrm>
          <a:off x="851544" y="6178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3101</xdr:rowOff>
    </xdr:from>
    <xdr:ext cx="405111" cy="259045"/>
    <xdr:sp macro="" textlink="">
      <xdr:nvSpPr>
        <xdr:cNvPr id="88" name="n_1mainValue【道路】&#10;有形固定資産減価償却率">
          <a:extLst>
            <a:ext uri="{FF2B5EF4-FFF2-40B4-BE49-F238E27FC236}">
              <a16:creationId xmlns:a16="http://schemas.microsoft.com/office/drawing/2014/main" id="{EFEE5038-583D-4537-9949-13AE6611157D}"/>
            </a:ext>
          </a:extLst>
        </xdr:cNvPr>
        <xdr:cNvSpPr txBox="1"/>
      </xdr:nvSpPr>
      <xdr:spPr>
        <a:xfrm>
          <a:off x="3239144" y="6276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119760</xdr:rowOff>
    </xdr:from>
    <xdr:ext cx="405111" cy="259045"/>
    <xdr:sp macro="" textlink="">
      <xdr:nvSpPr>
        <xdr:cNvPr id="89" name="n_2mainValue【道路】&#10;有形固定資産減価償却率">
          <a:extLst>
            <a:ext uri="{FF2B5EF4-FFF2-40B4-BE49-F238E27FC236}">
              <a16:creationId xmlns:a16="http://schemas.microsoft.com/office/drawing/2014/main" id="{547342BE-533B-4CF9-8EDF-0A9AC1E10707}"/>
            </a:ext>
          </a:extLst>
        </xdr:cNvPr>
        <xdr:cNvSpPr txBox="1"/>
      </xdr:nvSpPr>
      <xdr:spPr>
        <a:xfrm>
          <a:off x="2439044" y="6558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96900</xdr:rowOff>
    </xdr:from>
    <xdr:ext cx="405111" cy="259045"/>
    <xdr:sp macro="" textlink="">
      <xdr:nvSpPr>
        <xdr:cNvPr id="90" name="n_3mainValue【道路】&#10;有形固定資産減価償却率">
          <a:extLst>
            <a:ext uri="{FF2B5EF4-FFF2-40B4-BE49-F238E27FC236}">
              <a16:creationId xmlns:a16="http://schemas.microsoft.com/office/drawing/2014/main" id="{CE5BCEB1-A619-4EC4-BFDA-45DAB7F26D79}"/>
            </a:ext>
          </a:extLst>
        </xdr:cNvPr>
        <xdr:cNvSpPr txBox="1"/>
      </xdr:nvSpPr>
      <xdr:spPr>
        <a:xfrm>
          <a:off x="1645294" y="6535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72407</xdr:rowOff>
    </xdr:from>
    <xdr:ext cx="405111" cy="259045"/>
    <xdr:sp macro="" textlink="">
      <xdr:nvSpPr>
        <xdr:cNvPr id="91" name="n_4mainValue【道路】&#10;有形固定資産減価償却率">
          <a:extLst>
            <a:ext uri="{FF2B5EF4-FFF2-40B4-BE49-F238E27FC236}">
              <a16:creationId xmlns:a16="http://schemas.microsoft.com/office/drawing/2014/main" id="{A64243E3-033A-42B3-997F-0C8017DAD63C}"/>
            </a:ext>
          </a:extLst>
        </xdr:cNvPr>
        <xdr:cNvSpPr txBox="1"/>
      </xdr:nvSpPr>
      <xdr:spPr>
        <a:xfrm>
          <a:off x="851544"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13D4E437-E568-4425-B71C-8E452F5926B9}"/>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1DE75761-1A7D-4A24-800B-66B0B4E6D956}"/>
            </a:ext>
          </a:extLst>
        </xdr:cNvPr>
        <xdr:cNvSpPr/>
      </xdr:nvSpPr>
      <xdr:spPr>
        <a:xfrm>
          <a:off x="60642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725B8095-64DC-4613-9902-A0D353597CE6}"/>
            </a:ext>
          </a:extLst>
        </xdr:cNvPr>
        <xdr:cNvSpPr/>
      </xdr:nvSpPr>
      <xdr:spPr>
        <a:xfrm>
          <a:off x="60642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D18FB613-19E6-4016-BB1C-526325FF39ED}"/>
            </a:ext>
          </a:extLst>
        </xdr:cNvPr>
        <xdr:cNvSpPr/>
      </xdr:nvSpPr>
      <xdr:spPr>
        <a:xfrm>
          <a:off x="69850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7885F45B-BD1A-40AF-A383-B4B8B24BCF86}"/>
            </a:ext>
          </a:extLst>
        </xdr:cNvPr>
        <xdr:cNvSpPr/>
      </xdr:nvSpPr>
      <xdr:spPr>
        <a:xfrm>
          <a:off x="69850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CAF8FFBA-A92D-4DE7-8BCD-EC42D60A5A14}"/>
            </a:ext>
          </a:extLst>
        </xdr:cNvPr>
        <xdr:cNvSpPr/>
      </xdr:nvSpPr>
      <xdr:spPr>
        <a:xfrm>
          <a:off x="8013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AAF9DDA5-AC37-4D87-A65C-81D8492A8AE5}"/>
            </a:ext>
          </a:extLst>
        </xdr:cNvPr>
        <xdr:cNvSpPr/>
      </xdr:nvSpPr>
      <xdr:spPr>
        <a:xfrm>
          <a:off x="8013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B0E434B3-C9BC-4CE1-9445-4DE94C06B7D4}"/>
            </a:ext>
          </a:extLst>
        </xdr:cNvPr>
        <xdr:cNvSpPr/>
      </xdr:nvSpPr>
      <xdr:spPr>
        <a:xfrm>
          <a:off x="595630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BC46C8C0-95C3-4CFC-AC1B-C429E77C64F8}"/>
            </a:ext>
          </a:extLst>
        </xdr:cNvPr>
        <xdr:cNvSpPr txBox="1"/>
      </xdr:nvSpPr>
      <xdr:spPr>
        <a:xfrm>
          <a:off x="5918200" y="49530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5199DCB7-ADD4-4532-B54C-72FA907FBEDD}"/>
            </a:ext>
          </a:extLst>
        </xdr:cNvPr>
        <xdr:cNvCxnSpPr/>
      </xdr:nvCxnSpPr>
      <xdr:spPr>
        <a:xfrm>
          <a:off x="5956300" y="7340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E98D1BC-82B1-43F9-B1F6-8571C3D0C41E}"/>
            </a:ext>
          </a:extLst>
        </xdr:cNvPr>
        <xdr:cNvCxnSpPr/>
      </xdr:nvCxnSpPr>
      <xdr:spPr>
        <a:xfrm>
          <a:off x="5956300" y="6902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9EF6C3C7-B92F-4B0A-8749-EDF5AB8E970D}"/>
            </a:ext>
          </a:extLst>
        </xdr:cNvPr>
        <xdr:cNvSpPr txBox="1"/>
      </xdr:nvSpPr>
      <xdr:spPr>
        <a:xfrm>
          <a:off x="5527221" y="6766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4CC0C53E-42A0-40D6-9C82-68877C890610}"/>
            </a:ext>
          </a:extLst>
        </xdr:cNvPr>
        <xdr:cNvCxnSpPr/>
      </xdr:nvCxnSpPr>
      <xdr:spPr>
        <a:xfrm>
          <a:off x="5956300" y="6457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C8268050-B381-423C-B8C3-14F779FE59FA}"/>
            </a:ext>
          </a:extLst>
        </xdr:cNvPr>
        <xdr:cNvSpPr txBox="1"/>
      </xdr:nvSpPr>
      <xdr:spPr>
        <a:xfrm>
          <a:off x="5418031" y="6322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3039E310-27C3-4FA7-9317-FA81D516F054}"/>
            </a:ext>
          </a:extLst>
        </xdr:cNvPr>
        <xdr:cNvCxnSpPr/>
      </xdr:nvCxnSpPr>
      <xdr:spPr>
        <a:xfrm>
          <a:off x="5956300" y="6019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27AA9C62-4EE4-4AC3-B815-4308853E7D2B}"/>
            </a:ext>
          </a:extLst>
        </xdr:cNvPr>
        <xdr:cNvSpPr txBox="1"/>
      </xdr:nvSpPr>
      <xdr:spPr>
        <a:xfrm>
          <a:off x="5418031" y="5883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BFE116E-EC98-45A8-9C8A-C1D3276A6094}"/>
            </a:ext>
          </a:extLst>
        </xdr:cNvPr>
        <xdr:cNvCxnSpPr/>
      </xdr:nvCxnSpPr>
      <xdr:spPr>
        <a:xfrm>
          <a:off x="5956300" y="5581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6FA7147C-B31F-40F7-9302-3883B2B6AC9C}"/>
            </a:ext>
          </a:extLst>
        </xdr:cNvPr>
        <xdr:cNvSpPr txBox="1"/>
      </xdr:nvSpPr>
      <xdr:spPr>
        <a:xfrm>
          <a:off x="541803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726EA075-78A0-4472-AEAA-DED59A9D5519}"/>
            </a:ext>
          </a:extLst>
        </xdr:cNvPr>
        <xdr:cNvCxnSpPr/>
      </xdr:nvCxnSpPr>
      <xdr:spPr>
        <a:xfrm>
          <a:off x="5956300" y="5137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A83A1B98-022F-495B-A628-C3B570793D74}"/>
            </a:ext>
          </a:extLst>
        </xdr:cNvPr>
        <xdr:cNvSpPr txBox="1"/>
      </xdr:nvSpPr>
      <xdr:spPr>
        <a:xfrm>
          <a:off x="5418031" y="500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97594ED3-2C3E-486F-9D5D-673E9BB393D0}"/>
            </a:ext>
          </a:extLst>
        </xdr:cNvPr>
        <xdr:cNvSpPr/>
      </xdr:nvSpPr>
      <xdr:spPr>
        <a:xfrm>
          <a:off x="595630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70B7D95F-F756-44D5-8944-8C2A9EFB3CAA}"/>
            </a:ext>
          </a:extLst>
        </xdr:cNvPr>
        <xdr:cNvCxnSpPr/>
      </xdr:nvCxnSpPr>
      <xdr:spPr>
        <a:xfrm flipV="1">
          <a:off x="9429115" y="5619136"/>
          <a:ext cx="0" cy="1258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12A4B1BE-933E-4D39-9E3D-08CAEC5F062D}"/>
            </a:ext>
          </a:extLst>
        </xdr:cNvPr>
        <xdr:cNvSpPr txBox="1"/>
      </xdr:nvSpPr>
      <xdr:spPr>
        <a:xfrm>
          <a:off x="9467850" y="6881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EB7150D2-CAA5-48F0-989A-52717BADFFF3}"/>
            </a:ext>
          </a:extLst>
        </xdr:cNvPr>
        <xdr:cNvCxnSpPr/>
      </xdr:nvCxnSpPr>
      <xdr:spPr>
        <a:xfrm>
          <a:off x="9359900" y="68775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9CE7110F-76A2-4890-81E2-EE6F8787D12F}"/>
            </a:ext>
          </a:extLst>
        </xdr:cNvPr>
        <xdr:cNvSpPr txBox="1"/>
      </xdr:nvSpPr>
      <xdr:spPr>
        <a:xfrm>
          <a:off x="9467850" y="5407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6A0C23E0-71D0-4AD5-8CA9-607BAA5EF946}"/>
            </a:ext>
          </a:extLst>
        </xdr:cNvPr>
        <xdr:cNvCxnSpPr/>
      </xdr:nvCxnSpPr>
      <xdr:spPr>
        <a:xfrm>
          <a:off x="9359900" y="56191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45514</xdr:rowOff>
    </xdr:from>
    <xdr:ext cx="534377" cy="259045"/>
    <xdr:sp macro="" textlink="">
      <xdr:nvSpPr>
        <xdr:cNvPr id="118" name="【道路】&#10;一人当たり延長平均値テキスト">
          <a:extLst>
            <a:ext uri="{FF2B5EF4-FFF2-40B4-BE49-F238E27FC236}">
              <a16:creationId xmlns:a16="http://schemas.microsoft.com/office/drawing/2014/main" id="{B7D7300B-043B-47C1-8229-901FA84B2629}"/>
            </a:ext>
          </a:extLst>
        </xdr:cNvPr>
        <xdr:cNvSpPr txBox="1"/>
      </xdr:nvSpPr>
      <xdr:spPr>
        <a:xfrm>
          <a:off x="9467850" y="6649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134DA438-AB09-4951-821C-1186659A58CD}"/>
            </a:ext>
          </a:extLst>
        </xdr:cNvPr>
        <xdr:cNvSpPr/>
      </xdr:nvSpPr>
      <xdr:spPr>
        <a:xfrm>
          <a:off x="9398000" y="66710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316645FE-C440-4B69-B85A-11395EAC4295}"/>
            </a:ext>
          </a:extLst>
        </xdr:cNvPr>
        <xdr:cNvSpPr/>
      </xdr:nvSpPr>
      <xdr:spPr>
        <a:xfrm>
          <a:off x="8636000" y="6657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B2133EDE-27B9-460A-97B3-D7604F8895B9}"/>
            </a:ext>
          </a:extLst>
        </xdr:cNvPr>
        <xdr:cNvSpPr/>
      </xdr:nvSpPr>
      <xdr:spPr>
        <a:xfrm>
          <a:off x="7842250" y="664646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D135327A-83C4-4947-97F5-D5A0398C2AED}"/>
            </a:ext>
          </a:extLst>
        </xdr:cNvPr>
        <xdr:cNvSpPr/>
      </xdr:nvSpPr>
      <xdr:spPr>
        <a:xfrm>
          <a:off x="7029450" y="6654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ED089E55-AB50-4251-B7F0-2338E802ACAF}"/>
            </a:ext>
          </a:extLst>
        </xdr:cNvPr>
        <xdr:cNvSpPr/>
      </xdr:nvSpPr>
      <xdr:spPr>
        <a:xfrm>
          <a:off x="6235700" y="6657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0EAD686-2B3F-4AD5-9077-44199716001A}"/>
            </a:ext>
          </a:extLst>
        </xdr:cNvPr>
        <xdr:cNvSpPr txBox="1"/>
      </xdr:nvSpPr>
      <xdr:spPr>
        <a:xfrm>
          <a:off x="9258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C851382-D3A7-4B32-8640-0AA0FACEABE0}"/>
            </a:ext>
          </a:extLst>
        </xdr:cNvPr>
        <xdr:cNvSpPr txBox="1"/>
      </xdr:nvSpPr>
      <xdr:spPr>
        <a:xfrm>
          <a:off x="8515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23CB206-6BE9-49D8-A5FB-B45666BB375D}"/>
            </a:ext>
          </a:extLst>
        </xdr:cNvPr>
        <xdr:cNvSpPr txBox="1"/>
      </xdr:nvSpPr>
      <xdr:spPr>
        <a:xfrm>
          <a:off x="7715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28DCA29-FF6E-46C1-BFEE-5AE20713C63D}"/>
            </a:ext>
          </a:extLst>
        </xdr:cNvPr>
        <xdr:cNvSpPr txBox="1"/>
      </xdr:nvSpPr>
      <xdr:spPr>
        <a:xfrm>
          <a:off x="690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AC2BCF5-A58D-4288-8230-33CA7B30706D}"/>
            </a:ext>
          </a:extLst>
        </xdr:cNvPr>
        <xdr:cNvSpPr txBox="1"/>
      </xdr:nvSpPr>
      <xdr:spPr>
        <a:xfrm>
          <a:off x="6115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138920</xdr:rowOff>
    </xdr:from>
    <xdr:to>
      <xdr:col>55</xdr:col>
      <xdr:colOff>50800</xdr:colOff>
      <xdr:row>40</xdr:row>
      <xdr:rowOff>69070</xdr:rowOff>
    </xdr:to>
    <xdr:sp macro="" textlink="">
      <xdr:nvSpPr>
        <xdr:cNvPr id="129" name="楕円 128">
          <a:extLst>
            <a:ext uri="{FF2B5EF4-FFF2-40B4-BE49-F238E27FC236}">
              <a16:creationId xmlns:a16="http://schemas.microsoft.com/office/drawing/2014/main" id="{147948B1-373B-41AA-BCFF-D026B695F697}"/>
            </a:ext>
          </a:extLst>
        </xdr:cNvPr>
        <xdr:cNvSpPr/>
      </xdr:nvSpPr>
      <xdr:spPr>
        <a:xfrm>
          <a:off x="9398000" y="65778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161797</xdr:rowOff>
    </xdr:from>
    <xdr:ext cx="599010" cy="259045"/>
    <xdr:sp macro="" textlink="">
      <xdr:nvSpPr>
        <xdr:cNvPr id="130" name="【道路】&#10;一人当たり延長該当値テキスト">
          <a:extLst>
            <a:ext uri="{FF2B5EF4-FFF2-40B4-BE49-F238E27FC236}">
              <a16:creationId xmlns:a16="http://schemas.microsoft.com/office/drawing/2014/main" id="{FF5BE841-BE7E-41BB-A0BC-5E53F2386E89}"/>
            </a:ext>
          </a:extLst>
        </xdr:cNvPr>
        <xdr:cNvSpPr txBox="1"/>
      </xdr:nvSpPr>
      <xdr:spPr>
        <a:xfrm>
          <a:off x="9467850" y="6435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144318</xdr:rowOff>
    </xdr:from>
    <xdr:to>
      <xdr:col>50</xdr:col>
      <xdr:colOff>165100</xdr:colOff>
      <xdr:row>40</xdr:row>
      <xdr:rowOff>74468</xdr:rowOff>
    </xdr:to>
    <xdr:sp macro="" textlink="">
      <xdr:nvSpPr>
        <xdr:cNvPr id="131" name="楕円 130">
          <a:extLst>
            <a:ext uri="{FF2B5EF4-FFF2-40B4-BE49-F238E27FC236}">
              <a16:creationId xmlns:a16="http://schemas.microsoft.com/office/drawing/2014/main" id="{15A4E41D-AB0C-4CFB-8463-D21BE4B70636}"/>
            </a:ext>
          </a:extLst>
        </xdr:cNvPr>
        <xdr:cNvSpPr/>
      </xdr:nvSpPr>
      <xdr:spPr>
        <a:xfrm>
          <a:off x="8636000" y="658321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18270</xdr:rowOff>
    </xdr:from>
    <xdr:to>
      <xdr:col>55</xdr:col>
      <xdr:colOff>0</xdr:colOff>
      <xdr:row>40</xdr:row>
      <xdr:rowOff>23668</xdr:rowOff>
    </xdr:to>
    <xdr:cxnSp macro="">
      <xdr:nvCxnSpPr>
        <xdr:cNvPr id="132" name="直線コネクタ 131">
          <a:extLst>
            <a:ext uri="{FF2B5EF4-FFF2-40B4-BE49-F238E27FC236}">
              <a16:creationId xmlns:a16="http://schemas.microsoft.com/office/drawing/2014/main" id="{7A4062C8-DF38-4A1D-AF3D-5C3F1D4928C9}"/>
            </a:ext>
          </a:extLst>
        </xdr:cNvPr>
        <xdr:cNvCxnSpPr/>
      </xdr:nvCxnSpPr>
      <xdr:spPr>
        <a:xfrm flipV="1">
          <a:off x="8686800" y="6622270"/>
          <a:ext cx="742950" cy="5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152925</xdr:rowOff>
    </xdr:from>
    <xdr:to>
      <xdr:col>46</xdr:col>
      <xdr:colOff>38100</xdr:colOff>
      <xdr:row>40</xdr:row>
      <xdr:rowOff>83075</xdr:rowOff>
    </xdr:to>
    <xdr:sp macro="" textlink="">
      <xdr:nvSpPr>
        <xdr:cNvPr id="133" name="楕円 132">
          <a:extLst>
            <a:ext uri="{FF2B5EF4-FFF2-40B4-BE49-F238E27FC236}">
              <a16:creationId xmlns:a16="http://schemas.microsoft.com/office/drawing/2014/main" id="{8BB3B137-6F0D-477A-9CE1-23C7E5A68F91}"/>
            </a:ext>
          </a:extLst>
        </xdr:cNvPr>
        <xdr:cNvSpPr/>
      </xdr:nvSpPr>
      <xdr:spPr>
        <a:xfrm>
          <a:off x="7842250" y="659182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23668</xdr:rowOff>
    </xdr:from>
    <xdr:to>
      <xdr:col>50</xdr:col>
      <xdr:colOff>114300</xdr:colOff>
      <xdr:row>40</xdr:row>
      <xdr:rowOff>32275</xdr:rowOff>
    </xdr:to>
    <xdr:cxnSp macro="">
      <xdr:nvCxnSpPr>
        <xdr:cNvPr id="134" name="直線コネクタ 133">
          <a:extLst>
            <a:ext uri="{FF2B5EF4-FFF2-40B4-BE49-F238E27FC236}">
              <a16:creationId xmlns:a16="http://schemas.microsoft.com/office/drawing/2014/main" id="{A339D402-FF57-42AD-956F-FC92C98F4556}"/>
            </a:ext>
          </a:extLst>
        </xdr:cNvPr>
        <xdr:cNvCxnSpPr/>
      </xdr:nvCxnSpPr>
      <xdr:spPr>
        <a:xfrm flipV="1">
          <a:off x="7886700" y="6627668"/>
          <a:ext cx="800100" cy="8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162816</xdr:rowOff>
    </xdr:from>
    <xdr:to>
      <xdr:col>41</xdr:col>
      <xdr:colOff>101600</xdr:colOff>
      <xdr:row>40</xdr:row>
      <xdr:rowOff>92966</xdr:rowOff>
    </xdr:to>
    <xdr:sp macro="" textlink="">
      <xdr:nvSpPr>
        <xdr:cNvPr id="135" name="楕円 134">
          <a:extLst>
            <a:ext uri="{FF2B5EF4-FFF2-40B4-BE49-F238E27FC236}">
              <a16:creationId xmlns:a16="http://schemas.microsoft.com/office/drawing/2014/main" id="{0D969AEF-647F-4BB3-92B7-37F7791D1D00}"/>
            </a:ext>
          </a:extLst>
        </xdr:cNvPr>
        <xdr:cNvSpPr/>
      </xdr:nvSpPr>
      <xdr:spPr>
        <a:xfrm>
          <a:off x="7029450" y="660171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32275</xdr:rowOff>
    </xdr:from>
    <xdr:to>
      <xdr:col>45</xdr:col>
      <xdr:colOff>177800</xdr:colOff>
      <xdr:row>40</xdr:row>
      <xdr:rowOff>42166</xdr:rowOff>
    </xdr:to>
    <xdr:cxnSp macro="">
      <xdr:nvCxnSpPr>
        <xdr:cNvPr id="136" name="直線コネクタ 135">
          <a:extLst>
            <a:ext uri="{FF2B5EF4-FFF2-40B4-BE49-F238E27FC236}">
              <a16:creationId xmlns:a16="http://schemas.microsoft.com/office/drawing/2014/main" id="{B4788A87-6001-433A-AAD4-9083CDF9FFD4}"/>
            </a:ext>
          </a:extLst>
        </xdr:cNvPr>
        <xdr:cNvCxnSpPr/>
      </xdr:nvCxnSpPr>
      <xdr:spPr>
        <a:xfrm flipV="1">
          <a:off x="7080250" y="6636275"/>
          <a:ext cx="806450" cy="9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168835</xdr:rowOff>
    </xdr:from>
    <xdr:to>
      <xdr:col>36</xdr:col>
      <xdr:colOff>165100</xdr:colOff>
      <xdr:row>40</xdr:row>
      <xdr:rowOff>98985</xdr:rowOff>
    </xdr:to>
    <xdr:sp macro="" textlink="">
      <xdr:nvSpPr>
        <xdr:cNvPr id="137" name="楕円 136">
          <a:extLst>
            <a:ext uri="{FF2B5EF4-FFF2-40B4-BE49-F238E27FC236}">
              <a16:creationId xmlns:a16="http://schemas.microsoft.com/office/drawing/2014/main" id="{E672C43E-6E03-430A-BE21-056CDBC1816C}"/>
            </a:ext>
          </a:extLst>
        </xdr:cNvPr>
        <xdr:cNvSpPr/>
      </xdr:nvSpPr>
      <xdr:spPr>
        <a:xfrm>
          <a:off x="6235700" y="6601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42166</xdr:rowOff>
    </xdr:from>
    <xdr:to>
      <xdr:col>41</xdr:col>
      <xdr:colOff>50800</xdr:colOff>
      <xdr:row>40</xdr:row>
      <xdr:rowOff>48185</xdr:rowOff>
    </xdr:to>
    <xdr:cxnSp macro="">
      <xdr:nvCxnSpPr>
        <xdr:cNvPr id="138" name="直線コネクタ 137">
          <a:extLst>
            <a:ext uri="{FF2B5EF4-FFF2-40B4-BE49-F238E27FC236}">
              <a16:creationId xmlns:a16="http://schemas.microsoft.com/office/drawing/2014/main" id="{27BA2822-1D48-45CB-9068-5B4582414032}"/>
            </a:ext>
          </a:extLst>
        </xdr:cNvPr>
        <xdr:cNvCxnSpPr/>
      </xdr:nvCxnSpPr>
      <xdr:spPr>
        <a:xfrm flipV="1">
          <a:off x="6286500" y="6646166"/>
          <a:ext cx="793750" cy="6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146124</xdr:rowOff>
    </xdr:from>
    <xdr:ext cx="534377" cy="259045"/>
    <xdr:sp macro="" textlink="">
      <xdr:nvSpPr>
        <xdr:cNvPr id="139" name="n_1aveValue【道路】&#10;一人当たり延長">
          <a:extLst>
            <a:ext uri="{FF2B5EF4-FFF2-40B4-BE49-F238E27FC236}">
              <a16:creationId xmlns:a16="http://schemas.microsoft.com/office/drawing/2014/main" id="{489F71CC-FB6D-4B6E-8ACB-769B9823393A}"/>
            </a:ext>
          </a:extLst>
        </xdr:cNvPr>
        <xdr:cNvSpPr txBox="1"/>
      </xdr:nvSpPr>
      <xdr:spPr>
        <a:xfrm>
          <a:off x="8425961" y="6750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135190</xdr:rowOff>
    </xdr:from>
    <xdr:ext cx="534377" cy="259045"/>
    <xdr:sp macro="" textlink="">
      <xdr:nvSpPr>
        <xdr:cNvPr id="140" name="n_2aveValue【道路】&#10;一人当たり延長">
          <a:extLst>
            <a:ext uri="{FF2B5EF4-FFF2-40B4-BE49-F238E27FC236}">
              <a16:creationId xmlns:a16="http://schemas.microsoft.com/office/drawing/2014/main" id="{6C009A8F-2D67-47FE-985F-F24AA02E51CD}"/>
            </a:ext>
          </a:extLst>
        </xdr:cNvPr>
        <xdr:cNvSpPr txBox="1"/>
      </xdr:nvSpPr>
      <xdr:spPr>
        <a:xfrm>
          <a:off x="7644911" y="6739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143332</xdr:rowOff>
    </xdr:from>
    <xdr:ext cx="534377" cy="259045"/>
    <xdr:sp macro="" textlink="">
      <xdr:nvSpPr>
        <xdr:cNvPr id="141" name="n_3aveValue【道路】&#10;一人当たり延長">
          <a:extLst>
            <a:ext uri="{FF2B5EF4-FFF2-40B4-BE49-F238E27FC236}">
              <a16:creationId xmlns:a16="http://schemas.microsoft.com/office/drawing/2014/main" id="{1AAE8F5E-A361-4FD5-9C23-BAFBB0DC3C7F}"/>
            </a:ext>
          </a:extLst>
        </xdr:cNvPr>
        <xdr:cNvSpPr txBox="1"/>
      </xdr:nvSpPr>
      <xdr:spPr>
        <a:xfrm>
          <a:off x="6851161" y="6747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146334</xdr:rowOff>
    </xdr:from>
    <xdr:ext cx="534377" cy="259045"/>
    <xdr:sp macro="" textlink="">
      <xdr:nvSpPr>
        <xdr:cNvPr id="142" name="n_4aveValue【道路】&#10;一人当たり延長">
          <a:extLst>
            <a:ext uri="{FF2B5EF4-FFF2-40B4-BE49-F238E27FC236}">
              <a16:creationId xmlns:a16="http://schemas.microsoft.com/office/drawing/2014/main" id="{F1778974-0123-46D2-AFE0-F0F884577FA6}"/>
            </a:ext>
          </a:extLst>
        </xdr:cNvPr>
        <xdr:cNvSpPr txBox="1"/>
      </xdr:nvSpPr>
      <xdr:spPr>
        <a:xfrm>
          <a:off x="6038361" y="6750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183094</xdr:colOff>
      <xdr:row>38</xdr:row>
      <xdr:rowOff>90995</xdr:rowOff>
    </xdr:from>
    <xdr:ext cx="599010" cy="259045"/>
    <xdr:sp macro="" textlink="">
      <xdr:nvSpPr>
        <xdr:cNvPr id="143" name="n_1mainValue【道路】&#10;一人当たり延長">
          <a:extLst>
            <a:ext uri="{FF2B5EF4-FFF2-40B4-BE49-F238E27FC236}">
              <a16:creationId xmlns:a16="http://schemas.microsoft.com/office/drawing/2014/main" id="{B1FCFD84-000F-40E6-AC73-1B368B6DB511}"/>
            </a:ext>
          </a:extLst>
        </xdr:cNvPr>
        <xdr:cNvSpPr txBox="1"/>
      </xdr:nvSpPr>
      <xdr:spPr>
        <a:xfrm>
          <a:off x="8399994" y="6364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38</xdr:row>
      <xdr:rowOff>99602</xdr:rowOff>
    </xdr:from>
    <xdr:ext cx="599010" cy="259045"/>
    <xdr:sp macro="" textlink="">
      <xdr:nvSpPr>
        <xdr:cNvPr id="144" name="n_2mainValue【道路】&#10;一人当たり延長">
          <a:extLst>
            <a:ext uri="{FF2B5EF4-FFF2-40B4-BE49-F238E27FC236}">
              <a16:creationId xmlns:a16="http://schemas.microsoft.com/office/drawing/2014/main" id="{96E5EEF6-E78B-4168-880B-82F0E2C20E56}"/>
            </a:ext>
          </a:extLst>
        </xdr:cNvPr>
        <xdr:cNvSpPr txBox="1"/>
      </xdr:nvSpPr>
      <xdr:spPr>
        <a:xfrm>
          <a:off x="7612594" y="6373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38</xdr:row>
      <xdr:rowOff>109493</xdr:rowOff>
    </xdr:from>
    <xdr:ext cx="599010" cy="259045"/>
    <xdr:sp macro="" textlink="">
      <xdr:nvSpPr>
        <xdr:cNvPr id="145" name="n_3mainValue【道路】&#10;一人当たり延長">
          <a:extLst>
            <a:ext uri="{FF2B5EF4-FFF2-40B4-BE49-F238E27FC236}">
              <a16:creationId xmlns:a16="http://schemas.microsoft.com/office/drawing/2014/main" id="{92AB8C74-1AF7-4F5C-9C59-D781E73F5C63}"/>
            </a:ext>
          </a:extLst>
        </xdr:cNvPr>
        <xdr:cNvSpPr txBox="1"/>
      </xdr:nvSpPr>
      <xdr:spPr>
        <a:xfrm>
          <a:off x="6818844" y="6383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5294</xdr:colOff>
      <xdr:row>38</xdr:row>
      <xdr:rowOff>115512</xdr:rowOff>
    </xdr:from>
    <xdr:ext cx="599010" cy="259045"/>
    <xdr:sp macro="" textlink="">
      <xdr:nvSpPr>
        <xdr:cNvPr id="146" name="n_4mainValue【道路】&#10;一人当たり延長">
          <a:extLst>
            <a:ext uri="{FF2B5EF4-FFF2-40B4-BE49-F238E27FC236}">
              <a16:creationId xmlns:a16="http://schemas.microsoft.com/office/drawing/2014/main" id="{25B48DCC-5295-4FB3-A5FA-5B0C44AC1DC9}"/>
            </a:ext>
          </a:extLst>
        </xdr:cNvPr>
        <xdr:cNvSpPr txBox="1"/>
      </xdr:nvSpPr>
      <xdr:spPr>
        <a:xfrm>
          <a:off x="6006044" y="6389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17C86ACC-7197-4B44-9248-825099E47B1E}"/>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4B7C1D78-B320-49BD-9FF2-B9C0B3E0669D}"/>
            </a:ext>
          </a:extLst>
        </xdr:cNvPr>
        <xdr:cNvSpPr/>
      </xdr:nvSpPr>
      <xdr:spPr>
        <a:xfrm>
          <a:off x="8128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9B4B288B-8919-4725-9184-412D64809E8E}"/>
            </a:ext>
          </a:extLst>
        </xdr:cNvPr>
        <xdr:cNvSpPr/>
      </xdr:nvSpPr>
      <xdr:spPr>
        <a:xfrm>
          <a:off x="8128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E52861E4-7FFA-4896-9ADB-2612A90CF54F}"/>
            </a:ext>
          </a:extLst>
        </xdr:cNvPr>
        <xdr:cNvSpPr/>
      </xdr:nvSpPr>
      <xdr:spPr>
        <a:xfrm>
          <a:off x="17145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2BBE1EEB-48EE-472C-A339-0180B374EAD9}"/>
            </a:ext>
          </a:extLst>
        </xdr:cNvPr>
        <xdr:cNvSpPr/>
      </xdr:nvSpPr>
      <xdr:spPr>
        <a:xfrm>
          <a:off x="17145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CED8F16-75AF-4A4A-B6A0-7A1331BE39B1}"/>
            </a:ext>
          </a:extLst>
        </xdr:cNvPr>
        <xdr:cNvSpPr/>
      </xdr:nvSpPr>
      <xdr:spPr>
        <a:xfrm>
          <a:off x="2743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6152A401-AA24-44D0-A11C-3E7566C3E38E}"/>
            </a:ext>
          </a:extLst>
        </xdr:cNvPr>
        <xdr:cNvSpPr/>
      </xdr:nvSpPr>
      <xdr:spPr>
        <a:xfrm>
          <a:off x="2743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48074F71-865B-4243-ADA1-713D12EDE28D}"/>
            </a:ext>
          </a:extLst>
        </xdr:cNvPr>
        <xdr:cNvSpPr/>
      </xdr:nvSpPr>
      <xdr:spPr>
        <a:xfrm>
          <a:off x="6858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97B2F3FB-7ABD-46F2-807E-A1C1FF632AD7}"/>
            </a:ext>
          </a:extLst>
        </xdr:cNvPr>
        <xdr:cNvSpPr txBox="1"/>
      </xdr:nvSpPr>
      <xdr:spPr>
        <a:xfrm>
          <a:off x="6667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2CA4F3F1-BCDF-441E-A016-80D004AE6660}"/>
            </a:ext>
          </a:extLst>
        </xdr:cNvPr>
        <xdr:cNvCxnSpPr/>
      </xdr:nvCxnSpPr>
      <xdr:spPr>
        <a:xfrm>
          <a:off x="6858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634D9128-7E2B-4C5F-9910-D490CEE3C671}"/>
            </a:ext>
          </a:extLst>
        </xdr:cNvPr>
        <xdr:cNvSpPr txBox="1"/>
      </xdr:nvSpPr>
      <xdr:spPr>
        <a:xfrm>
          <a:off x="2757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DE6EE0C8-745D-4D1F-8E27-A29AA45FC489}"/>
            </a:ext>
          </a:extLst>
        </xdr:cNvPr>
        <xdr:cNvCxnSpPr/>
      </xdr:nvCxnSpPr>
      <xdr:spPr>
        <a:xfrm>
          <a:off x="685800" y="106970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D5F562CD-6B4C-4E0C-AEB5-15E762409DA3}"/>
            </a:ext>
          </a:extLst>
        </xdr:cNvPr>
        <xdr:cNvSpPr txBox="1"/>
      </xdr:nvSpPr>
      <xdr:spPr>
        <a:xfrm>
          <a:off x="27577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CA6E82A4-6730-4A90-9A57-BAE700065E3B}"/>
            </a:ext>
          </a:extLst>
        </xdr:cNvPr>
        <xdr:cNvCxnSpPr/>
      </xdr:nvCxnSpPr>
      <xdr:spPr>
        <a:xfrm>
          <a:off x="685800" y="103831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DA2ADF7C-C7D6-4D80-AAF5-FDD2C094D9AB}"/>
            </a:ext>
          </a:extLst>
        </xdr:cNvPr>
        <xdr:cNvSpPr txBox="1"/>
      </xdr:nvSpPr>
      <xdr:spPr>
        <a:xfrm>
          <a:off x="339891" y="102409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4E7AE427-6FC0-41A2-BAE4-4D2B274B8CD5}"/>
            </a:ext>
          </a:extLst>
        </xdr:cNvPr>
        <xdr:cNvCxnSpPr/>
      </xdr:nvCxnSpPr>
      <xdr:spPr>
        <a:xfrm>
          <a:off x="685800" y="100692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72A97BE5-B702-4596-B635-91942BC4F38C}"/>
            </a:ext>
          </a:extLst>
        </xdr:cNvPr>
        <xdr:cNvSpPr txBox="1"/>
      </xdr:nvSpPr>
      <xdr:spPr>
        <a:xfrm>
          <a:off x="339891" y="9927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9BF797C6-F1B0-4F66-BD36-20B640CF5099}"/>
            </a:ext>
          </a:extLst>
        </xdr:cNvPr>
        <xdr:cNvCxnSpPr/>
      </xdr:nvCxnSpPr>
      <xdr:spPr>
        <a:xfrm>
          <a:off x="685800" y="974906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CF6A1090-56BD-46BD-8C6A-329C7CFE9D12}"/>
            </a:ext>
          </a:extLst>
        </xdr:cNvPr>
        <xdr:cNvSpPr txBox="1"/>
      </xdr:nvSpPr>
      <xdr:spPr>
        <a:xfrm>
          <a:off x="339891" y="96131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6462652A-0534-484F-BC37-2A05315563D5}"/>
            </a:ext>
          </a:extLst>
        </xdr:cNvPr>
        <xdr:cNvCxnSpPr/>
      </xdr:nvCxnSpPr>
      <xdr:spPr>
        <a:xfrm>
          <a:off x="685800" y="94351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5C0C1722-3130-4293-8369-2246253B8676}"/>
            </a:ext>
          </a:extLst>
        </xdr:cNvPr>
        <xdr:cNvSpPr txBox="1"/>
      </xdr:nvSpPr>
      <xdr:spPr>
        <a:xfrm>
          <a:off x="339891" y="9299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E2764795-B57D-4C8F-9555-187A0AF59DA6}"/>
            </a:ext>
          </a:extLst>
        </xdr:cNvPr>
        <xdr:cNvCxnSpPr/>
      </xdr:nvCxnSpPr>
      <xdr:spPr>
        <a:xfrm>
          <a:off x="685800" y="91213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1E6BA6B3-91DC-443F-87E6-5B77BC47EB55}"/>
            </a:ext>
          </a:extLst>
        </xdr:cNvPr>
        <xdr:cNvSpPr txBox="1"/>
      </xdr:nvSpPr>
      <xdr:spPr>
        <a:xfrm>
          <a:off x="384961" y="89854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B6547ABA-35BA-4D3B-87F0-AF8313C99144}"/>
            </a:ext>
          </a:extLst>
        </xdr:cNvPr>
        <xdr:cNvCxnSpPr/>
      </xdr:nvCxnSpPr>
      <xdr:spPr>
        <a:xfrm>
          <a:off x="6858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9CE00015-4CC1-4ED9-8715-053BA441B12C}"/>
            </a:ext>
          </a:extLst>
        </xdr:cNvPr>
        <xdr:cNvSpPr/>
      </xdr:nvSpPr>
      <xdr:spPr>
        <a:xfrm>
          <a:off x="6858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C418E988-04D8-44DF-B5A0-D5F14AB14A99}"/>
            </a:ext>
          </a:extLst>
        </xdr:cNvPr>
        <xdr:cNvCxnSpPr/>
      </xdr:nvCxnSpPr>
      <xdr:spPr>
        <a:xfrm flipV="1">
          <a:off x="4177665" y="9268460"/>
          <a:ext cx="0" cy="1325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9064A405-223E-4B6A-A81A-92C45C79D8D7}"/>
            </a:ext>
          </a:extLst>
        </xdr:cNvPr>
        <xdr:cNvSpPr txBox="1"/>
      </xdr:nvSpPr>
      <xdr:spPr>
        <a:xfrm>
          <a:off x="4216400" y="10597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92521359-2EDE-46AA-834A-E85AFC5E5B14}"/>
            </a:ext>
          </a:extLst>
        </xdr:cNvPr>
        <xdr:cNvCxnSpPr/>
      </xdr:nvCxnSpPr>
      <xdr:spPr>
        <a:xfrm>
          <a:off x="4108450" y="1059415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D7D71F5F-5B54-4C6A-9DB3-E19FCD372D6D}"/>
            </a:ext>
          </a:extLst>
        </xdr:cNvPr>
        <xdr:cNvSpPr txBox="1"/>
      </xdr:nvSpPr>
      <xdr:spPr>
        <a:xfrm>
          <a:off x="4216400" y="90563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05CADB98-BB5E-4C18-9DBD-2BC4708C1908}"/>
            </a:ext>
          </a:extLst>
        </xdr:cNvPr>
        <xdr:cNvCxnSpPr/>
      </xdr:nvCxnSpPr>
      <xdr:spPr>
        <a:xfrm>
          <a:off x="4108450" y="92684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19430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DDB450DD-BFC1-4BC9-ABFF-FCCBC8A67BF0}"/>
            </a:ext>
          </a:extLst>
        </xdr:cNvPr>
        <xdr:cNvSpPr txBox="1"/>
      </xdr:nvSpPr>
      <xdr:spPr>
        <a:xfrm>
          <a:off x="4216400" y="9925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3628774A-80B5-447B-A641-81BC1E5E920D}"/>
            </a:ext>
          </a:extLst>
        </xdr:cNvPr>
        <xdr:cNvSpPr/>
      </xdr:nvSpPr>
      <xdr:spPr>
        <a:xfrm>
          <a:off x="4127500" y="1007400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A35F6E6A-34E1-4EAA-8E6A-66A12648C24D}"/>
            </a:ext>
          </a:extLst>
        </xdr:cNvPr>
        <xdr:cNvSpPr/>
      </xdr:nvSpPr>
      <xdr:spPr>
        <a:xfrm>
          <a:off x="3384550" y="1006257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28D2A9AA-A209-425D-8181-6C0CE76CBA65}"/>
            </a:ext>
          </a:extLst>
        </xdr:cNvPr>
        <xdr:cNvSpPr/>
      </xdr:nvSpPr>
      <xdr:spPr>
        <a:xfrm>
          <a:off x="2571750" y="1004624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ED5EEDAE-456C-4030-9D27-8CE200DD338E}"/>
            </a:ext>
          </a:extLst>
        </xdr:cNvPr>
        <xdr:cNvSpPr/>
      </xdr:nvSpPr>
      <xdr:spPr>
        <a:xfrm>
          <a:off x="1778000" y="100348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6DCFF7E5-024D-4204-B7F7-3CEDFED1BEF6}"/>
            </a:ext>
          </a:extLst>
        </xdr:cNvPr>
        <xdr:cNvSpPr/>
      </xdr:nvSpPr>
      <xdr:spPr>
        <a:xfrm>
          <a:off x="984250" y="1001685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814F2E9-75D9-4538-9F95-6A661F7CFBCA}"/>
            </a:ext>
          </a:extLst>
        </xdr:cNvPr>
        <xdr:cNvSpPr txBox="1"/>
      </xdr:nvSpPr>
      <xdr:spPr>
        <a:xfrm>
          <a:off x="40068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D04511F-BE9E-4DB5-9A4B-9B968C013B02}"/>
            </a:ext>
          </a:extLst>
        </xdr:cNvPr>
        <xdr:cNvSpPr txBox="1"/>
      </xdr:nvSpPr>
      <xdr:spPr>
        <a:xfrm>
          <a:off x="32575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FE135F3-7C19-4BA1-A789-9A5CCF579122}"/>
            </a:ext>
          </a:extLst>
        </xdr:cNvPr>
        <xdr:cNvSpPr txBox="1"/>
      </xdr:nvSpPr>
      <xdr:spPr>
        <a:xfrm>
          <a:off x="24511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3ACFEF0-6E95-4B65-A65F-8E84CEF69030}"/>
            </a:ext>
          </a:extLst>
        </xdr:cNvPr>
        <xdr:cNvSpPr txBox="1"/>
      </xdr:nvSpPr>
      <xdr:spPr>
        <a:xfrm>
          <a:off x="1657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6629E88-3D1B-4FB5-8EEC-C64E06A8D554}"/>
            </a:ext>
          </a:extLst>
        </xdr:cNvPr>
        <xdr:cNvSpPr txBox="1"/>
      </xdr:nvSpPr>
      <xdr:spPr>
        <a:xfrm>
          <a:off x="857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88" name="楕円 187">
          <a:extLst>
            <a:ext uri="{FF2B5EF4-FFF2-40B4-BE49-F238E27FC236}">
              <a16:creationId xmlns:a16="http://schemas.microsoft.com/office/drawing/2014/main" id="{B3E1473A-3BFB-4195-975F-CF956745D560}"/>
            </a:ext>
          </a:extLst>
        </xdr:cNvPr>
        <xdr:cNvSpPr/>
      </xdr:nvSpPr>
      <xdr:spPr>
        <a:xfrm>
          <a:off x="4127500" y="10101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9270</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75E48CBA-98AD-4BE5-8CB6-C0ECA7D44325}"/>
            </a:ext>
          </a:extLst>
        </xdr:cNvPr>
        <xdr:cNvSpPr txBox="1"/>
      </xdr:nvSpPr>
      <xdr:spPr>
        <a:xfrm>
          <a:off x="4216400" y="10080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16147</xdr:rowOff>
    </xdr:from>
    <xdr:to>
      <xdr:col>20</xdr:col>
      <xdr:colOff>38100</xdr:colOff>
      <xdr:row>61</xdr:row>
      <xdr:rowOff>117747</xdr:rowOff>
    </xdr:to>
    <xdr:sp macro="" textlink="">
      <xdr:nvSpPr>
        <xdr:cNvPr id="190" name="楕円 189">
          <a:extLst>
            <a:ext uri="{FF2B5EF4-FFF2-40B4-BE49-F238E27FC236}">
              <a16:creationId xmlns:a16="http://schemas.microsoft.com/office/drawing/2014/main" id="{F702B40B-DDC7-4454-AA16-9F7BBD893A28}"/>
            </a:ext>
          </a:extLst>
        </xdr:cNvPr>
        <xdr:cNvSpPr/>
      </xdr:nvSpPr>
      <xdr:spPr>
        <a:xfrm>
          <a:off x="3384550" y="1008724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66947</xdr:rowOff>
    </xdr:from>
    <xdr:to>
      <xdr:col>24</xdr:col>
      <xdr:colOff>63500</xdr:colOff>
      <xdr:row>61</xdr:row>
      <xdr:rowOff>81643</xdr:rowOff>
    </xdr:to>
    <xdr:cxnSp macro="">
      <xdr:nvCxnSpPr>
        <xdr:cNvPr id="191" name="直線コネクタ 190">
          <a:extLst>
            <a:ext uri="{FF2B5EF4-FFF2-40B4-BE49-F238E27FC236}">
              <a16:creationId xmlns:a16="http://schemas.microsoft.com/office/drawing/2014/main" id="{B80DE115-6C53-4701-94A5-7F916D4B6551}"/>
            </a:ext>
          </a:extLst>
        </xdr:cNvPr>
        <xdr:cNvCxnSpPr/>
      </xdr:nvCxnSpPr>
      <xdr:spPr>
        <a:xfrm>
          <a:off x="3429000" y="10138047"/>
          <a:ext cx="7493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164737</xdr:rowOff>
    </xdr:from>
    <xdr:to>
      <xdr:col>15</xdr:col>
      <xdr:colOff>101600</xdr:colOff>
      <xdr:row>61</xdr:row>
      <xdr:rowOff>94887</xdr:rowOff>
    </xdr:to>
    <xdr:sp macro="" textlink="">
      <xdr:nvSpPr>
        <xdr:cNvPr id="192" name="楕円 191">
          <a:extLst>
            <a:ext uri="{FF2B5EF4-FFF2-40B4-BE49-F238E27FC236}">
              <a16:creationId xmlns:a16="http://schemas.microsoft.com/office/drawing/2014/main" id="{CE15EBE7-2923-4AC7-9553-3EEF1D4F7C96}"/>
            </a:ext>
          </a:extLst>
        </xdr:cNvPr>
        <xdr:cNvSpPr/>
      </xdr:nvSpPr>
      <xdr:spPr>
        <a:xfrm>
          <a:off x="2571750" y="1007073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44087</xdr:rowOff>
    </xdr:from>
    <xdr:to>
      <xdr:col>19</xdr:col>
      <xdr:colOff>177800</xdr:colOff>
      <xdr:row>61</xdr:row>
      <xdr:rowOff>66947</xdr:rowOff>
    </xdr:to>
    <xdr:cxnSp macro="">
      <xdr:nvCxnSpPr>
        <xdr:cNvPr id="193" name="直線コネクタ 192">
          <a:extLst>
            <a:ext uri="{FF2B5EF4-FFF2-40B4-BE49-F238E27FC236}">
              <a16:creationId xmlns:a16="http://schemas.microsoft.com/office/drawing/2014/main" id="{E7A20F2C-6B4D-4A23-85A1-DCF537C93F68}"/>
            </a:ext>
          </a:extLst>
        </xdr:cNvPr>
        <xdr:cNvCxnSpPr/>
      </xdr:nvCxnSpPr>
      <xdr:spPr>
        <a:xfrm>
          <a:off x="2622550" y="10115187"/>
          <a:ext cx="8064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154940</xdr:rowOff>
    </xdr:from>
    <xdr:to>
      <xdr:col>10</xdr:col>
      <xdr:colOff>165100</xdr:colOff>
      <xdr:row>61</xdr:row>
      <xdr:rowOff>85090</xdr:rowOff>
    </xdr:to>
    <xdr:sp macro="" textlink="">
      <xdr:nvSpPr>
        <xdr:cNvPr id="194" name="楕円 193">
          <a:extLst>
            <a:ext uri="{FF2B5EF4-FFF2-40B4-BE49-F238E27FC236}">
              <a16:creationId xmlns:a16="http://schemas.microsoft.com/office/drawing/2014/main" id="{78810DB9-46FA-431E-9406-6CAAA7A6AD6D}"/>
            </a:ext>
          </a:extLst>
        </xdr:cNvPr>
        <xdr:cNvSpPr/>
      </xdr:nvSpPr>
      <xdr:spPr>
        <a:xfrm>
          <a:off x="1778000" y="100609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34290</xdr:rowOff>
    </xdr:from>
    <xdr:to>
      <xdr:col>15</xdr:col>
      <xdr:colOff>50800</xdr:colOff>
      <xdr:row>61</xdr:row>
      <xdr:rowOff>44087</xdr:rowOff>
    </xdr:to>
    <xdr:cxnSp macro="">
      <xdr:nvCxnSpPr>
        <xdr:cNvPr id="195" name="直線コネクタ 194">
          <a:extLst>
            <a:ext uri="{FF2B5EF4-FFF2-40B4-BE49-F238E27FC236}">
              <a16:creationId xmlns:a16="http://schemas.microsoft.com/office/drawing/2014/main" id="{2C2C8C1F-3952-45A5-A7D7-11595AD49D61}"/>
            </a:ext>
          </a:extLst>
        </xdr:cNvPr>
        <xdr:cNvCxnSpPr/>
      </xdr:nvCxnSpPr>
      <xdr:spPr>
        <a:xfrm>
          <a:off x="1828800" y="10105390"/>
          <a:ext cx="79375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132080</xdr:rowOff>
    </xdr:from>
    <xdr:to>
      <xdr:col>6</xdr:col>
      <xdr:colOff>38100</xdr:colOff>
      <xdr:row>61</xdr:row>
      <xdr:rowOff>62230</xdr:rowOff>
    </xdr:to>
    <xdr:sp macro="" textlink="">
      <xdr:nvSpPr>
        <xdr:cNvPr id="196" name="楕円 195">
          <a:extLst>
            <a:ext uri="{FF2B5EF4-FFF2-40B4-BE49-F238E27FC236}">
              <a16:creationId xmlns:a16="http://schemas.microsoft.com/office/drawing/2014/main" id="{2799F0D6-DB41-4202-8398-A36ACD427DE3}"/>
            </a:ext>
          </a:extLst>
        </xdr:cNvPr>
        <xdr:cNvSpPr/>
      </xdr:nvSpPr>
      <xdr:spPr>
        <a:xfrm>
          <a:off x="984250" y="100380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11430</xdr:rowOff>
    </xdr:from>
    <xdr:to>
      <xdr:col>10</xdr:col>
      <xdr:colOff>114300</xdr:colOff>
      <xdr:row>61</xdr:row>
      <xdr:rowOff>34290</xdr:rowOff>
    </xdr:to>
    <xdr:cxnSp macro="">
      <xdr:nvCxnSpPr>
        <xdr:cNvPr id="197" name="直線コネクタ 196">
          <a:extLst>
            <a:ext uri="{FF2B5EF4-FFF2-40B4-BE49-F238E27FC236}">
              <a16:creationId xmlns:a16="http://schemas.microsoft.com/office/drawing/2014/main" id="{C8356072-7FD3-4D47-8B7D-EB3899FE2B3B}"/>
            </a:ext>
          </a:extLst>
        </xdr:cNvPr>
        <xdr:cNvCxnSpPr/>
      </xdr:nvCxnSpPr>
      <xdr:spPr>
        <a:xfrm>
          <a:off x="1028700" y="10082530"/>
          <a:ext cx="8001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11F77AD9-A2C7-4F33-B168-FC46C4D30254}"/>
            </a:ext>
          </a:extLst>
        </xdr:cNvPr>
        <xdr:cNvSpPr txBox="1"/>
      </xdr:nvSpPr>
      <xdr:spPr>
        <a:xfrm>
          <a:off x="3239144" y="9844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86921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153B5F40-241E-4A38-B4E3-D575C775FF83}"/>
            </a:ext>
          </a:extLst>
        </xdr:cNvPr>
        <xdr:cNvSpPr txBox="1"/>
      </xdr:nvSpPr>
      <xdr:spPr>
        <a:xfrm>
          <a:off x="2439044" y="9827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75492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865F9A07-DFE0-41A9-8F99-6A4D0A665C03}"/>
            </a:ext>
          </a:extLst>
        </xdr:cNvPr>
        <xdr:cNvSpPr txBox="1"/>
      </xdr:nvSpPr>
      <xdr:spPr>
        <a:xfrm>
          <a:off x="1645294" y="9816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BAD3C78B-A60A-4ABD-8BD1-B62F9096C956}"/>
            </a:ext>
          </a:extLst>
        </xdr:cNvPr>
        <xdr:cNvSpPr txBox="1"/>
      </xdr:nvSpPr>
      <xdr:spPr>
        <a:xfrm>
          <a:off x="851544" y="9798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108874</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658DDC68-B231-4FDF-9DEC-666BB2898EF8}"/>
            </a:ext>
          </a:extLst>
        </xdr:cNvPr>
        <xdr:cNvSpPr txBox="1"/>
      </xdr:nvSpPr>
      <xdr:spPr>
        <a:xfrm>
          <a:off x="3239144" y="10179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86014</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9EDFD183-6402-456A-BADD-D0505E032675}"/>
            </a:ext>
          </a:extLst>
        </xdr:cNvPr>
        <xdr:cNvSpPr txBox="1"/>
      </xdr:nvSpPr>
      <xdr:spPr>
        <a:xfrm>
          <a:off x="2439044" y="10157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76217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B97F1E05-9691-4D7C-8717-6A638367BE90}"/>
            </a:ext>
          </a:extLst>
        </xdr:cNvPr>
        <xdr:cNvSpPr txBox="1"/>
      </xdr:nvSpPr>
      <xdr:spPr>
        <a:xfrm>
          <a:off x="1645294" y="10147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53357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66F294F5-2FC8-45BD-A2E0-0742C330B0CC}"/>
            </a:ext>
          </a:extLst>
        </xdr:cNvPr>
        <xdr:cNvSpPr txBox="1"/>
      </xdr:nvSpPr>
      <xdr:spPr>
        <a:xfrm>
          <a:off x="851544" y="10124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D25D8515-E753-49C4-9A7A-F6B0700D5AF7}"/>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53B9C362-562B-4F2D-84CA-16C289055B42}"/>
            </a:ext>
          </a:extLst>
        </xdr:cNvPr>
        <xdr:cNvSpPr/>
      </xdr:nvSpPr>
      <xdr:spPr>
        <a:xfrm>
          <a:off x="60642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132D77F1-76D3-4ABC-B277-51CF8385BD59}"/>
            </a:ext>
          </a:extLst>
        </xdr:cNvPr>
        <xdr:cNvSpPr/>
      </xdr:nvSpPr>
      <xdr:spPr>
        <a:xfrm>
          <a:off x="60642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5F99221D-402C-4DFB-969A-8792633D355F}"/>
            </a:ext>
          </a:extLst>
        </xdr:cNvPr>
        <xdr:cNvSpPr/>
      </xdr:nvSpPr>
      <xdr:spPr>
        <a:xfrm>
          <a:off x="69850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E6F7EFDF-34D9-42AA-80A7-4AE927481DF8}"/>
            </a:ext>
          </a:extLst>
        </xdr:cNvPr>
        <xdr:cNvSpPr/>
      </xdr:nvSpPr>
      <xdr:spPr>
        <a:xfrm>
          <a:off x="69850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8741FB0D-3EF6-4219-8911-50A577675F4B}"/>
            </a:ext>
          </a:extLst>
        </xdr:cNvPr>
        <xdr:cNvSpPr/>
      </xdr:nvSpPr>
      <xdr:spPr>
        <a:xfrm>
          <a:off x="8013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AEE018DB-95CF-47D1-A806-D21915340537}"/>
            </a:ext>
          </a:extLst>
        </xdr:cNvPr>
        <xdr:cNvSpPr/>
      </xdr:nvSpPr>
      <xdr:spPr>
        <a:xfrm>
          <a:off x="8013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FD1096B4-A6F3-4D95-BD59-DA87D388CFE7}"/>
            </a:ext>
          </a:extLst>
        </xdr:cNvPr>
        <xdr:cNvSpPr/>
      </xdr:nvSpPr>
      <xdr:spPr>
        <a:xfrm>
          <a:off x="595630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1935BBFB-8EA1-4BE6-9ECA-4C2891E7C630}"/>
            </a:ext>
          </a:extLst>
        </xdr:cNvPr>
        <xdr:cNvSpPr txBox="1"/>
      </xdr:nvSpPr>
      <xdr:spPr>
        <a:xfrm>
          <a:off x="59182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A829F671-7CC8-49E0-A1DF-583EC8BCD994}"/>
            </a:ext>
          </a:extLst>
        </xdr:cNvPr>
        <xdr:cNvCxnSpPr/>
      </xdr:nvCxnSpPr>
      <xdr:spPr>
        <a:xfrm>
          <a:off x="5956300" y="1101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9F9F8EEB-B538-4534-BF3D-AEC1CE9F5091}"/>
            </a:ext>
          </a:extLst>
        </xdr:cNvPr>
        <xdr:cNvCxnSpPr/>
      </xdr:nvCxnSpPr>
      <xdr:spPr>
        <a:xfrm>
          <a:off x="5956300" y="1064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1C60A850-6AB7-4707-9D86-8CE220FE4B54}"/>
            </a:ext>
          </a:extLst>
        </xdr:cNvPr>
        <xdr:cNvSpPr txBox="1"/>
      </xdr:nvSpPr>
      <xdr:spPr>
        <a:xfrm>
          <a:off x="5726564" y="105067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B49C1043-D6C2-4BF5-BEDA-A065446A6449}"/>
            </a:ext>
          </a:extLst>
        </xdr:cNvPr>
        <xdr:cNvCxnSpPr/>
      </xdr:nvCxnSpPr>
      <xdr:spPr>
        <a:xfrm>
          <a:off x="5956300" y="1027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BEC3FEE5-2FAF-459B-91C2-8160D7637134}"/>
            </a:ext>
          </a:extLst>
        </xdr:cNvPr>
        <xdr:cNvSpPr txBox="1"/>
      </xdr:nvSpPr>
      <xdr:spPr>
        <a:xfrm>
          <a:off x="5327878" y="101384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CF3EDE33-962E-4559-A465-832A5EE6351B}"/>
            </a:ext>
          </a:extLst>
        </xdr:cNvPr>
        <xdr:cNvCxnSpPr/>
      </xdr:nvCxnSpPr>
      <xdr:spPr>
        <a:xfrm>
          <a:off x="5956300" y="990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03A467B8-D818-43A1-9658-D7281808A418}"/>
            </a:ext>
          </a:extLst>
        </xdr:cNvPr>
        <xdr:cNvSpPr txBox="1"/>
      </xdr:nvSpPr>
      <xdr:spPr>
        <a:xfrm>
          <a:off x="5327878" y="97701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9DA96FA8-9E8E-4955-BED8-93A2A67AEC45}"/>
            </a:ext>
          </a:extLst>
        </xdr:cNvPr>
        <xdr:cNvCxnSpPr/>
      </xdr:nvCxnSpPr>
      <xdr:spPr>
        <a:xfrm>
          <a:off x="5956300" y="9544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28898103-83D8-4AF5-BE76-D639D1CBAAF9}"/>
            </a:ext>
          </a:extLst>
        </xdr:cNvPr>
        <xdr:cNvSpPr txBox="1"/>
      </xdr:nvSpPr>
      <xdr:spPr>
        <a:xfrm>
          <a:off x="5327878" y="9408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7E05C4C9-10F4-412A-A297-733B6C22EFA1}"/>
            </a:ext>
          </a:extLst>
        </xdr:cNvPr>
        <xdr:cNvCxnSpPr/>
      </xdr:nvCxnSpPr>
      <xdr:spPr>
        <a:xfrm>
          <a:off x="5956300" y="9175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AEEC1937-6263-42F5-B668-6D8B46627604}"/>
            </a:ext>
          </a:extLst>
        </xdr:cNvPr>
        <xdr:cNvSpPr txBox="1"/>
      </xdr:nvSpPr>
      <xdr:spPr>
        <a:xfrm>
          <a:off x="5327878" y="90398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5343D47D-C61E-463C-B251-F47BC3B7340E}"/>
            </a:ext>
          </a:extLst>
        </xdr:cNvPr>
        <xdr:cNvCxnSpPr/>
      </xdr:nvCxnSpPr>
      <xdr:spPr>
        <a:xfrm>
          <a:off x="5956300" y="880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6A2AC181-90B0-4AD7-AB19-25ABE7D9E5A8}"/>
            </a:ext>
          </a:extLst>
        </xdr:cNvPr>
        <xdr:cNvSpPr txBox="1"/>
      </xdr:nvSpPr>
      <xdr:spPr>
        <a:xfrm>
          <a:off x="5282808" y="86715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CDADD690-9960-4811-9A63-A2149F08B703}"/>
            </a:ext>
          </a:extLst>
        </xdr:cNvPr>
        <xdr:cNvSpPr/>
      </xdr:nvSpPr>
      <xdr:spPr>
        <a:xfrm>
          <a:off x="595630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F8854341-582F-48E4-A4FA-D5E8EE559033}"/>
            </a:ext>
          </a:extLst>
        </xdr:cNvPr>
        <xdr:cNvCxnSpPr/>
      </xdr:nvCxnSpPr>
      <xdr:spPr>
        <a:xfrm flipV="1">
          <a:off x="9429115" y="9421409"/>
          <a:ext cx="0" cy="121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0A9FDB28-D132-4F1E-B900-48E93095BD3A}"/>
            </a:ext>
          </a:extLst>
        </xdr:cNvPr>
        <xdr:cNvSpPr txBox="1"/>
      </xdr:nvSpPr>
      <xdr:spPr>
        <a:xfrm>
          <a:off x="9467850" y="10645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0AA96573-7803-4CBB-82EB-A475A22C812F}"/>
            </a:ext>
          </a:extLst>
        </xdr:cNvPr>
        <xdr:cNvCxnSpPr/>
      </xdr:nvCxnSpPr>
      <xdr:spPr>
        <a:xfrm>
          <a:off x="9359900" y="1064127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606F3CF5-FC3A-4AF5-927E-A84630D9C8F2}"/>
            </a:ext>
          </a:extLst>
        </xdr:cNvPr>
        <xdr:cNvSpPr txBox="1"/>
      </xdr:nvSpPr>
      <xdr:spPr>
        <a:xfrm>
          <a:off x="9467850" y="92093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8A671185-2075-4C60-8569-F60958A20FDA}"/>
            </a:ext>
          </a:extLst>
        </xdr:cNvPr>
        <xdr:cNvCxnSpPr/>
      </xdr:nvCxnSpPr>
      <xdr:spPr>
        <a:xfrm>
          <a:off x="9359900" y="942140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156375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4164D590-B466-4C0F-A45B-2B53A7F20726}"/>
            </a:ext>
          </a:extLst>
        </xdr:cNvPr>
        <xdr:cNvSpPr txBox="1"/>
      </xdr:nvSpPr>
      <xdr:spPr>
        <a:xfrm>
          <a:off x="9467850" y="1022747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C52B329F-41F3-4AD5-A93C-AB00377CD055}"/>
            </a:ext>
          </a:extLst>
        </xdr:cNvPr>
        <xdr:cNvSpPr/>
      </xdr:nvSpPr>
      <xdr:spPr>
        <a:xfrm>
          <a:off x="9398000" y="1036969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2B608B16-CA34-4C31-BE0D-0FE44526B359}"/>
            </a:ext>
          </a:extLst>
        </xdr:cNvPr>
        <xdr:cNvSpPr/>
      </xdr:nvSpPr>
      <xdr:spPr>
        <a:xfrm>
          <a:off x="8636000" y="1036958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1A6AB92A-A16F-4E15-97C3-063715D68418}"/>
            </a:ext>
          </a:extLst>
        </xdr:cNvPr>
        <xdr:cNvSpPr/>
      </xdr:nvSpPr>
      <xdr:spPr>
        <a:xfrm>
          <a:off x="7842250" y="1037633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E3406AC6-10D6-4519-8BED-75A5974A0BF8}"/>
            </a:ext>
          </a:extLst>
        </xdr:cNvPr>
        <xdr:cNvSpPr/>
      </xdr:nvSpPr>
      <xdr:spPr>
        <a:xfrm>
          <a:off x="7029450" y="103860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96070AC6-902D-4560-8E0D-3D3B07711635}"/>
            </a:ext>
          </a:extLst>
        </xdr:cNvPr>
        <xdr:cNvSpPr/>
      </xdr:nvSpPr>
      <xdr:spPr>
        <a:xfrm>
          <a:off x="6235700" y="103929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AC3452E-2CE4-4ABB-B1D8-99C0BA27CC9A}"/>
            </a:ext>
          </a:extLst>
        </xdr:cNvPr>
        <xdr:cNvSpPr txBox="1"/>
      </xdr:nvSpPr>
      <xdr:spPr>
        <a:xfrm>
          <a:off x="92583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60A9F62-2959-42FF-9EB4-1361D4503F9F}"/>
            </a:ext>
          </a:extLst>
        </xdr:cNvPr>
        <xdr:cNvSpPr txBox="1"/>
      </xdr:nvSpPr>
      <xdr:spPr>
        <a:xfrm>
          <a:off x="8515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C2D5BAE-1378-456F-AF9D-34C1D677654A}"/>
            </a:ext>
          </a:extLst>
        </xdr:cNvPr>
        <xdr:cNvSpPr txBox="1"/>
      </xdr:nvSpPr>
      <xdr:spPr>
        <a:xfrm>
          <a:off x="7715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C728403-034A-4053-993D-08AB3A062869}"/>
            </a:ext>
          </a:extLst>
        </xdr:cNvPr>
        <xdr:cNvSpPr txBox="1"/>
      </xdr:nvSpPr>
      <xdr:spPr>
        <a:xfrm>
          <a:off x="690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C2068CE-ABB6-47BB-B499-7F44CB07A61E}"/>
            </a:ext>
          </a:extLst>
        </xdr:cNvPr>
        <xdr:cNvSpPr txBox="1"/>
      </xdr:nvSpPr>
      <xdr:spPr>
        <a:xfrm>
          <a:off x="6115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16328</xdr:rowOff>
    </xdr:from>
    <xdr:to>
      <xdr:col>55</xdr:col>
      <xdr:colOff>50800</xdr:colOff>
      <xdr:row>63</xdr:row>
      <xdr:rowOff>117928</xdr:rowOff>
    </xdr:to>
    <xdr:sp macro="" textlink="">
      <xdr:nvSpPr>
        <xdr:cNvPr id="245" name="楕円 244">
          <a:extLst>
            <a:ext uri="{FF2B5EF4-FFF2-40B4-BE49-F238E27FC236}">
              <a16:creationId xmlns:a16="http://schemas.microsoft.com/office/drawing/2014/main" id="{D4717A99-A7EF-4AA5-BA65-28BECE0E50BD}"/>
            </a:ext>
          </a:extLst>
        </xdr:cNvPr>
        <xdr:cNvSpPr/>
      </xdr:nvSpPr>
      <xdr:spPr>
        <a:xfrm>
          <a:off x="9398000" y="1041762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166205</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3BC8116A-F4B2-4D4D-8261-8FA61FEA0858}"/>
            </a:ext>
          </a:extLst>
        </xdr:cNvPr>
        <xdr:cNvSpPr txBox="1"/>
      </xdr:nvSpPr>
      <xdr:spPr>
        <a:xfrm>
          <a:off x="9467850" y="10402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21028</xdr:rowOff>
    </xdr:from>
    <xdr:to>
      <xdr:col>50</xdr:col>
      <xdr:colOff>165100</xdr:colOff>
      <xdr:row>63</xdr:row>
      <xdr:rowOff>122628</xdr:rowOff>
    </xdr:to>
    <xdr:sp macro="" textlink="">
      <xdr:nvSpPr>
        <xdr:cNvPr id="247" name="楕円 246">
          <a:extLst>
            <a:ext uri="{FF2B5EF4-FFF2-40B4-BE49-F238E27FC236}">
              <a16:creationId xmlns:a16="http://schemas.microsoft.com/office/drawing/2014/main" id="{6944A758-5A2E-403C-9095-F94C94DF098B}"/>
            </a:ext>
          </a:extLst>
        </xdr:cNvPr>
        <xdr:cNvSpPr/>
      </xdr:nvSpPr>
      <xdr:spPr>
        <a:xfrm>
          <a:off x="8636000" y="104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67128</xdr:rowOff>
    </xdr:from>
    <xdr:to>
      <xdr:col>55</xdr:col>
      <xdr:colOff>0</xdr:colOff>
      <xdr:row>63</xdr:row>
      <xdr:rowOff>71828</xdr:rowOff>
    </xdr:to>
    <xdr:cxnSp macro="">
      <xdr:nvCxnSpPr>
        <xdr:cNvPr id="248" name="直線コネクタ 247">
          <a:extLst>
            <a:ext uri="{FF2B5EF4-FFF2-40B4-BE49-F238E27FC236}">
              <a16:creationId xmlns:a16="http://schemas.microsoft.com/office/drawing/2014/main" id="{30803740-AED4-4F72-A499-A75214D5BF95}"/>
            </a:ext>
          </a:extLst>
        </xdr:cNvPr>
        <xdr:cNvCxnSpPr/>
      </xdr:nvCxnSpPr>
      <xdr:spPr>
        <a:xfrm flipV="1">
          <a:off x="8686800" y="10468428"/>
          <a:ext cx="742950" cy="4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26266</xdr:rowOff>
    </xdr:from>
    <xdr:to>
      <xdr:col>46</xdr:col>
      <xdr:colOff>38100</xdr:colOff>
      <xdr:row>63</xdr:row>
      <xdr:rowOff>127866</xdr:rowOff>
    </xdr:to>
    <xdr:sp macro="" textlink="">
      <xdr:nvSpPr>
        <xdr:cNvPr id="249" name="楕円 248">
          <a:extLst>
            <a:ext uri="{FF2B5EF4-FFF2-40B4-BE49-F238E27FC236}">
              <a16:creationId xmlns:a16="http://schemas.microsoft.com/office/drawing/2014/main" id="{1CEC8E56-8890-4E58-A80A-633410FD138F}"/>
            </a:ext>
          </a:extLst>
        </xdr:cNvPr>
        <xdr:cNvSpPr/>
      </xdr:nvSpPr>
      <xdr:spPr>
        <a:xfrm>
          <a:off x="7842250" y="1042756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71828</xdr:rowOff>
    </xdr:from>
    <xdr:to>
      <xdr:col>50</xdr:col>
      <xdr:colOff>114300</xdr:colOff>
      <xdr:row>63</xdr:row>
      <xdr:rowOff>77066</xdr:rowOff>
    </xdr:to>
    <xdr:cxnSp macro="">
      <xdr:nvCxnSpPr>
        <xdr:cNvPr id="250" name="直線コネクタ 249">
          <a:extLst>
            <a:ext uri="{FF2B5EF4-FFF2-40B4-BE49-F238E27FC236}">
              <a16:creationId xmlns:a16="http://schemas.microsoft.com/office/drawing/2014/main" id="{AAF13608-BEE4-412E-8028-ADFA63EBABF2}"/>
            </a:ext>
          </a:extLst>
        </xdr:cNvPr>
        <xdr:cNvCxnSpPr/>
      </xdr:nvCxnSpPr>
      <xdr:spPr>
        <a:xfrm flipV="1">
          <a:off x="7886700" y="10473128"/>
          <a:ext cx="800100" cy="5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34382</xdr:rowOff>
    </xdr:from>
    <xdr:to>
      <xdr:col>41</xdr:col>
      <xdr:colOff>101600</xdr:colOff>
      <xdr:row>63</xdr:row>
      <xdr:rowOff>135982</xdr:rowOff>
    </xdr:to>
    <xdr:sp macro="" textlink="">
      <xdr:nvSpPr>
        <xdr:cNvPr id="251" name="楕円 250">
          <a:extLst>
            <a:ext uri="{FF2B5EF4-FFF2-40B4-BE49-F238E27FC236}">
              <a16:creationId xmlns:a16="http://schemas.microsoft.com/office/drawing/2014/main" id="{0B73BF3A-3559-4216-9B23-E7E8C14D66E4}"/>
            </a:ext>
          </a:extLst>
        </xdr:cNvPr>
        <xdr:cNvSpPr/>
      </xdr:nvSpPr>
      <xdr:spPr>
        <a:xfrm>
          <a:off x="7029450" y="10435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77066</xdr:rowOff>
    </xdr:from>
    <xdr:to>
      <xdr:col>45</xdr:col>
      <xdr:colOff>177800</xdr:colOff>
      <xdr:row>63</xdr:row>
      <xdr:rowOff>85182</xdr:rowOff>
    </xdr:to>
    <xdr:cxnSp macro="">
      <xdr:nvCxnSpPr>
        <xdr:cNvPr id="252" name="直線コネクタ 251">
          <a:extLst>
            <a:ext uri="{FF2B5EF4-FFF2-40B4-BE49-F238E27FC236}">
              <a16:creationId xmlns:a16="http://schemas.microsoft.com/office/drawing/2014/main" id="{535BA72C-3A2C-4B43-A62A-CEBE5F3518FC}"/>
            </a:ext>
          </a:extLst>
        </xdr:cNvPr>
        <xdr:cNvCxnSpPr/>
      </xdr:nvCxnSpPr>
      <xdr:spPr>
        <a:xfrm flipV="1">
          <a:off x="7080250" y="10478366"/>
          <a:ext cx="806450" cy="8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39369</xdr:rowOff>
    </xdr:from>
    <xdr:to>
      <xdr:col>36</xdr:col>
      <xdr:colOff>165100</xdr:colOff>
      <xdr:row>63</xdr:row>
      <xdr:rowOff>140969</xdr:rowOff>
    </xdr:to>
    <xdr:sp macro="" textlink="">
      <xdr:nvSpPr>
        <xdr:cNvPr id="253" name="楕円 252">
          <a:extLst>
            <a:ext uri="{FF2B5EF4-FFF2-40B4-BE49-F238E27FC236}">
              <a16:creationId xmlns:a16="http://schemas.microsoft.com/office/drawing/2014/main" id="{F81A8B94-3702-4EC6-99F2-3873AA1DB6F1}"/>
            </a:ext>
          </a:extLst>
        </xdr:cNvPr>
        <xdr:cNvSpPr/>
      </xdr:nvSpPr>
      <xdr:spPr>
        <a:xfrm>
          <a:off x="6235700" y="10440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85182</xdr:rowOff>
    </xdr:from>
    <xdr:to>
      <xdr:col>41</xdr:col>
      <xdr:colOff>50800</xdr:colOff>
      <xdr:row>63</xdr:row>
      <xdr:rowOff>90169</xdr:rowOff>
    </xdr:to>
    <xdr:cxnSp macro="">
      <xdr:nvCxnSpPr>
        <xdr:cNvPr id="254" name="直線コネクタ 253">
          <a:extLst>
            <a:ext uri="{FF2B5EF4-FFF2-40B4-BE49-F238E27FC236}">
              <a16:creationId xmlns:a16="http://schemas.microsoft.com/office/drawing/2014/main" id="{AACA41C2-A59B-4BF0-BA89-A3B000DD43B4}"/>
            </a:ext>
          </a:extLst>
        </xdr:cNvPr>
        <xdr:cNvCxnSpPr/>
      </xdr:nvCxnSpPr>
      <xdr:spPr>
        <a:xfrm flipV="1">
          <a:off x="6286500" y="10486482"/>
          <a:ext cx="793750" cy="4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80060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BA0D4E27-BE4F-4B48-B3FC-CAB467B41AD1}"/>
            </a:ext>
          </a:extLst>
        </xdr:cNvPr>
        <xdr:cNvSpPr txBox="1"/>
      </xdr:nvSpPr>
      <xdr:spPr>
        <a:xfrm>
          <a:off x="8367105" y="101511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86808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F84533A8-EE59-43B1-AA20-64DC19ECAA14}"/>
            </a:ext>
          </a:extLst>
        </xdr:cNvPr>
        <xdr:cNvSpPr txBox="1"/>
      </xdr:nvSpPr>
      <xdr:spPr>
        <a:xfrm>
          <a:off x="7567005" y="1015790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96562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ABC6F0EE-CE50-417F-A6E7-EE7AEC7C0570}"/>
            </a:ext>
          </a:extLst>
        </xdr:cNvPr>
        <xdr:cNvSpPr txBox="1"/>
      </xdr:nvSpPr>
      <xdr:spPr>
        <a:xfrm>
          <a:off x="6773255" y="101676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103438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71AB53E0-14EF-45DE-9240-DCE520A5068A}"/>
            </a:ext>
          </a:extLst>
        </xdr:cNvPr>
        <xdr:cNvSpPr txBox="1"/>
      </xdr:nvSpPr>
      <xdr:spPr>
        <a:xfrm>
          <a:off x="5979505" y="101745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113755</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FB5CFD7B-5BCB-4E80-9DB0-7DAE8CA8DF7B}"/>
            </a:ext>
          </a:extLst>
        </xdr:cNvPr>
        <xdr:cNvSpPr txBox="1"/>
      </xdr:nvSpPr>
      <xdr:spPr>
        <a:xfrm>
          <a:off x="8399995" y="10515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118993</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7BCDEF98-4FBC-488C-8322-7599721EA5B3}"/>
            </a:ext>
          </a:extLst>
        </xdr:cNvPr>
        <xdr:cNvSpPr txBox="1"/>
      </xdr:nvSpPr>
      <xdr:spPr>
        <a:xfrm>
          <a:off x="7612595" y="10520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127109</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1E02CA46-A808-474E-B8F8-B8F0994F750F}"/>
            </a:ext>
          </a:extLst>
        </xdr:cNvPr>
        <xdr:cNvSpPr txBox="1"/>
      </xdr:nvSpPr>
      <xdr:spPr>
        <a:xfrm>
          <a:off x="6818845" y="10528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132096</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A773979D-0FC5-4424-9ECA-D77C3E95A544}"/>
            </a:ext>
          </a:extLst>
        </xdr:cNvPr>
        <xdr:cNvSpPr txBox="1"/>
      </xdr:nvSpPr>
      <xdr:spPr>
        <a:xfrm>
          <a:off x="6006045" y="10533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D89459F2-6198-4C7D-9684-C64B4E2114A3}"/>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1F57C1DB-9207-4EFB-9024-8145B8FB6972}"/>
            </a:ext>
          </a:extLst>
        </xdr:cNvPr>
        <xdr:cNvSpPr/>
      </xdr:nvSpPr>
      <xdr:spPr>
        <a:xfrm>
          <a:off x="8128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72BEBEB8-65E6-4C85-A2E3-988653EE1EF8}"/>
            </a:ext>
          </a:extLst>
        </xdr:cNvPr>
        <xdr:cNvSpPr/>
      </xdr:nvSpPr>
      <xdr:spPr>
        <a:xfrm>
          <a:off x="8128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31A1A0CC-F852-4562-BBAD-0F9B73F8E0EE}"/>
            </a:ext>
          </a:extLst>
        </xdr:cNvPr>
        <xdr:cNvSpPr/>
      </xdr:nvSpPr>
      <xdr:spPr>
        <a:xfrm>
          <a:off x="17145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1DDCF3A5-0A46-4B15-887A-5A41F8D97F2C}"/>
            </a:ext>
          </a:extLst>
        </xdr:cNvPr>
        <xdr:cNvSpPr/>
      </xdr:nvSpPr>
      <xdr:spPr>
        <a:xfrm>
          <a:off x="17145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31A73CCA-D174-40A8-8B37-6EB73C5D88FD}"/>
            </a:ext>
          </a:extLst>
        </xdr:cNvPr>
        <xdr:cNvSpPr/>
      </xdr:nvSpPr>
      <xdr:spPr>
        <a:xfrm>
          <a:off x="2743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64210E2B-1624-4D4A-BE63-323294B1BC14}"/>
            </a:ext>
          </a:extLst>
        </xdr:cNvPr>
        <xdr:cNvSpPr/>
      </xdr:nvSpPr>
      <xdr:spPr>
        <a:xfrm>
          <a:off x="2743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72CBDFB4-811F-46EC-A886-83EC90395506}"/>
            </a:ext>
          </a:extLst>
        </xdr:cNvPr>
        <xdr:cNvSpPr/>
      </xdr:nvSpPr>
      <xdr:spPr>
        <a:xfrm>
          <a:off x="6858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E30889F7-30FE-4353-816F-695DFAC4A999}"/>
            </a:ext>
          </a:extLst>
        </xdr:cNvPr>
        <xdr:cNvSpPr txBox="1"/>
      </xdr:nvSpPr>
      <xdr:spPr>
        <a:xfrm>
          <a:off x="6667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0336333B-DC8A-4144-9BAE-CDC2CBBF2D8C}"/>
            </a:ext>
          </a:extLst>
        </xdr:cNvPr>
        <xdr:cNvCxnSpPr/>
      </xdr:nvCxnSpPr>
      <xdr:spPr>
        <a:xfrm>
          <a:off x="6858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01470C8F-66F0-45DC-896E-133CD057BF41}"/>
            </a:ext>
          </a:extLst>
        </xdr:cNvPr>
        <xdr:cNvSpPr txBox="1"/>
      </xdr:nvSpPr>
      <xdr:spPr>
        <a:xfrm>
          <a:off x="27577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C541A373-701C-4C1E-ADDC-91BF7E3B95BD}"/>
            </a:ext>
          </a:extLst>
        </xdr:cNvPr>
        <xdr:cNvCxnSpPr/>
      </xdr:nvCxnSpPr>
      <xdr:spPr>
        <a:xfrm>
          <a:off x="685800" y="143609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5DB96789-C58C-4B9E-B7B3-4B985FEAAFEE}"/>
            </a:ext>
          </a:extLst>
        </xdr:cNvPr>
        <xdr:cNvSpPr txBox="1"/>
      </xdr:nvSpPr>
      <xdr:spPr>
        <a:xfrm>
          <a:off x="27577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C9F6BDC0-20E8-4BBC-996B-81E5D6C5F84C}"/>
            </a:ext>
          </a:extLst>
        </xdr:cNvPr>
        <xdr:cNvCxnSpPr/>
      </xdr:nvCxnSpPr>
      <xdr:spPr>
        <a:xfrm>
          <a:off x="685800" y="140471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223458EE-D37A-422B-902B-943F863E83F0}"/>
            </a:ext>
          </a:extLst>
        </xdr:cNvPr>
        <xdr:cNvSpPr txBox="1"/>
      </xdr:nvSpPr>
      <xdr:spPr>
        <a:xfrm>
          <a:off x="339891" y="13911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50164706-BC4B-4AE6-A75A-D6D866F7C8A5}"/>
            </a:ext>
          </a:extLst>
        </xdr:cNvPr>
        <xdr:cNvCxnSpPr/>
      </xdr:nvCxnSpPr>
      <xdr:spPr>
        <a:xfrm>
          <a:off x="685800" y="137332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40881017-AFA7-408F-809A-CFF4A915E0F6}"/>
            </a:ext>
          </a:extLst>
        </xdr:cNvPr>
        <xdr:cNvSpPr txBox="1"/>
      </xdr:nvSpPr>
      <xdr:spPr>
        <a:xfrm>
          <a:off x="339891" y="135973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B02BEDA3-41B7-409D-9D12-2D2960FD179D}"/>
            </a:ext>
          </a:extLst>
        </xdr:cNvPr>
        <xdr:cNvCxnSpPr/>
      </xdr:nvCxnSpPr>
      <xdr:spPr>
        <a:xfrm>
          <a:off x="685800" y="134193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0D476002-C1EF-4732-BB6B-DBBF61820E60}"/>
            </a:ext>
          </a:extLst>
        </xdr:cNvPr>
        <xdr:cNvSpPr txBox="1"/>
      </xdr:nvSpPr>
      <xdr:spPr>
        <a:xfrm>
          <a:off x="339891" y="13283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E16087C1-EF8A-4434-B0F9-24B267187048}"/>
            </a:ext>
          </a:extLst>
        </xdr:cNvPr>
        <xdr:cNvCxnSpPr/>
      </xdr:nvCxnSpPr>
      <xdr:spPr>
        <a:xfrm>
          <a:off x="685800" y="131054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DFDD61B5-DD07-4F60-98B9-563EADDFE9B2}"/>
            </a:ext>
          </a:extLst>
        </xdr:cNvPr>
        <xdr:cNvSpPr txBox="1"/>
      </xdr:nvSpPr>
      <xdr:spPr>
        <a:xfrm>
          <a:off x="339891" y="129696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883BAF31-C928-4740-99A0-365DB015E7D0}"/>
            </a:ext>
          </a:extLst>
        </xdr:cNvPr>
        <xdr:cNvCxnSpPr/>
      </xdr:nvCxnSpPr>
      <xdr:spPr>
        <a:xfrm>
          <a:off x="685800" y="127916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E9380555-534B-4819-911B-67EC3757BEC5}"/>
            </a:ext>
          </a:extLst>
        </xdr:cNvPr>
        <xdr:cNvSpPr txBox="1"/>
      </xdr:nvSpPr>
      <xdr:spPr>
        <a:xfrm>
          <a:off x="384961" y="126557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3D855362-761D-4042-961F-4EAEC56A6647}"/>
            </a:ext>
          </a:extLst>
        </xdr:cNvPr>
        <xdr:cNvCxnSpPr/>
      </xdr:nvCxnSpPr>
      <xdr:spPr>
        <a:xfrm>
          <a:off x="6858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48F0A99D-6C5D-4DCE-9D7B-FC0E6F021CAC}"/>
            </a:ext>
          </a:extLst>
        </xdr:cNvPr>
        <xdr:cNvSpPr/>
      </xdr:nvSpPr>
      <xdr:spPr>
        <a:xfrm>
          <a:off x="6858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99E6AAF7-DFB1-42F9-AF4F-BF7729EC8E8B}"/>
            </a:ext>
          </a:extLst>
        </xdr:cNvPr>
        <xdr:cNvCxnSpPr/>
      </xdr:nvCxnSpPr>
      <xdr:spPr>
        <a:xfrm flipV="1">
          <a:off x="4177665" y="12891407"/>
          <a:ext cx="0" cy="1472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A551FF0C-2BE2-4955-A300-CE1AF663C37E}"/>
            </a:ext>
          </a:extLst>
        </xdr:cNvPr>
        <xdr:cNvSpPr txBox="1"/>
      </xdr:nvSpPr>
      <xdr:spPr>
        <a:xfrm>
          <a:off x="4216400" y="14361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FDA356F8-67C9-43EA-BE5A-DA25F0476ADC}"/>
            </a:ext>
          </a:extLst>
        </xdr:cNvPr>
        <xdr:cNvCxnSpPr/>
      </xdr:nvCxnSpPr>
      <xdr:spPr>
        <a:xfrm>
          <a:off x="4108450" y="143640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1D92EA2C-71F0-4CA5-A3CB-16D4143B56CB}"/>
            </a:ext>
          </a:extLst>
        </xdr:cNvPr>
        <xdr:cNvSpPr txBox="1"/>
      </xdr:nvSpPr>
      <xdr:spPr>
        <a:xfrm>
          <a:off x="4216400" y="126793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AA00C2C1-E51D-425C-BEA7-D89EEA437A31}"/>
            </a:ext>
          </a:extLst>
        </xdr:cNvPr>
        <xdr:cNvCxnSpPr/>
      </xdr:nvCxnSpPr>
      <xdr:spPr>
        <a:xfrm>
          <a:off x="4108450" y="1289140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39569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771EAE56-B260-4EB6-9AA0-7BC1026804D0}"/>
            </a:ext>
          </a:extLst>
        </xdr:cNvPr>
        <xdr:cNvSpPr txBox="1"/>
      </xdr:nvSpPr>
      <xdr:spPr>
        <a:xfrm>
          <a:off x="4216400" y="135777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88EB631F-D821-4F1B-A2C8-481A6D2B1AD7}"/>
            </a:ext>
          </a:extLst>
        </xdr:cNvPr>
        <xdr:cNvSpPr/>
      </xdr:nvSpPr>
      <xdr:spPr>
        <a:xfrm>
          <a:off x="4127500" y="1371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B086A626-3495-4C74-9D23-A45DFC4631F8}"/>
            </a:ext>
          </a:extLst>
        </xdr:cNvPr>
        <xdr:cNvSpPr/>
      </xdr:nvSpPr>
      <xdr:spPr>
        <a:xfrm>
          <a:off x="3384550" y="137020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8C689DFD-8896-4C28-AA42-7C02C5C1393C}"/>
            </a:ext>
          </a:extLst>
        </xdr:cNvPr>
        <xdr:cNvSpPr/>
      </xdr:nvSpPr>
      <xdr:spPr>
        <a:xfrm>
          <a:off x="2571750" y="1369858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03977B9E-FD0E-4A02-AA9B-B026B0F728AA}"/>
            </a:ext>
          </a:extLst>
        </xdr:cNvPr>
        <xdr:cNvSpPr/>
      </xdr:nvSpPr>
      <xdr:spPr>
        <a:xfrm>
          <a:off x="1778000" y="1369041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20F7DEBF-EF97-41C2-9291-7A409B04804D}"/>
            </a:ext>
          </a:extLst>
        </xdr:cNvPr>
        <xdr:cNvSpPr/>
      </xdr:nvSpPr>
      <xdr:spPr>
        <a:xfrm>
          <a:off x="984250" y="1369205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6ED92E3-7ADC-436B-AF46-DFC5D04E51C3}"/>
            </a:ext>
          </a:extLst>
        </xdr:cNvPr>
        <xdr:cNvSpPr txBox="1"/>
      </xdr:nvSpPr>
      <xdr:spPr>
        <a:xfrm>
          <a:off x="40068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DFEBBA7-8195-409D-AF0C-8AD0AD308FE5}"/>
            </a:ext>
          </a:extLst>
        </xdr:cNvPr>
        <xdr:cNvSpPr txBox="1"/>
      </xdr:nvSpPr>
      <xdr:spPr>
        <a:xfrm>
          <a:off x="32575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B0939D9-7509-41CA-B725-C977FE354D79}"/>
            </a:ext>
          </a:extLst>
        </xdr:cNvPr>
        <xdr:cNvSpPr txBox="1"/>
      </xdr:nvSpPr>
      <xdr:spPr>
        <a:xfrm>
          <a:off x="24511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EE4E8F7-83E2-47D4-BA47-4F8AF0C090E8}"/>
            </a:ext>
          </a:extLst>
        </xdr:cNvPr>
        <xdr:cNvSpPr txBox="1"/>
      </xdr:nvSpPr>
      <xdr:spPr>
        <a:xfrm>
          <a:off x="1657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588F0CA-DA00-4829-85FB-F4C3776CAE32}"/>
            </a:ext>
          </a:extLst>
        </xdr:cNvPr>
        <xdr:cNvSpPr txBox="1"/>
      </xdr:nvSpPr>
      <xdr:spPr>
        <a:xfrm>
          <a:off x="857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155484</xdr:rowOff>
    </xdr:from>
    <xdr:to>
      <xdr:col>24</xdr:col>
      <xdr:colOff>114300</xdr:colOff>
      <xdr:row>85</xdr:row>
      <xdr:rowOff>85634</xdr:rowOff>
    </xdr:to>
    <xdr:sp macro="" textlink="">
      <xdr:nvSpPr>
        <xdr:cNvPr id="304" name="楕円 303">
          <a:extLst>
            <a:ext uri="{FF2B5EF4-FFF2-40B4-BE49-F238E27FC236}">
              <a16:creationId xmlns:a16="http://schemas.microsoft.com/office/drawing/2014/main" id="{1FEDE532-81E5-4CDC-BF78-86FD7937E0A9}"/>
            </a:ext>
          </a:extLst>
        </xdr:cNvPr>
        <xdr:cNvSpPr/>
      </xdr:nvSpPr>
      <xdr:spPr>
        <a:xfrm>
          <a:off x="4127500" y="1402388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133911</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370D5F2D-FF88-4B72-9C35-FE3BB3B95346}"/>
            </a:ext>
          </a:extLst>
        </xdr:cNvPr>
        <xdr:cNvSpPr txBox="1"/>
      </xdr:nvSpPr>
      <xdr:spPr>
        <a:xfrm>
          <a:off x="4216400" y="14002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135889</xdr:rowOff>
    </xdr:from>
    <xdr:to>
      <xdr:col>20</xdr:col>
      <xdr:colOff>38100</xdr:colOff>
      <xdr:row>85</xdr:row>
      <xdr:rowOff>66039</xdr:rowOff>
    </xdr:to>
    <xdr:sp macro="" textlink="">
      <xdr:nvSpPr>
        <xdr:cNvPr id="306" name="楕円 305">
          <a:extLst>
            <a:ext uri="{FF2B5EF4-FFF2-40B4-BE49-F238E27FC236}">
              <a16:creationId xmlns:a16="http://schemas.microsoft.com/office/drawing/2014/main" id="{1CD4647C-BCDE-4DF0-ABF3-5F18919039A9}"/>
            </a:ext>
          </a:extLst>
        </xdr:cNvPr>
        <xdr:cNvSpPr/>
      </xdr:nvSpPr>
      <xdr:spPr>
        <a:xfrm>
          <a:off x="3384550" y="1400428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15239</xdr:rowOff>
    </xdr:from>
    <xdr:to>
      <xdr:col>24</xdr:col>
      <xdr:colOff>63500</xdr:colOff>
      <xdr:row>85</xdr:row>
      <xdr:rowOff>34834</xdr:rowOff>
    </xdr:to>
    <xdr:cxnSp macro="">
      <xdr:nvCxnSpPr>
        <xdr:cNvPr id="307" name="直線コネクタ 306">
          <a:extLst>
            <a:ext uri="{FF2B5EF4-FFF2-40B4-BE49-F238E27FC236}">
              <a16:creationId xmlns:a16="http://schemas.microsoft.com/office/drawing/2014/main" id="{89170897-43F4-49D4-9605-317E474C82FD}"/>
            </a:ext>
          </a:extLst>
        </xdr:cNvPr>
        <xdr:cNvCxnSpPr/>
      </xdr:nvCxnSpPr>
      <xdr:spPr>
        <a:xfrm>
          <a:off x="3429000" y="14048739"/>
          <a:ext cx="7493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144055</xdr:rowOff>
    </xdr:from>
    <xdr:to>
      <xdr:col>15</xdr:col>
      <xdr:colOff>101600</xdr:colOff>
      <xdr:row>85</xdr:row>
      <xdr:rowOff>74205</xdr:rowOff>
    </xdr:to>
    <xdr:sp macro="" textlink="">
      <xdr:nvSpPr>
        <xdr:cNvPr id="308" name="楕円 307">
          <a:extLst>
            <a:ext uri="{FF2B5EF4-FFF2-40B4-BE49-F238E27FC236}">
              <a16:creationId xmlns:a16="http://schemas.microsoft.com/office/drawing/2014/main" id="{C22854F4-3EA0-4F44-B329-337D19083328}"/>
            </a:ext>
          </a:extLst>
        </xdr:cNvPr>
        <xdr:cNvSpPr/>
      </xdr:nvSpPr>
      <xdr:spPr>
        <a:xfrm>
          <a:off x="2571750" y="140124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15239</xdr:rowOff>
    </xdr:from>
    <xdr:to>
      <xdr:col>19</xdr:col>
      <xdr:colOff>177800</xdr:colOff>
      <xdr:row>85</xdr:row>
      <xdr:rowOff>23405</xdr:rowOff>
    </xdr:to>
    <xdr:cxnSp macro="">
      <xdr:nvCxnSpPr>
        <xdr:cNvPr id="309" name="直線コネクタ 308">
          <a:extLst>
            <a:ext uri="{FF2B5EF4-FFF2-40B4-BE49-F238E27FC236}">
              <a16:creationId xmlns:a16="http://schemas.microsoft.com/office/drawing/2014/main" id="{5BB48C6B-198C-4F80-AD65-7B99ED2779D4}"/>
            </a:ext>
          </a:extLst>
        </xdr:cNvPr>
        <xdr:cNvCxnSpPr/>
      </xdr:nvCxnSpPr>
      <xdr:spPr>
        <a:xfrm flipV="1">
          <a:off x="2622550" y="14048739"/>
          <a:ext cx="806450" cy="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124461</xdr:rowOff>
    </xdr:from>
    <xdr:to>
      <xdr:col>10</xdr:col>
      <xdr:colOff>165100</xdr:colOff>
      <xdr:row>85</xdr:row>
      <xdr:rowOff>54611</xdr:rowOff>
    </xdr:to>
    <xdr:sp macro="" textlink="">
      <xdr:nvSpPr>
        <xdr:cNvPr id="310" name="楕円 309">
          <a:extLst>
            <a:ext uri="{FF2B5EF4-FFF2-40B4-BE49-F238E27FC236}">
              <a16:creationId xmlns:a16="http://schemas.microsoft.com/office/drawing/2014/main" id="{83C5709A-79B4-4FAA-B383-A8EC0C08369C}"/>
            </a:ext>
          </a:extLst>
        </xdr:cNvPr>
        <xdr:cNvSpPr/>
      </xdr:nvSpPr>
      <xdr:spPr>
        <a:xfrm>
          <a:off x="1778000" y="139928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3811</xdr:rowOff>
    </xdr:from>
    <xdr:to>
      <xdr:col>15</xdr:col>
      <xdr:colOff>50800</xdr:colOff>
      <xdr:row>85</xdr:row>
      <xdr:rowOff>23405</xdr:rowOff>
    </xdr:to>
    <xdr:cxnSp macro="">
      <xdr:nvCxnSpPr>
        <xdr:cNvPr id="311" name="直線コネクタ 310">
          <a:extLst>
            <a:ext uri="{FF2B5EF4-FFF2-40B4-BE49-F238E27FC236}">
              <a16:creationId xmlns:a16="http://schemas.microsoft.com/office/drawing/2014/main" id="{87D6349C-26D5-4A95-9188-93427E2C5497}"/>
            </a:ext>
          </a:extLst>
        </xdr:cNvPr>
        <xdr:cNvCxnSpPr/>
      </xdr:nvCxnSpPr>
      <xdr:spPr>
        <a:xfrm>
          <a:off x="1828800" y="14037311"/>
          <a:ext cx="79375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117929</xdr:rowOff>
    </xdr:from>
    <xdr:to>
      <xdr:col>6</xdr:col>
      <xdr:colOff>38100</xdr:colOff>
      <xdr:row>85</xdr:row>
      <xdr:rowOff>48079</xdr:rowOff>
    </xdr:to>
    <xdr:sp macro="" textlink="">
      <xdr:nvSpPr>
        <xdr:cNvPr id="312" name="楕円 311">
          <a:extLst>
            <a:ext uri="{FF2B5EF4-FFF2-40B4-BE49-F238E27FC236}">
              <a16:creationId xmlns:a16="http://schemas.microsoft.com/office/drawing/2014/main" id="{516D0ADD-4306-4EBD-B346-5E01409FD179}"/>
            </a:ext>
          </a:extLst>
        </xdr:cNvPr>
        <xdr:cNvSpPr/>
      </xdr:nvSpPr>
      <xdr:spPr>
        <a:xfrm>
          <a:off x="984250" y="1398632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168729</xdr:rowOff>
    </xdr:from>
    <xdr:to>
      <xdr:col>10</xdr:col>
      <xdr:colOff>114300</xdr:colOff>
      <xdr:row>85</xdr:row>
      <xdr:rowOff>3811</xdr:rowOff>
    </xdr:to>
    <xdr:cxnSp macro="">
      <xdr:nvCxnSpPr>
        <xdr:cNvPr id="313" name="直線コネクタ 312">
          <a:extLst>
            <a:ext uri="{FF2B5EF4-FFF2-40B4-BE49-F238E27FC236}">
              <a16:creationId xmlns:a16="http://schemas.microsoft.com/office/drawing/2014/main" id="{A2B3DBB3-E997-4192-8FE1-D8504F998AF5}"/>
            </a:ext>
          </a:extLst>
        </xdr:cNvPr>
        <xdr:cNvCxnSpPr/>
      </xdr:nvCxnSpPr>
      <xdr:spPr>
        <a:xfrm>
          <a:off x="1028700" y="14030779"/>
          <a:ext cx="8001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116857</xdr:rowOff>
    </xdr:from>
    <xdr:ext cx="405111" cy="259045"/>
    <xdr:sp macro="" textlink="">
      <xdr:nvSpPr>
        <xdr:cNvPr id="314" name="n_1aveValue【公営住宅】&#10;有形固定資産減価償却率">
          <a:extLst>
            <a:ext uri="{FF2B5EF4-FFF2-40B4-BE49-F238E27FC236}">
              <a16:creationId xmlns:a16="http://schemas.microsoft.com/office/drawing/2014/main" id="{F52E1BBD-471F-4C14-ABF3-E10CC61C9423}"/>
            </a:ext>
          </a:extLst>
        </xdr:cNvPr>
        <xdr:cNvSpPr txBox="1"/>
      </xdr:nvSpPr>
      <xdr:spPr>
        <a:xfrm>
          <a:off x="3239144" y="1348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315" name="n_2aveValue【公営住宅】&#10;有形固定資産減価償却率">
          <a:extLst>
            <a:ext uri="{FF2B5EF4-FFF2-40B4-BE49-F238E27FC236}">
              <a16:creationId xmlns:a16="http://schemas.microsoft.com/office/drawing/2014/main" id="{D80E121B-87B4-4778-B161-99D45EC76820}"/>
            </a:ext>
          </a:extLst>
        </xdr:cNvPr>
        <xdr:cNvSpPr txBox="1"/>
      </xdr:nvSpPr>
      <xdr:spPr>
        <a:xfrm>
          <a:off x="2439044" y="13480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98896</xdr:rowOff>
    </xdr:from>
    <xdr:ext cx="405111" cy="259045"/>
    <xdr:sp macro="" textlink="">
      <xdr:nvSpPr>
        <xdr:cNvPr id="316" name="n_3aveValue【公営住宅】&#10;有形固定資産減価償却率">
          <a:extLst>
            <a:ext uri="{FF2B5EF4-FFF2-40B4-BE49-F238E27FC236}">
              <a16:creationId xmlns:a16="http://schemas.microsoft.com/office/drawing/2014/main" id="{68D45C03-E020-489D-9F81-A4CBE96E3759}"/>
            </a:ext>
          </a:extLst>
        </xdr:cNvPr>
        <xdr:cNvSpPr txBox="1"/>
      </xdr:nvSpPr>
      <xdr:spPr>
        <a:xfrm>
          <a:off x="1645294" y="13471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100528</xdr:rowOff>
    </xdr:from>
    <xdr:ext cx="405111" cy="259045"/>
    <xdr:sp macro="" textlink="">
      <xdr:nvSpPr>
        <xdr:cNvPr id="317" name="n_4aveValue【公営住宅】&#10;有形固定資産減価償却率">
          <a:extLst>
            <a:ext uri="{FF2B5EF4-FFF2-40B4-BE49-F238E27FC236}">
              <a16:creationId xmlns:a16="http://schemas.microsoft.com/office/drawing/2014/main" id="{8D41223A-99F7-4E4F-969F-0DBD91718998}"/>
            </a:ext>
          </a:extLst>
        </xdr:cNvPr>
        <xdr:cNvSpPr txBox="1"/>
      </xdr:nvSpPr>
      <xdr:spPr>
        <a:xfrm>
          <a:off x="851544" y="13473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57166</xdr:rowOff>
    </xdr:from>
    <xdr:ext cx="405111" cy="259045"/>
    <xdr:sp macro="" textlink="">
      <xdr:nvSpPr>
        <xdr:cNvPr id="318" name="n_1mainValue【公営住宅】&#10;有形固定資産減価償却率">
          <a:extLst>
            <a:ext uri="{FF2B5EF4-FFF2-40B4-BE49-F238E27FC236}">
              <a16:creationId xmlns:a16="http://schemas.microsoft.com/office/drawing/2014/main" id="{0F9629D1-E7F4-492A-B44C-F4E179AD80F7}"/>
            </a:ext>
          </a:extLst>
        </xdr:cNvPr>
        <xdr:cNvSpPr txBox="1"/>
      </xdr:nvSpPr>
      <xdr:spPr>
        <a:xfrm>
          <a:off x="3239144" y="14090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65332</xdr:rowOff>
    </xdr:from>
    <xdr:ext cx="405111" cy="259045"/>
    <xdr:sp macro="" textlink="">
      <xdr:nvSpPr>
        <xdr:cNvPr id="319" name="n_2mainValue【公営住宅】&#10;有形固定資産減価償却率">
          <a:extLst>
            <a:ext uri="{FF2B5EF4-FFF2-40B4-BE49-F238E27FC236}">
              <a16:creationId xmlns:a16="http://schemas.microsoft.com/office/drawing/2014/main" id="{6E81CD77-FCF9-4311-9EDC-862D402FE7CF}"/>
            </a:ext>
          </a:extLst>
        </xdr:cNvPr>
        <xdr:cNvSpPr txBox="1"/>
      </xdr:nvSpPr>
      <xdr:spPr>
        <a:xfrm>
          <a:off x="2439044" y="14098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45738</xdr:rowOff>
    </xdr:from>
    <xdr:ext cx="405111" cy="259045"/>
    <xdr:sp macro="" textlink="">
      <xdr:nvSpPr>
        <xdr:cNvPr id="320" name="n_3mainValue【公営住宅】&#10;有形固定資産減価償却率">
          <a:extLst>
            <a:ext uri="{FF2B5EF4-FFF2-40B4-BE49-F238E27FC236}">
              <a16:creationId xmlns:a16="http://schemas.microsoft.com/office/drawing/2014/main" id="{AB198DF0-6E88-4B1C-8349-B326DBD27291}"/>
            </a:ext>
          </a:extLst>
        </xdr:cNvPr>
        <xdr:cNvSpPr txBox="1"/>
      </xdr:nvSpPr>
      <xdr:spPr>
        <a:xfrm>
          <a:off x="1645294" y="14079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39206</xdr:rowOff>
    </xdr:from>
    <xdr:ext cx="405111" cy="259045"/>
    <xdr:sp macro="" textlink="">
      <xdr:nvSpPr>
        <xdr:cNvPr id="321" name="n_4mainValue【公営住宅】&#10;有形固定資産減価償却率">
          <a:extLst>
            <a:ext uri="{FF2B5EF4-FFF2-40B4-BE49-F238E27FC236}">
              <a16:creationId xmlns:a16="http://schemas.microsoft.com/office/drawing/2014/main" id="{ED19A06F-6BC7-4FD4-8014-A21778D91A01}"/>
            </a:ext>
          </a:extLst>
        </xdr:cNvPr>
        <xdr:cNvSpPr txBox="1"/>
      </xdr:nvSpPr>
      <xdr:spPr>
        <a:xfrm>
          <a:off x="851544" y="14072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A77A461D-0FB2-4D6F-B84F-B2464276FEFD}"/>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434A1916-9CB2-405F-95E8-4A994E3C15E6}"/>
            </a:ext>
          </a:extLst>
        </xdr:cNvPr>
        <xdr:cNvSpPr/>
      </xdr:nvSpPr>
      <xdr:spPr>
        <a:xfrm>
          <a:off x="60642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5771A609-7994-4634-B08A-39416BDBEACD}"/>
            </a:ext>
          </a:extLst>
        </xdr:cNvPr>
        <xdr:cNvSpPr/>
      </xdr:nvSpPr>
      <xdr:spPr>
        <a:xfrm>
          <a:off x="60642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7ACB461-BBF2-468B-ADC9-037A9F174EE2}"/>
            </a:ext>
          </a:extLst>
        </xdr:cNvPr>
        <xdr:cNvSpPr/>
      </xdr:nvSpPr>
      <xdr:spPr>
        <a:xfrm>
          <a:off x="69850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8F730B2B-43E5-4472-B43F-D1F146C2FEBB}"/>
            </a:ext>
          </a:extLst>
        </xdr:cNvPr>
        <xdr:cNvSpPr/>
      </xdr:nvSpPr>
      <xdr:spPr>
        <a:xfrm>
          <a:off x="69850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AC84FED1-DA47-48A5-B6FD-884D9C86720D}"/>
            </a:ext>
          </a:extLst>
        </xdr:cNvPr>
        <xdr:cNvSpPr/>
      </xdr:nvSpPr>
      <xdr:spPr>
        <a:xfrm>
          <a:off x="8013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B8DEF1B9-3C7D-4A9F-86D0-83D776732749}"/>
            </a:ext>
          </a:extLst>
        </xdr:cNvPr>
        <xdr:cNvSpPr/>
      </xdr:nvSpPr>
      <xdr:spPr>
        <a:xfrm>
          <a:off x="8013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67C4A421-CD43-49E0-967E-AAE450E3084C}"/>
            </a:ext>
          </a:extLst>
        </xdr:cNvPr>
        <xdr:cNvSpPr/>
      </xdr:nvSpPr>
      <xdr:spPr>
        <a:xfrm>
          <a:off x="595630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499720E6-571D-4E0E-B5FA-ECAB5DE08253}"/>
            </a:ext>
          </a:extLst>
        </xdr:cNvPr>
        <xdr:cNvSpPr txBox="1"/>
      </xdr:nvSpPr>
      <xdr:spPr>
        <a:xfrm>
          <a:off x="59182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C1017433-E65E-41A5-BC0E-7A13462A4FF4}"/>
            </a:ext>
          </a:extLst>
        </xdr:cNvPr>
        <xdr:cNvCxnSpPr/>
      </xdr:nvCxnSpPr>
      <xdr:spPr>
        <a:xfrm>
          <a:off x="5956300" y="1468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C3B8EB68-308F-4742-AB8D-68CFE75FCD82}"/>
            </a:ext>
          </a:extLst>
        </xdr:cNvPr>
        <xdr:cNvCxnSpPr/>
      </xdr:nvCxnSpPr>
      <xdr:spPr>
        <a:xfrm>
          <a:off x="5956300" y="14312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17D57561-110F-467F-8D30-395FB078B737}"/>
            </a:ext>
          </a:extLst>
        </xdr:cNvPr>
        <xdr:cNvSpPr txBox="1"/>
      </xdr:nvSpPr>
      <xdr:spPr>
        <a:xfrm>
          <a:off x="552722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F53F361E-175F-4924-9BAB-6CCB844E11BE}"/>
            </a:ext>
          </a:extLst>
        </xdr:cNvPr>
        <xdr:cNvCxnSpPr/>
      </xdr:nvCxnSpPr>
      <xdr:spPr>
        <a:xfrm>
          <a:off x="5956300" y="13944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3D8E4E7B-A537-417F-828A-E90C70FFCB4C}"/>
            </a:ext>
          </a:extLst>
        </xdr:cNvPr>
        <xdr:cNvSpPr txBox="1"/>
      </xdr:nvSpPr>
      <xdr:spPr>
        <a:xfrm>
          <a:off x="5527221" y="1380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6BADD55-2275-4117-88A9-04CBBD6D3F83}"/>
            </a:ext>
          </a:extLst>
        </xdr:cNvPr>
        <xdr:cNvCxnSpPr/>
      </xdr:nvCxnSpPr>
      <xdr:spPr>
        <a:xfrm>
          <a:off x="5956300" y="13576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B4ECC5BC-5D5D-4028-98DD-FCF96FA5C891}"/>
            </a:ext>
          </a:extLst>
        </xdr:cNvPr>
        <xdr:cNvSpPr txBox="1"/>
      </xdr:nvSpPr>
      <xdr:spPr>
        <a:xfrm>
          <a:off x="5482151" y="134404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88FFCCF7-55CB-4C3A-9FE3-DD847D29F856}"/>
            </a:ext>
          </a:extLst>
        </xdr:cNvPr>
        <xdr:cNvCxnSpPr/>
      </xdr:nvCxnSpPr>
      <xdr:spPr>
        <a:xfrm>
          <a:off x="5956300" y="1320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7E8C4B01-5845-46C1-AC4A-5AF9194D3ED3}"/>
            </a:ext>
          </a:extLst>
        </xdr:cNvPr>
        <xdr:cNvSpPr txBox="1"/>
      </xdr:nvSpPr>
      <xdr:spPr>
        <a:xfrm>
          <a:off x="5482151" y="13072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B8DC82D7-2B13-47F5-8D2C-C05526BBC4EE}"/>
            </a:ext>
          </a:extLst>
        </xdr:cNvPr>
        <xdr:cNvCxnSpPr/>
      </xdr:nvCxnSpPr>
      <xdr:spPr>
        <a:xfrm>
          <a:off x="5956300" y="12846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BB13B562-10C7-4E01-8FBC-54CA9F3672D5}"/>
            </a:ext>
          </a:extLst>
        </xdr:cNvPr>
        <xdr:cNvSpPr txBox="1"/>
      </xdr:nvSpPr>
      <xdr:spPr>
        <a:xfrm>
          <a:off x="5482151" y="12710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E2EB6AB9-F983-4255-A55A-5CB8C3B09548}"/>
            </a:ext>
          </a:extLst>
        </xdr:cNvPr>
        <xdr:cNvCxnSpPr/>
      </xdr:nvCxnSpPr>
      <xdr:spPr>
        <a:xfrm>
          <a:off x="5956300" y="1247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2176E0EE-FB48-4EB3-AB22-41D39A0E12EE}"/>
            </a:ext>
          </a:extLst>
        </xdr:cNvPr>
        <xdr:cNvSpPr txBox="1"/>
      </xdr:nvSpPr>
      <xdr:spPr>
        <a:xfrm>
          <a:off x="5482151" y="12341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B9F82108-A409-40AF-96CE-AF5FEB5D5F3A}"/>
            </a:ext>
          </a:extLst>
        </xdr:cNvPr>
        <xdr:cNvSpPr/>
      </xdr:nvSpPr>
      <xdr:spPr>
        <a:xfrm>
          <a:off x="595630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CBFA4C3B-333D-42E8-8C64-31EE4DCC4C12}"/>
            </a:ext>
          </a:extLst>
        </xdr:cNvPr>
        <xdr:cNvCxnSpPr/>
      </xdr:nvCxnSpPr>
      <xdr:spPr>
        <a:xfrm flipV="1">
          <a:off x="9429115" y="12973889"/>
          <a:ext cx="0" cy="1325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E4A8D4DB-5107-4A33-B3BB-A88F0D0BAF3A}"/>
            </a:ext>
          </a:extLst>
        </xdr:cNvPr>
        <xdr:cNvSpPr txBox="1"/>
      </xdr:nvSpPr>
      <xdr:spPr>
        <a:xfrm>
          <a:off x="9467850" y="14303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5C4B88D6-3E98-4B1E-BB85-73C688848A58}"/>
            </a:ext>
          </a:extLst>
        </xdr:cNvPr>
        <xdr:cNvCxnSpPr/>
      </xdr:nvCxnSpPr>
      <xdr:spPr>
        <a:xfrm>
          <a:off x="9359900" y="142994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A6CA78FA-C282-4B71-979F-5624B8DE8296}"/>
            </a:ext>
          </a:extLst>
        </xdr:cNvPr>
        <xdr:cNvSpPr txBox="1"/>
      </xdr:nvSpPr>
      <xdr:spPr>
        <a:xfrm>
          <a:off x="9467850" y="12755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6E192180-AC95-4063-B834-92816DE0474A}"/>
            </a:ext>
          </a:extLst>
        </xdr:cNvPr>
        <xdr:cNvCxnSpPr/>
      </xdr:nvCxnSpPr>
      <xdr:spPr>
        <a:xfrm>
          <a:off x="9359900" y="129738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47514</xdr:rowOff>
    </xdr:from>
    <xdr:ext cx="469744" cy="259045"/>
    <xdr:sp macro="" textlink="">
      <xdr:nvSpPr>
        <xdr:cNvPr id="350" name="【公営住宅】&#10;一人当たり面積平均値テキスト">
          <a:extLst>
            <a:ext uri="{FF2B5EF4-FFF2-40B4-BE49-F238E27FC236}">
              <a16:creationId xmlns:a16="http://schemas.microsoft.com/office/drawing/2014/main" id="{D9B3BD09-BB98-4CEE-A04A-10EFC3F5A61A}"/>
            </a:ext>
          </a:extLst>
        </xdr:cNvPr>
        <xdr:cNvSpPr txBox="1"/>
      </xdr:nvSpPr>
      <xdr:spPr>
        <a:xfrm>
          <a:off x="9467850" y="13750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364556C3-D8DD-4EF7-BCE6-F0C5C7D55C50}"/>
            </a:ext>
          </a:extLst>
        </xdr:cNvPr>
        <xdr:cNvSpPr/>
      </xdr:nvSpPr>
      <xdr:spPr>
        <a:xfrm>
          <a:off x="9398000" y="138930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78EF0802-45FD-419D-86A7-8B08B763AF8D}"/>
            </a:ext>
          </a:extLst>
        </xdr:cNvPr>
        <xdr:cNvSpPr/>
      </xdr:nvSpPr>
      <xdr:spPr>
        <a:xfrm>
          <a:off x="8636000" y="1390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D3B32DC0-F225-45EE-83B3-AA63E9722B33}"/>
            </a:ext>
          </a:extLst>
        </xdr:cNvPr>
        <xdr:cNvSpPr/>
      </xdr:nvSpPr>
      <xdr:spPr>
        <a:xfrm>
          <a:off x="7842250" y="1391696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C94CC650-98FD-4660-AE4C-7FE557D16C10}"/>
            </a:ext>
          </a:extLst>
        </xdr:cNvPr>
        <xdr:cNvSpPr/>
      </xdr:nvSpPr>
      <xdr:spPr>
        <a:xfrm>
          <a:off x="7029450" y="13928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EF4AC768-4B57-4E73-9403-7ADA771016D5}"/>
            </a:ext>
          </a:extLst>
        </xdr:cNvPr>
        <xdr:cNvSpPr/>
      </xdr:nvSpPr>
      <xdr:spPr>
        <a:xfrm>
          <a:off x="6235700" y="13908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A26403C-2D20-4F15-96B3-7FBDA4AEE53B}"/>
            </a:ext>
          </a:extLst>
        </xdr:cNvPr>
        <xdr:cNvSpPr txBox="1"/>
      </xdr:nvSpPr>
      <xdr:spPr>
        <a:xfrm>
          <a:off x="92583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F53C1BDD-08C1-4387-A4CB-FD45A08A5597}"/>
            </a:ext>
          </a:extLst>
        </xdr:cNvPr>
        <xdr:cNvSpPr txBox="1"/>
      </xdr:nvSpPr>
      <xdr:spPr>
        <a:xfrm>
          <a:off x="8515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FC994D13-D050-4CC2-8CFD-AD3DF5A42FB5}"/>
            </a:ext>
          </a:extLst>
        </xdr:cNvPr>
        <xdr:cNvSpPr txBox="1"/>
      </xdr:nvSpPr>
      <xdr:spPr>
        <a:xfrm>
          <a:off x="7715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89CA425D-3625-4D77-B189-ABF098097291}"/>
            </a:ext>
          </a:extLst>
        </xdr:cNvPr>
        <xdr:cNvSpPr txBox="1"/>
      </xdr:nvSpPr>
      <xdr:spPr>
        <a:xfrm>
          <a:off x="690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93B3BDE6-8B8F-408F-B930-938F6E75101F}"/>
            </a:ext>
          </a:extLst>
        </xdr:cNvPr>
        <xdr:cNvSpPr txBox="1"/>
      </xdr:nvSpPr>
      <xdr:spPr>
        <a:xfrm>
          <a:off x="6115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126288</xdr:rowOff>
    </xdr:from>
    <xdr:to>
      <xdr:col>55</xdr:col>
      <xdr:colOff>50800</xdr:colOff>
      <xdr:row>85</xdr:row>
      <xdr:rowOff>56438</xdr:rowOff>
    </xdr:to>
    <xdr:sp macro="" textlink="">
      <xdr:nvSpPr>
        <xdr:cNvPr id="361" name="楕円 360">
          <a:extLst>
            <a:ext uri="{FF2B5EF4-FFF2-40B4-BE49-F238E27FC236}">
              <a16:creationId xmlns:a16="http://schemas.microsoft.com/office/drawing/2014/main" id="{66A94EED-F0BD-41DB-B725-DAA56ADCFBF6}"/>
            </a:ext>
          </a:extLst>
        </xdr:cNvPr>
        <xdr:cNvSpPr/>
      </xdr:nvSpPr>
      <xdr:spPr>
        <a:xfrm>
          <a:off x="9398000" y="1399468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104715</xdr:rowOff>
    </xdr:from>
    <xdr:ext cx="469744" cy="259045"/>
    <xdr:sp macro="" textlink="">
      <xdr:nvSpPr>
        <xdr:cNvPr id="362" name="【公営住宅】&#10;一人当たり面積該当値テキスト">
          <a:extLst>
            <a:ext uri="{FF2B5EF4-FFF2-40B4-BE49-F238E27FC236}">
              <a16:creationId xmlns:a16="http://schemas.microsoft.com/office/drawing/2014/main" id="{489AEE72-008F-4A4F-9A8A-A2184B275AB0}"/>
            </a:ext>
          </a:extLst>
        </xdr:cNvPr>
        <xdr:cNvSpPr txBox="1"/>
      </xdr:nvSpPr>
      <xdr:spPr>
        <a:xfrm>
          <a:off x="9467850" y="13973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131623</xdr:rowOff>
    </xdr:from>
    <xdr:to>
      <xdr:col>50</xdr:col>
      <xdr:colOff>165100</xdr:colOff>
      <xdr:row>85</xdr:row>
      <xdr:rowOff>61773</xdr:rowOff>
    </xdr:to>
    <xdr:sp macro="" textlink="">
      <xdr:nvSpPr>
        <xdr:cNvPr id="363" name="楕円 362">
          <a:extLst>
            <a:ext uri="{FF2B5EF4-FFF2-40B4-BE49-F238E27FC236}">
              <a16:creationId xmlns:a16="http://schemas.microsoft.com/office/drawing/2014/main" id="{59B72A95-8376-49A1-8DBF-A0BA1FAEC6AC}"/>
            </a:ext>
          </a:extLst>
        </xdr:cNvPr>
        <xdr:cNvSpPr/>
      </xdr:nvSpPr>
      <xdr:spPr>
        <a:xfrm>
          <a:off x="8636000" y="1400002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5638</xdr:rowOff>
    </xdr:from>
    <xdr:to>
      <xdr:col>55</xdr:col>
      <xdr:colOff>0</xdr:colOff>
      <xdr:row>85</xdr:row>
      <xdr:rowOff>10973</xdr:rowOff>
    </xdr:to>
    <xdr:cxnSp macro="">
      <xdr:nvCxnSpPr>
        <xdr:cNvPr id="364" name="直線コネクタ 363">
          <a:extLst>
            <a:ext uri="{FF2B5EF4-FFF2-40B4-BE49-F238E27FC236}">
              <a16:creationId xmlns:a16="http://schemas.microsoft.com/office/drawing/2014/main" id="{7B2085B2-DBF4-41DD-ACEE-D3A936D6C009}"/>
            </a:ext>
          </a:extLst>
        </xdr:cNvPr>
        <xdr:cNvCxnSpPr/>
      </xdr:nvCxnSpPr>
      <xdr:spPr>
        <a:xfrm flipV="1">
          <a:off x="8686800" y="14039138"/>
          <a:ext cx="742950" cy="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125527</xdr:rowOff>
    </xdr:from>
    <xdr:to>
      <xdr:col>46</xdr:col>
      <xdr:colOff>38100</xdr:colOff>
      <xdr:row>85</xdr:row>
      <xdr:rowOff>55677</xdr:rowOff>
    </xdr:to>
    <xdr:sp macro="" textlink="">
      <xdr:nvSpPr>
        <xdr:cNvPr id="365" name="楕円 364">
          <a:extLst>
            <a:ext uri="{FF2B5EF4-FFF2-40B4-BE49-F238E27FC236}">
              <a16:creationId xmlns:a16="http://schemas.microsoft.com/office/drawing/2014/main" id="{0611A972-FD0D-49EC-9A83-36D7C1E09858}"/>
            </a:ext>
          </a:extLst>
        </xdr:cNvPr>
        <xdr:cNvSpPr/>
      </xdr:nvSpPr>
      <xdr:spPr>
        <a:xfrm>
          <a:off x="7842250" y="1399392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4877</xdr:rowOff>
    </xdr:from>
    <xdr:to>
      <xdr:col>50</xdr:col>
      <xdr:colOff>114300</xdr:colOff>
      <xdr:row>85</xdr:row>
      <xdr:rowOff>10973</xdr:rowOff>
    </xdr:to>
    <xdr:cxnSp macro="">
      <xdr:nvCxnSpPr>
        <xdr:cNvPr id="366" name="直線コネクタ 365">
          <a:extLst>
            <a:ext uri="{FF2B5EF4-FFF2-40B4-BE49-F238E27FC236}">
              <a16:creationId xmlns:a16="http://schemas.microsoft.com/office/drawing/2014/main" id="{02B583D4-2E24-4B40-B49A-0973F9D43917}"/>
            </a:ext>
          </a:extLst>
        </xdr:cNvPr>
        <xdr:cNvCxnSpPr/>
      </xdr:nvCxnSpPr>
      <xdr:spPr>
        <a:xfrm>
          <a:off x="7886700" y="14038377"/>
          <a:ext cx="8001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133986</xdr:rowOff>
    </xdr:from>
    <xdr:to>
      <xdr:col>41</xdr:col>
      <xdr:colOff>101600</xdr:colOff>
      <xdr:row>85</xdr:row>
      <xdr:rowOff>64136</xdr:rowOff>
    </xdr:to>
    <xdr:sp macro="" textlink="">
      <xdr:nvSpPr>
        <xdr:cNvPr id="367" name="楕円 366">
          <a:extLst>
            <a:ext uri="{FF2B5EF4-FFF2-40B4-BE49-F238E27FC236}">
              <a16:creationId xmlns:a16="http://schemas.microsoft.com/office/drawing/2014/main" id="{EE7FA133-F8B9-4BB8-BDAF-286C5B6AC9B6}"/>
            </a:ext>
          </a:extLst>
        </xdr:cNvPr>
        <xdr:cNvSpPr/>
      </xdr:nvSpPr>
      <xdr:spPr>
        <a:xfrm>
          <a:off x="7029450" y="1400238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4877</xdr:rowOff>
    </xdr:from>
    <xdr:to>
      <xdr:col>45</xdr:col>
      <xdr:colOff>177800</xdr:colOff>
      <xdr:row>85</xdr:row>
      <xdr:rowOff>13336</xdr:rowOff>
    </xdr:to>
    <xdr:cxnSp macro="">
      <xdr:nvCxnSpPr>
        <xdr:cNvPr id="368" name="直線コネクタ 367">
          <a:extLst>
            <a:ext uri="{FF2B5EF4-FFF2-40B4-BE49-F238E27FC236}">
              <a16:creationId xmlns:a16="http://schemas.microsoft.com/office/drawing/2014/main" id="{9498274C-BB0E-4E1C-82F7-8E185C703197}"/>
            </a:ext>
          </a:extLst>
        </xdr:cNvPr>
        <xdr:cNvCxnSpPr/>
      </xdr:nvCxnSpPr>
      <xdr:spPr>
        <a:xfrm flipV="1">
          <a:off x="7080250" y="14038377"/>
          <a:ext cx="806450" cy="8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136652</xdr:rowOff>
    </xdr:from>
    <xdr:to>
      <xdr:col>36</xdr:col>
      <xdr:colOff>165100</xdr:colOff>
      <xdr:row>85</xdr:row>
      <xdr:rowOff>66802</xdr:rowOff>
    </xdr:to>
    <xdr:sp macro="" textlink="">
      <xdr:nvSpPr>
        <xdr:cNvPr id="369" name="楕円 368">
          <a:extLst>
            <a:ext uri="{FF2B5EF4-FFF2-40B4-BE49-F238E27FC236}">
              <a16:creationId xmlns:a16="http://schemas.microsoft.com/office/drawing/2014/main" id="{D509A425-79C2-4824-8A86-3DA8FE62A502}"/>
            </a:ext>
          </a:extLst>
        </xdr:cNvPr>
        <xdr:cNvSpPr/>
      </xdr:nvSpPr>
      <xdr:spPr>
        <a:xfrm>
          <a:off x="6235700" y="1400505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13336</xdr:rowOff>
    </xdr:from>
    <xdr:to>
      <xdr:col>41</xdr:col>
      <xdr:colOff>50800</xdr:colOff>
      <xdr:row>85</xdr:row>
      <xdr:rowOff>16002</xdr:rowOff>
    </xdr:to>
    <xdr:cxnSp macro="">
      <xdr:nvCxnSpPr>
        <xdr:cNvPr id="370" name="直線コネクタ 369">
          <a:extLst>
            <a:ext uri="{FF2B5EF4-FFF2-40B4-BE49-F238E27FC236}">
              <a16:creationId xmlns:a16="http://schemas.microsoft.com/office/drawing/2014/main" id="{58B6C2AC-6272-4FB3-8D24-9D84412AEC15}"/>
            </a:ext>
          </a:extLst>
        </xdr:cNvPr>
        <xdr:cNvCxnSpPr/>
      </xdr:nvCxnSpPr>
      <xdr:spPr>
        <a:xfrm flipV="1">
          <a:off x="6286500" y="14046836"/>
          <a:ext cx="793750" cy="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158766</xdr:rowOff>
    </xdr:from>
    <xdr:ext cx="469744" cy="259045"/>
    <xdr:sp macro="" textlink="">
      <xdr:nvSpPr>
        <xdr:cNvPr id="371" name="n_1aveValue【公営住宅】&#10;一人当たり面積">
          <a:extLst>
            <a:ext uri="{FF2B5EF4-FFF2-40B4-BE49-F238E27FC236}">
              <a16:creationId xmlns:a16="http://schemas.microsoft.com/office/drawing/2014/main" id="{485C7143-1113-45B9-9931-279338821DF7}"/>
            </a:ext>
          </a:extLst>
        </xdr:cNvPr>
        <xdr:cNvSpPr txBox="1"/>
      </xdr:nvSpPr>
      <xdr:spPr>
        <a:xfrm>
          <a:off x="8458277" y="13696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166691</xdr:rowOff>
    </xdr:from>
    <xdr:ext cx="469744" cy="259045"/>
    <xdr:sp macro="" textlink="">
      <xdr:nvSpPr>
        <xdr:cNvPr id="372" name="n_2aveValue【公営住宅】&#10;一人当たり面積">
          <a:extLst>
            <a:ext uri="{FF2B5EF4-FFF2-40B4-BE49-F238E27FC236}">
              <a16:creationId xmlns:a16="http://schemas.microsoft.com/office/drawing/2014/main" id="{ED147ADA-E971-4B29-A3ED-B64C7E1B5DA8}"/>
            </a:ext>
          </a:extLst>
        </xdr:cNvPr>
        <xdr:cNvSpPr txBox="1"/>
      </xdr:nvSpPr>
      <xdr:spPr>
        <a:xfrm>
          <a:off x="7677227" y="1370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373" name="n_3aveValue【公営住宅】&#10;一人当たり面積">
          <a:extLst>
            <a:ext uri="{FF2B5EF4-FFF2-40B4-BE49-F238E27FC236}">
              <a16:creationId xmlns:a16="http://schemas.microsoft.com/office/drawing/2014/main" id="{EDCF201B-C94F-45EB-9ECB-02FE71768BEE}"/>
            </a:ext>
          </a:extLst>
        </xdr:cNvPr>
        <xdr:cNvSpPr txBox="1"/>
      </xdr:nvSpPr>
      <xdr:spPr>
        <a:xfrm>
          <a:off x="6864427" y="13710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374" name="n_4aveValue【公営住宅】&#10;一人当たり面積">
          <a:extLst>
            <a:ext uri="{FF2B5EF4-FFF2-40B4-BE49-F238E27FC236}">
              <a16:creationId xmlns:a16="http://schemas.microsoft.com/office/drawing/2014/main" id="{32C4132A-03B8-4921-9D16-F72FEBE8BBA3}"/>
            </a:ext>
          </a:extLst>
        </xdr:cNvPr>
        <xdr:cNvSpPr txBox="1"/>
      </xdr:nvSpPr>
      <xdr:spPr>
        <a:xfrm>
          <a:off x="6070677" y="13696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52900</xdr:rowOff>
    </xdr:from>
    <xdr:ext cx="469744" cy="259045"/>
    <xdr:sp macro="" textlink="">
      <xdr:nvSpPr>
        <xdr:cNvPr id="375" name="n_1mainValue【公営住宅】&#10;一人当たり面積">
          <a:extLst>
            <a:ext uri="{FF2B5EF4-FFF2-40B4-BE49-F238E27FC236}">
              <a16:creationId xmlns:a16="http://schemas.microsoft.com/office/drawing/2014/main" id="{3AFDEA04-D35A-4264-9619-98E0FD6109FD}"/>
            </a:ext>
          </a:extLst>
        </xdr:cNvPr>
        <xdr:cNvSpPr txBox="1"/>
      </xdr:nvSpPr>
      <xdr:spPr>
        <a:xfrm>
          <a:off x="8458277" y="14086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46804</xdr:rowOff>
    </xdr:from>
    <xdr:ext cx="469744" cy="259045"/>
    <xdr:sp macro="" textlink="">
      <xdr:nvSpPr>
        <xdr:cNvPr id="376" name="n_2mainValue【公営住宅】&#10;一人当たり面積">
          <a:extLst>
            <a:ext uri="{FF2B5EF4-FFF2-40B4-BE49-F238E27FC236}">
              <a16:creationId xmlns:a16="http://schemas.microsoft.com/office/drawing/2014/main" id="{0AF5D8E4-7ACC-412D-89A1-BF740DD0A594}"/>
            </a:ext>
          </a:extLst>
        </xdr:cNvPr>
        <xdr:cNvSpPr txBox="1"/>
      </xdr:nvSpPr>
      <xdr:spPr>
        <a:xfrm>
          <a:off x="7677227" y="1408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55263</xdr:rowOff>
    </xdr:from>
    <xdr:ext cx="469744" cy="259045"/>
    <xdr:sp macro="" textlink="">
      <xdr:nvSpPr>
        <xdr:cNvPr id="377" name="n_3mainValue【公営住宅】&#10;一人当たり面積">
          <a:extLst>
            <a:ext uri="{FF2B5EF4-FFF2-40B4-BE49-F238E27FC236}">
              <a16:creationId xmlns:a16="http://schemas.microsoft.com/office/drawing/2014/main" id="{AA257CE4-CFD3-495F-ABBA-D57A11B404CB}"/>
            </a:ext>
          </a:extLst>
        </xdr:cNvPr>
        <xdr:cNvSpPr txBox="1"/>
      </xdr:nvSpPr>
      <xdr:spPr>
        <a:xfrm>
          <a:off x="6864427" y="14088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57929</xdr:rowOff>
    </xdr:from>
    <xdr:ext cx="469744" cy="259045"/>
    <xdr:sp macro="" textlink="">
      <xdr:nvSpPr>
        <xdr:cNvPr id="378" name="n_4mainValue【公営住宅】&#10;一人当たり面積">
          <a:extLst>
            <a:ext uri="{FF2B5EF4-FFF2-40B4-BE49-F238E27FC236}">
              <a16:creationId xmlns:a16="http://schemas.microsoft.com/office/drawing/2014/main" id="{49795B8A-D5FF-4FED-A0CF-EAD6B65C0E47}"/>
            </a:ext>
          </a:extLst>
        </xdr:cNvPr>
        <xdr:cNvSpPr txBox="1"/>
      </xdr:nvSpPr>
      <xdr:spPr>
        <a:xfrm>
          <a:off x="6070677" y="14091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FA490F3-54B2-4692-B3CE-39A0CD096F40}"/>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300A497C-24B1-4589-867E-50A783E2783B}"/>
            </a:ext>
          </a:extLst>
        </xdr:cNvPr>
        <xdr:cNvSpPr/>
      </xdr:nvSpPr>
      <xdr:spPr>
        <a:xfrm>
          <a:off x="8128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5277854D-2638-46A4-B921-ED949A0C89ED}"/>
            </a:ext>
          </a:extLst>
        </xdr:cNvPr>
        <xdr:cNvSpPr/>
      </xdr:nvSpPr>
      <xdr:spPr>
        <a:xfrm>
          <a:off x="8128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F8CC0C18-8207-43F1-AAB5-EE7C11942366}"/>
            </a:ext>
          </a:extLst>
        </xdr:cNvPr>
        <xdr:cNvSpPr/>
      </xdr:nvSpPr>
      <xdr:spPr>
        <a:xfrm>
          <a:off x="17145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CC09DC7E-8BB6-4170-BC29-F244D26FF382}"/>
            </a:ext>
          </a:extLst>
        </xdr:cNvPr>
        <xdr:cNvSpPr/>
      </xdr:nvSpPr>
      <xdr:spPr>
        <a:xfrm>
          <a:off x="17145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704ED83-BE2F-4774-935F-558B381A2AB9}"/>
            </a:ext>
          </a:extLst>
        </xdr:cNvPr>
        <xdr:cNvSpPr/>
      </xdr:nvSpPr>
      <xdr:spPr>
        <a:xfrm>
          <a:off x="2743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2E466A77-380F-4766-AD6F-FF7879D5AEAA}"/>
            </a:ext>
          </a:extLst>
        </xdr:cNvPr>
        <xdr:cNvSpPr/>
      </xdr:nvSpPr>
      <xdr:spPr>
        <a:xfrm>
          <a:off x="2743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6D831EFF-AB27-48BF-97CC-22C3D0543036}"/>
            </a:ext>
          </a:extLst>
        </xdr:cNvPr>
        <xdr:cNvSpPr/>
      </xdr:nvSpPr>
      <xdr:spPr>
        <a:xfrm>
          <a:off x="685800" y="16148050"/>
          <a:ext cx="426720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27BC683B-3578-40FE-83AD-F5D3498AB315}"/>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EFEA4D4B-8DD8-4263-87B2-BBF1A3BD4578}"/>
            </a:ext>
          </a:extLst>
        </xdr:cNvPr>
        <xdr:cNvSpPr/>
      </xdr:nvSpPr>
      <xdr:spPr>
        <a:xfrm>
          <a:off x="60642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451FA3A8-AC65-4CEF-95C2-6A9C286C8D8C}"/>
            </a:ext>
          </a:extLst>
        </xdr:cNvPr>
        <xdr:cNvSpPr/>
      </xdr:nvSpPr>
      <xdr:spPr>
        <a:xfrm>
          <a:off x="60642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E9A3F009-811F-48D4-9C84-F618882ED742}"/>
            </a:ext>
          </a:extLst>
        </xdr:cNvPr>
        <xdr:cNvSpPr/>
      </xdr:nvSpPr>
      <xdr:spPr>
        <a:xfrm>
          <a:off x="69850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C00C6906-9A7E-4E0B-BFD5-8797E7ABFE14}"/>
            </a:ext>
          </a:extLst>
        </xdr:cNvPr>
        <xdr:cNvSpPr/>
      </xdr:nvSpPr>
      <xdr:spPr>
        <a:xfrm>
          <a:off x="69850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0C7F9403-BB69-437B-850F-2A351F2FE1AF}"/>
            </a:ext>
          </a:extLst>
        </xdr:cNvPr>
        <xdr:cNvSpPr/>
      </xdr:nvSpPr>
      <xdr:spPr>
        <a:xfrm>
          <a:off x="8013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B98A7D79-D20C-47C4-BD4C-973A5E5B0549}"/>
            </a:ext>
          </a:extLst>
        </xdr:cNvPr>
        <xdr:cNvSpPr/>
      </xdr:nvSpPr>
      <xdr:spPr>
        <a:xfrm>
          <a:off x="8013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A2DD0F6C-A1A0-4138-9587-78B1F07FC5CF}"/>
            </a:ext>
          </a:extLst>
        </xdr:cNvPr>
        <xdr:cNvSpPr/>
      </xdr:nvSpPr>
      <xdr:spPr>
        <a:xfrm>
          <a:off x="5956300" y="16148050"/>
          <a:ext cx="424815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EF0FB78E-6C1C-46D6-B056-F0DCD6B96C2F}"/>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C94EDEAA-775F-495F-A214-FAE1EA8BB06D}"/>
            </a:ext>
          </a:extLst>
        </xdr:cNvPr>
        <xdr:cNvSpPr/>
      </xdr:nvSpPr>
      <xdr:spPr>
        <a:xfrm>
          <a:off x="11315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A2BC4751-1C28-414E-81F8-BE5AEE93854A}"/>
            </a:ext>
          </a:extLst>
        </xdr:cNvPr>
        <xdr:cNvSpPr/>
      </xdr:nvSpPr>
      <xdr:spPr>
        <a:xfrm>
          <a:off x="11315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A63E4066-7645-4732-8639-14B5DDFE6412}"/>
            </a:ext>
          </a:extLst>
        </xdr:cNvPr>
        <xdr:cNvSpPr/>
      </xdr:nvSpPr>
      <xdr:spPr>
        <a:xfrm>
          <a:off x="122364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16B68FEA-A422-41C7-9BBD-B4692BF9F7FD}"/>
            </a:ext>
          </a:extLst>
        </xdr:cNvPr>
        <xdr:cNvSpPr/>
      </xdr:nvSpPr>
      <xdr:spPr>
        <a:xfrm>
          <a:off x="122364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86471FC8-5A81-4652-BE1F-D07571C6B3A2}"/>
            </a:ext>
          </a:extLst>
        </xdr:cNvPr>
        <xdr:cNvSpPr/>
      </xdr:nvSpPr>
      <xdr:spPr>
        <a:xfrm>
          <a:off x="132651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CBD0313A-DE57-4AD6-AFBD-E0393CF55A4A}"/>
            </a:ext>
          </a:extLst>
        </xdr:cNvPr>
        <xdr:cNvSpPr/>
      </xdr:nvSpPr>
      <xdr:spPr>
        <a:xfrm>
          <a:off x="132651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986707C3-6D6C-4CCE-97A5-B4339EA958BD}"/>
            </a:ext>
          </a:extLst>
        </xdr:cNvPr>
        <xdr:cNvSpPr/>
      </xdr:nvSpPr>
      <xdr:spPr>
        <a:xfrm>
          <a:off x="11207750" y="513715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3" name="正方形/長方形 402">
          <a:extLst>
            <a:ext uri="{FF2B5EF4-FFF2-40B4-BE49-F238E27FC236}">
              <a16:creationId xmlns:a16="http://schemas.microsoft.com/office/drawing/2014/main" id="{3867640C-84D2-478A-B435-B097DA3EE5F3}"/>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4" name="正方形/長方形 403">
          <a:extLst>
            <a:ext uri="{FF2B5EF4-FFF2-40B4-BE49-F238E27FC236}">
              <a16:creationId xmlns:a16="http://schemas.microsoft.com/office/drawing/2014/main" id="{66958B63-8A02-4D88-8EA1-F2E95E2B1628}"/>
            </a:ext>
          </a:extLst>
        </xdr:cNvPr>
        <xdr:cNvSpPr/>
      </xdr:nvSpPr>
      <xdr:spPr>
        <a:xfrm>
          <a:off x="16586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5" name="正方形/長方形 404">
          <a:extLst>
            <a:ext uri="{FF2B5EF4-FFF2-40B4-BE49-F238E27FC236}">
              <a16:creationId xmlns:a16="http://schemas.microsoft.com/office/drawing/2014/main" id="{D8CD7715-AE58-4816-9053-3E29378E0346}"/>
            </a:ext>
          </a:extLst>
        </xdr:cNvPr>
        <xdr:cNvSpPr/>
      </xdr:nvSpPr>
      <xdr:spPr>
        <a:xfrm>
          <a:off x="16586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6" name="正方形/長方形 405">
          <a:extLst>
            <a:ext uri="{FF2B5EF4-FFF2-40B4-BE49-F238E27FC236}">
              <a16:creationId xmlns:a16="http://schemas.microsoft.com/office/drawing/2014/main" id="{56F15E6D-A5E4-412A-B2B4-52807788058F}"/>
            </a:ext>
          </a:extLst>
        </xdr:cNvPr>
        <xdr:cNvSpPr/>
      </xdr:nvSpPr>
      <xdr:spPr>
        <a:xfrm>
          <a:off x="174879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7" name="正方形/長方形 406">
          <a:extLst>
            <a:ext uri="{FF2B5EF4-FFF2-40B4-BE49-F238E27FC236}">
              <a16:creationId xmlns:a16="http://schemas.microsoft.com/office/drawing/2014/main" id="{B9CF3A4F-D6CA-4850-9F5D-8BAA31CD241D}"/>
            </a:ext>
          </a:extLst>
        </xdr:cNvPr>
        <xdr:cNvSpPr/>
      </xdr:nvSpPr>
      <xdr:spPr>
        <a:xfrm>
          <a:off x="174879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8" name="正方形/長方形 407">
          <a:extLst>
            <a:ext uri="{FF2B5EF4-FFF2-40B4-BE49-F238E27FC236}">
              <a16:creationId xmlns:a16="http://schemas.microsoft.com/office/drawing/2014/main" id="{DEC25642-44BE-415E-8C59-AA3FEEDD0F55}"/>
            </a:ext>
          </a:extLst>
        </xdr:cNvPr>
        <xdr:cNvSpPr/>
      </xdr:nvSpPr>
      <xdr:spPr>
        <a:xfrm>
          <a:off x="185166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9" name="正方形/長方形 408">
          <a:extLst>
            <a:ext uri="{FF2B5EF4-FFF2-40B4-BE49-F238E27FC236}">
              <a16:creationId xmlns:a16="http://schemas.microsoft.com/office/drawing/2014/main" id="{F9855B76-7F0E-4011-A5AD-D44DC1467BCD}"/>
            </a:ext>
          </a:extLst>
        </xdr:cNvPr>
        <xdr:cNvSpPr/>
      </xdr:nvSpPr>
      <xdr:spPr>
        <a:xfrm>
          <a:off x="185166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0" name="正方形/長方形 409">
          <a:extLst>
            <a:ext uri="{FF2B5EF4-FFF2-40B4-BE49-F238E27FC236}">
              <a16:creationId xmlns:a16="http://schemas.microsoft.com/office/drawing/2014/main" id="{FA914E29-AEC6-408C-8D1F-22C6887DB76E}"/>
            </a:ext>
          </a:extLst>
        </xdr:cNvPr>
        <xdr:cNvSpPr/>
      </xdr:nvSpPr>
      <xdr:spPr>
        <a:xfrm>
          <a:off x="16459200" y="513715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4FB59FE4-7529-4D74-BB4D-306E07571FC1}"/>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E1F72C85-26A0-4BCE-A8FA-C5DC36D6B024}"/>
            </a:ext>
          </a:extLst>
        </xdr:cNvPr>
        <xdr:cNvSpPr/>
      </xdr:nvSpPr>
      <xdr:spPr>
        <a:xfrm>
          <a:off x="11315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C8D4B652-9DBA-4D6A-932C-D23BFAE02D81}"/>
            </a:ext>
          </a:extLst>
        </xdr:cNvPr>
        <xdr:cNvSpPr/>
      </xdr:nvSpPr>
      <xdr:spPr>
        <a:xfrm>
          <a:off x="11315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29D68003-E2F9-4CC6-8111-32231F27BC2E}"/>
            </a:ext>
          </a:extLst>
        </xdr:cNvPr>
        <xdr:cNvSpPr/>
      </xdr:nvSpPr>
      <xdr:spPr>
        <a:xfrm>
          <a:off x="122364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D8371762-FDC3-4D68-9BBD-1D72A51AF485}"/>
            </a:ext>
          </a:extLst>
        </xdr:cNvPr>
        <xdr:cNvSpPr/>
      </xdr:nvSpPr>
      <xdr:spPr>
        <a:xfrm>
          <a:off x="122364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62A38F4F-F051-4165-8380-CD39707AF8AF}"/>
            </a:ext>
          </a:extLst>
        </xdr:cNvPr>
        <xdr:cNvSpPr/>
      </xdr:nvSpPr>
      <xdr:spPr>
        <a:xfrm>
          <a:off x="132651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6363198E-FA43-4327-9C8E-CBAC59FD5111}"/>
            </a:ext>
          </a:extLst>
        </xdr:cNvPr>
        <xdr:cNvSpPr/>
      </xdr:nvSpPr>
      <xdr:spPr>
        <a:xfrm>
          <a:off x="132651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8FF3200B-557A-419F-8040-793705611145}"/>
            </a:ext>
          </a:extLst>
        </xdr:cNvPr>
        <xdr:cNvSpPr/>
      </xdr:nvSpPr>
      <xdr:spPr>
        <a:xfrm>
          <a:off x="1120775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9" name="テキスト ボックス 418">
          <a:extLst>
            <a:ext uri="{FF2B5EF4-FFF2-40B4-BE49-F238E27FC236}">
              <a16:creationId xmlns:a16="http://schemas.microsoft.com/office/drawing/2014/main" id="{2A313FCA-8611-492B-A523-81D3C879609B}"/>
            </a:ext>
          </a:extLst>
        </xdr:cNvPr>
        <xdr:cNvSpPr txBox="1"/>
      </xdr:nvSpPr>
      <xdr:spPr>
        <a:xfrm>
          <a:off x="111696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a:extLst>
            <a:ext uri="{FF2B5EF4-FFF2-40B4-BE49-F238E27FC236}">
              <a16:creationId xmlns:a16="http://schemas.microsoft.com/office/drawing/2014/main" id="{7535ED41-0E29-448A-BDD8-B760E0062628}"/>
            </a:ext>
          </a:extLst>
        </xdr:cNvPr>
        <xdr:cNvCxnSpPr/>
      </xdr:nvCxnSpPr>
      <xdr:spPr>
        <a:xfrm>
          <a:off x="11207750" y="11010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1" name="テキスト ボックス 420">
          <a:extLst>
            <a:ext uri="{FF2B5EF4-FFF2-40B4-BE49-F238E27FC236}">
              <a16:creationId xmlns:a16="http://schemas.microsoft.com/office/drawing/2014/main" id="{35B4B2C2-3F3F-46E2-BE3E-7280B7C4A051}"/>
            </a:ext>
          </a:extLst>
        </xdr:cNvPr>
        <xdr:cNvSpPr txBox="1"/>
      </xdr:nvSpPr>
      <xdr:spPr>
        <a:xfrm>
          <a:off x="1079772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2" name="直線コネクタ 421">
          <a:extLst>
            <a:ext uri="{FF2B5EF4-FFF2-40B4-BE49-F238E27FC236}">
              <a16:creationId xmlns:a16="http://schemas.microsoft.com/office/drawing/2014/main" id="{AEC5271C-DECF-4EBC-A7F5-900C7710F444}"/>
            </a:ext>
          </a:extLst>
        </xdr:cNvPr>
        <xdr:cNvCxnSpPr/>
      </xdr:nvCxnSpPr>
      <xdr:spPr>
        <a:xfrm>
          <a:off x="11207750" y="106970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3" name="テキスト ボックス 422">
          <a:extLst>
            <a:ext uri="{FF2B5EF4-FFF2-40B4-BE49-F238E27FC236}">
              <a16:creationId xmlns:a16="http://schemas.microsoft.com/office/drawing/2014/main" id="{CC21CF09-1666-4D13-909A-88BAB80A4F39}"/>
            </a:ext>
          </a:extLst>
        </xdr:cNvPr>
        <xdr:cNvSpPr txBox="1"/>
      </xdr:nvSpPr>
      <xdr:spPr>
        <a:xfrm>
          <a:off x="1079772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4" name="直線コネクタ 423">
          <a:extLst>
            <a:ext uri="{FF2B5EF4-FFF2-40B4-BE49-F238E27FC236}">
              <a16:creationId xmlns:a16="http://schemas.microsoft.com/office/drawing/2014/main" id="{99C08727-4763-4A4C-9992-A8CE33747252}"/>
            </a:ext>
          </a:extLst>
        </xdr:cNvPr>
        <xdr:cNvCxnSpPr/>
      </xdr:nvCxnSpPr>
      <xdr:spPr>
        <a:xfrm>
          <a:off x="11207750" y="103831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5" name="テキスト ボックス 424">
          <a:extLst>
            <a:ext uri="{FF2B5EF4-FFF2-40B4-BE49-F238E27FC236}">
              <a16:creationId xmlns:a16="http://schemas.microsoft.com/office/drawing/2014/main" id="{74CFB2C7-E030-45FA-98B8-719CABE78F3E}"/>
            </a:ext>
          </a:extLst>
        </xdr:cNvPr>
        <xdr:cNvSpPr txBox="1"/>
      </xdr:nvSpPr>
      <xdr:spPr>
        <a:xfrm>
          <a:off x="10842791" y="102409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6" name="直線コネクタ 425">
          <a:extLst>
            <a:ext uri="{FF2B5EF4-FFF2-40B4-BE49-F238E27FC236}">
              <a16:creationId xmlns:a16="http://schemas.microsoft.com/office/drawing/2014/main" id="{09270C45-56CF-4B13-83AE-59B833168F12}"/>
            </a:ext>
          </a:extLst>
        </xdr:cNvPr>
        <xdr:cNvCxnSpPr/>
      </xdr:nvCxnSpPr>
      <xdr:spPr>
        <a:xfrm>
          <a:off x="11207750" y="100692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7" name="テキスト ボックス 426">
          <a:extLst>
            <a:ext uri="{FF2B5EF4-FFF2-40B4-BE49-F238E27FC236}">
              <a16:creationId xmlns:a16="http://schemas.microsoft.com/office/drawing/2014/main" id="{FAD78CEA-FB74-4E47-9804-931033319A27}"/>
            </a:ext>
          </a:extLst>
        </xdr:cNvPr>
        <xdr:cNvSpPr txBox="1"/>
      </xdr:nvSpPr>
      <xdr:spPr>
        <a:xfrm>
          <a:off x="10842791" y="9927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8" name="直線コネクタ 427">
          <a:extLst>
            <a:ext uri="{FF2B5EF4-FFF2-40B4-BE49-F238E27FC236}">
              <a16:creationId xmlns:a16="http://schemas.microsoft.com/office/drawing/2014/main" id="{0A16E7DA-75D3-4502-99F2-C048A50EC2C3}"/>
            </a:ext>
          </a:extLst>
        </xdr:cNvPr>
        <xdr:cNvCxnSpPr/>
      </xdr:nvCxnSpPr>
      <xdr:spPr>
        <a:xfrm>
          <a:off x="11207750" y="974906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9" name="テキスト ボックス 428">
          <a:extLst>
            <a:ext uri="{FF2B5EF4-FFF2-40B4-BE49-F238E27FC236}">
              <a16:creationId xmlns:a16="http://schemas.microsoft.com/office/drawing/2014/main" id="{07E9ED19-1931-4ED6-8CFC-D8AF604B64FC}"/>
            </a:ext>
          </a:extLst>
        </xdr:cNvPr>
        <xdr:cNvSpPr txBox="1"/>
      </xdr:nvSpPr>
      <xdr:spPr>
        <a:xfrm>
          <a:off x="10842791" y="96131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30" name="直線コネクタ 429">
          <a:extLst>
            <a:ext uri="{FF2B5EF4-FFF2-40B4-BE49-F238E27FC236}">
              <a16:creationId xmlns:a16="http://schemas.microsoft.com/office/drawing/2014/main" id="{96D1DAC5-1F2C-4BCD-801E-8E8236F32AE3}"/>
            </a:ext>
          </a:extLst>
        </xdr:cNvPr>
        <xdr:cNvCxnSpPr/>
      </xdr:nvCxnSpPr>
      <xdr:spPr>
        <a:xfrm>
          <a:off x="11207750" y="94351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1" name="テキスト ボックス 430">
          <a:extLst>
            <a:ext uri="{FF2B5EF4-FFF2-40B4-BE49-F238E27FC236}">
              <a16:creationId xmlns:a16="http://schemas.microsoft.com/office/drawing/2014/main" id="{0A7EFA94-126C-45A9-8430-EFF91F0B6627}"/>
            </a:ext>
          </a:extLst>
        </xdr:cNvPr>
        <xdr:cNvSpPr txBox="1"/>
      </xdr:nvSpPr>
      <xdr:spPr>
        <a:xfrm>
          <a:off x="10842791" y="9299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2" name="直線コネクタ 431">
          <a:extLst>
            <a:ext uri="{FF2B5EF4-FFF2-40B4-BE49-F238E27FC236}">
              <a16:creationId xmlns:a16="http://schemas.microsoft.com/office/drawing/2014/main" id="{E52F810A-E432-468E-B0F8-48588996C703}"/>
            </a:ext>
          </a:extLst>
        </xdr:cNvPr>
        <xdr:cNvCxnSpPr/>
      </xdr:nvCxnSpPr>
      <xdr:spPr>
        <a:xfrm>
          <a:off x="11207750" y="91213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3" name="テキスト ボックス 432">
          <a:extLst>
            <a:ext uri="{FF2B5EF4-FFF2-40B4-BE49-F238E27FC236}">
              <a16:creationId xmlns:a16="http://schemas.microsoft.com/office/drawing/2014/main" id="{D729CAB3-BFB6-4E02-8583-6E394C0F89F5}"/>
            </a:ext>
          </a:extLst>
        </xdr:cNvPr>
        <xdr:cNvSpPr txBox="1"/>
      </xdr:nvSpPr>
      <xdr:spPr>
        <a:xfrm>
          <a:off x="10906911" y="89854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4" name="直線コネクタ 433">
          <a:extLst>
            <a:ext uri="{FF2B5EF4-FFF2-40B4-BE49-F238E27FC236}">
              <a16:creationId xmlns:a16="http://schemas.microsoft.com/office/drawing/2014/main" id="{65931F7A-442B-4F13-979B-AD66A882BE5B}"/>
            </a:ext>
          </a:extLst>
        </xdr:cNvPr>
        <xdr:cNvCxnSpPr/>
      </xdr:nvCxnSpPr>
      <xdr:spPr>
        <a:xfrm>
          <a:off x="11207750" y="8807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5" name="【学校施設】&#10;有形固定資産減価償却率グラフ枠">
          <a:extLst>
            <a:ext uri="{FF2B5EF4-FFF2-40B4-BE49-F238E27FC236}">
              <a16:creationId xmlns:a16="http://schemas.microsoft.com/office/drawing/2014/main" id="{F26A20FB-BB38-4603-B38C-6028768CC3F8}"/>
            </a:ext>
          </a:extLst>
        </xdr:cNvPr>
        <xdr:cNvSpPr/>
      </xdr:nvSpPr>
      <xdr:spPr>
        <a:xfrm>
          <a:off x="1120775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436" name="直線コネクタ 435">
          <a:extLst>
            <a:ext uri="{FF2B5EF4-FFF2-40B4-BE49-F238E27FC236}">
              <a16:creationId xmlns:a16="http://schemas.microsoft.com/office/drawing/2014/main" id="{82890DF1-6C7A-46F7-A849-C24ECF9A3275}"/>
            </a:ext>
          </a:extLst>
        </xdr:cNvPr>
        <xdr:cNvCxnSpPr/>
      </xdr:nvCxnSpPr>
      <xdr:spPr>
        <a:xfrm flipV="1">
          <a:off x="14699614" y="9341938"/>
          <a:ext cx="0" cy="1314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437" name="【学校施設】&#10;有形固定資産減価償却率最小値テキスト">
          <a:extLst>
            <a:ext uri="{FF2B5EF4-FFF2-40B4-BE49-F238E27FC236}">
              <a16:creationId xmlns:a16="http://schemas.microsoft.com/office/drawing/2014/main" id="{4BED2845-EE67-49A0-8812-B69949AD1467}"/>
            </a:ext>
          </a:extLst>
        </xdr:cNvPr>
        <xdr:cNvSpPr txBox="1"/>
      </xdr:nvSpPr>
      <xdr:spPr>
        <a:xfrm>
          <a:off x="14738350" y="10660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438" name="直線コネクタ 437">
          <a:extLst>
            <a:ext uri="{FF2B5EF4-FFF2-40B4-BE49-F238E27FC236}">
              <a16:creationId xmlns:a16="http://schemas.microsoft.com/office/drawing/2014/main" id="{0C6FCACF-89C6-4370-BDAB-2ADE8377E08E}"/>
            </a:ext>
          </a:extLst>
        </xdr:cNvPr>
        <xdr:cNvCxnSpPr/>
      </xdr:nvCxnSpPr>
      <xdr:spPr>
        <a:xfrm>
          <a:off x="14611350" y="1065620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439" name="【学校施設】&#10;有形固定資産減価償却率最大値テキスト">
          <a:extLst>
            <a:ext uri="{FF2B5EF4-FFF2-40B4-BE49-F238E27FC236}">
              <a16:creationId xmlns:a16="http://schemas.microsoft.com/office/drawing/2014/main" id="{58C7DE87-2778-4600-AA94-E378D9D79905}"/>
            </a:ext>
          </a:extLst>
        </xdr:cNvPr>
        <xdr:cNvSpPr txBox="1"/>
      </xdr:nvSpPr>
      <xdr:spPr>
        <a:xfrm>
          <a:off x="14738350" y="9123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440" name="直線コネクタ 439">
          <a:extLst>
            <a:ext uri="{FF2B5EF4-FFF2-40B4-BE49-F238E27FC236}">
              <a16:creationId xmlns:a16="http://schemas.microsoft.com/office/drawing/2014/main" id="{65D99D7F-8F81-4574-B063-D64CCD0642F6}"/>
            </a:ext>
          </a:extLst>
        </xdr:cNvPr>
        <xdr:cNvCxnSpPr/>
      </xdr:nvCxnSpPr>
      <xdr:spPr>
        <a:xfrm>
          <a:off x="14611350" y="934193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35758</xdr:rowOff>
    </xdr:from>
    <xdr:ext cx="405111" cy="259045"/>
    <xdr:sp macro="" textlink="">
      <xdr:nvSpPr>
        <xdr:cNvPr id="441" name="【学校施設】&#10;有形固定資産減価償却率平均値テキスト">
          <a:extLst>
            <a:ext uri="{FF2B5EF4-FFF2-40B4-BE49-F238E27FC236}">
              <a16:creationId xmlns:a16="http://schemas.microsoft.com/office/drawing/2014/main" id="{9E3D0826-B33E-4369-A2D3-525BD0C04552}"/>
            </a:ext>
          </a:extLst>
        </xdr:cNvPr>
        <xdr:cNvSpPr txBox="1"/>
      </xdr:nvSpPr>
      <xdr:spPr>
        <a:xfrm>
          <a:off x="14738350" y="9941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442" name="フローチャート: 判断 441">
          <a:extLst>
            <a:ext uri="{FF2B5EF4-FFF2-40B4-BE49-F238E27FC236}">
              <a16:creationId xmlns:a16="http://schemas.microsoft.com/office/drawing/2014/main" id="{852275DB-C09E-4F91-AF5B-61DE0DBFE5EB}"/>
            </a:ext>
          </a:extLst>
        </xdr:cNvPr>
        <xdr:cNvSpPr/>
      </xdr:nvSpPr>
      <xdr:spPr>
        <a:xfrm>
          <a:off x="14649450" y="1008398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443" name="フローチャート: 判断 442">
          <a:extLst>
            <a:ext uri="{FF2B5EF4-FFF2-40B4-BE49-F238E27FC236}">
              <a16:creationId xmlns:a16="http://schemas.microsoft.com/office/drawing/2014/main" id="{266E0B0F-B53E-4DB6-8DD6-8324D0583089}"/>
            </a:ext>
          </a:extLst>
        </xdr:cNvPr>
        <xdr:cNvSpPr/>
      </xdr:nvSpPr>
      <xdr:spPr>
        <a:xfrm>
          <a:off x="13887450" y="1008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444" name="フローチャート: 判断 443">
          <a:extLst>
            <a:ext uri="{FF2B5EF4-FFF2-40B4-BE49-F238E27FC236}">
              <a16:creationId xmlns:a16="http://schemas.microsoft.com/office/drawing/2014/main" id="{B6330ED7-1D4E-4EA5-B21B-30BA6DE519B5}"/>
            </a:ext>
          </a:extLst>
        </xdr:cNvPr>
        <xdr:cNvSpPr/>
      </xdr:nvSpPr>
      <xdr:spPr>
        <a:xfrm>
          <a:off x="13093700" y="1007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445" name="フローチャート: 判断 444">
          <a:extLst>
            <a:ext uri="{FF2B5EF4-FFF2-40B4-BE49-F238E27FC236}">
              <a16:creationId xmlns:a16="http://schemas.microsoft.com/office/drawing/2014/main" id="{741F1590-7B89-47A6-A886-D77269243C87}"/>
            </a:ext>
          </a:extLst>
        </xdr:cNvPr>
        <xdr:cNvSpPr/>
      </xdr:nvSpPr>
      <xdr:spPr>
        <a:xfrm>
          <a:off x="12299950" y="1007073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446" name="フローチャート: 判断 445">
          <a:extLst>
            <a:ext uri="{FF2B5EF4-FFF2-40B4-BE49-F238E27FC236}">
              <a16:creationId xmlns:a16="http://schemas.microsoft.com/office/drawing/2014/main" id="{AF2AF027-1987-494F-AEFB-D745158EA70D}"/>
            </a:ext>
          </a:extLst>
        </xdr:cNvPr>
        <xdr:cNvSpPr/>
      </xdr:nvSpPr>
      <xdr:spPr>
        <a:xfrm>
          <a:off x="11487150" y="1004787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3F85F1C6-B895-4DB3-B509-682EB0ADD02B}"/>
            </a:ext>
          </a:extLst>
        </xdr:cNvPr>
        <xdr:cNvSpPr txBox="1"/>
      </xdr:nvSpPr>
      <xdr:spPr>
        <a:xfrm>
          <a:off x="1452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C5FDAC1B-459F-45DB-9A06-46796B0154BE}"/>
            </a:ext>
          </a:extLst>
        </xdr:cNvPr>
        <xdr:cNvSpPr txBox="1"/>
      </xdr:nvSpPr>
      <xdr:spPr>
        <a:xfrm>
          <a:off x="13766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26451063-9F9F-4B11-8A26-4C47254200A3}"/>
            </a:ext>
          </a:extLst>
        </xdr:cNvPr>
        <xdr:cNvSpPr txBox="1"/>
      </xdr:nvSpPr>
      <xdr:spPr>
        <a:xfrm>
          <a:off x="12973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91AF1B2D-AF22-428B-A43E-D3ED2031BDB7}"/>
            </a:ext>
          </a:extLst>
        </xdr:cNvPr>
        <xdr:cNvSpPr txBox="1"/>
      </xdr:nvSpPr>
      <xdr:spPr>
        <a:xfrm>
          <a:off x="12172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D4FC0484-CD77-4478-99B7-217BEAD81455}"/>
            </a:ext>
          </a:extLst>
        </xdr:cNvPr>
        <xdr:cNvSpPr txBox="1"/>
      </xdr:nvSpPr>
      <xdr:spPr>
        <a:xfrm>
          <a:off x="11366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153307</xdr:rowOff>
    </xdr:from>
    <xdr:to>
      <xdr:col>85</xdr:col>
      <xdr:colOff>177800</xdr:colOff>
      <xdr:row>63</xdr:row>
      <xdr:rowOff>83457</xdr:rowOff>
    </xdr:to>
    <xdr:sp macro="" textlink="">
      <xdr:nvSpPr>
        <xdr:cNvPr id="452" name="楕円 451">
          <a:extLst>
            <a:ext uri="{FF2B5EF4-FFF2-40B4-BE49-F238E27FC236}">
              <a16:creationId xmlns:a16="http://schemas.microsoft.com/office/drawing/2014/main" id="{45748776-2243-4D6A-BCEC-CAC13FEB0F00}"/>
            </a:ext>
          </a:extLst>
        </xdr:cNvPr>
        <xdr:cNvSpPr/>
      </xdr:nvSpPr>
      <xdr:spPr>
        <a:xfrm>
          <a:off x="14649450" y="1038950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131734</xdr:rowOff>
    </xdr:from>
    <xdr:ext cx="405111" cy="259045"/>
    <xdr:sp macro="" textlink="">
      <xdr:nvSpPr>
        <xdr:cNvPr id="453" name="【学校施設】&#10;有形固定資産減価償却率該当値テキスト">
          <a:extLst>
            <a:ext uri="{FF2B5EF4-FFF2-40B4-BE49-F238E27FC236}">
              <a16:creationId xmlns:a16="http://schemas.microsoft.com/office/drawing/2014/main" id="{AEFCEFAC-2E77-4C20-BC46-17EBB676EC02}"/>
            </a:ext>
          </a:extLst>
        </xdr:cNvPr>
        <xdr:cNvSpPr txBox="1"/>
      </xdr:nvSpPr>
      <xdr:spPr>
        <a:xfrm>
          <a:off x="14738350" y="10367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140244</xdr:rowOff>
    </xdr:from>
    <xdr:to>
      <xdr:col>81</xdr:col>
      <xdr:colOff>101600</xdr:colOff>
      <xdr:row>63</xdr:row>
      <xdr:rowOff>70394</xdr:rowOff>
    </xdr:to>
    <xdr:sp macro="" textlink="">
      <xdr:nvSpPr>
        <xdr:cNvPr id="454" name="楕円 453">
          <a:extLst>
            <a:ext uri="{FF2B5EF4-FFF2-40B4-BE49-F238E27FC236}">
              <a16:creationId xmlns:a16="http://schemas.microsoft.com/office/drawing/2014/main" id="{B3D4F2ED-B058-4EC6-9EAD-7907663C83FA}"/>
            </a:ext>
          </a:extLst>
        </xdr:cNvPr>
        <xdr:cNvSpPr/>
      </xdr:nvSpPr>
      <xdr:spPr>
        <a:xfrm>
          <a:off x="13887450" y="1037644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19594</xdr:rowOff>
    </xdr:from>
    <xdr:to>
      <xdr:col>85</xdr:col>
      <xdr:colOff>127000</xdr:colOff>
      <xdr:row>63</xdr:row>
      <xdr:rowOff>32657</xdr:rowOff>
    </xdr:to>
    <xdr:cxnSp macro="">
      <xdr:nvCxnSpPr>
        <xdr:cNvPr id="455" name="直線コネクタ 454">
          <a:extLst>
            <a:ext uri="{FF2B5EF4-FFF2-40B4-BE49-F238E27FC236}">
              <a16:creationId xmlns:a16="http://schemas.microsoft.com/office/drawing/2014/main" id="{B27A9B53-92EF-420D-933E-979CECE9AE95}"/>
            </a:ext>
          </a:extLst>
        </xdr:cNvPr>
        <xdr:cNvCxnSpPr/>
      </xdr:nvCxnSpPr>
      <xdr:spPr>
        <a:xfrm>
          <a:off x="13938250" y="10420894"/>
          <a:ext cx="762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11249</xdr:rowOff>
    </xdr:from>
    <xdr:to>
      <xdr:col>76</xdr:col>
      <xdr:colOff>165100</xdr:colOff>
      <xdr:row>63</xdr:row>
      <xdr:rowOff>112849</xdr:rowOff>
    </xdr:to>
    <xdr:sp macro="" textlink="">
      <xdr:nvSpPr>
        <xdr:cNvPr id="456" name="楕円 455">
          <a:extLst>
            <a:ext uri="{FF2B5EF4-FFF2-40B4-BE49-F238E27FC236}">
              <a16:creationId xmlns:a16="http://schemas.microsoft.com/office/drawing/2014/main" id="{9134A5A0-F2BE-44DF-97B7-F7A70A7D200D}"/>
            </a:ext>
          </a:extLst>
        </xdr:cNvPr>
        <xdr:cNvSpPr/>
      </xdr:nvSpPr>
      <xdr:spPr>
        <a:xfrm>
          <a:off x="13093700" y="1041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19594</xdr:rowOff>
    </xdr:from>
    <xdr:to>
      <xdr:col>81</xdr:col>
      <xdr:colOff>50800</xdr:colOff>
      <xdr:row>63</xdr:row>
      <xdr:rowOff>62049</xdr:rowOff>
    </xdr:to>
    <xdr:cxnSp macro="">
      <xdr:nvCxnSpPr>
        <xdr:cNvPr id="457" name="直線コネクタ 456">
          <a:extLst>
            <a:ext uri="{FF2B5EF4-FFF2-40B4-BE49-F238E27FC236}">
              <a16:creationId xmlns:a16="http://schemas.microsoft.com/office/drawing/2014/main" id="{7B748925-416C-40D3-8FBF-F9A86EB71641}"/>
            </a:ext>
          </a:extLst>
        </xdr:cNvPr>
        <xdr:cNvCxnSpPr/>
      </xdr:nvCxnSpPr>
      <xdr:spPr>
        <a:xfrm flipV="1">
          <a:off x="13144500" y="10420894"/>
          <a:ext cx="79375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161472</xdr:rowOff>
    </xdr:from>
    <xdr:to>
      <xdr:col>72</xdr:col>
      <xdr:colOff>38100</xdr:colOff>
      <xdr:row>63</xdr:row>
      <xdr:rowOff>91622</xdr:rowOff>
    </xdr:to>
    <xdr:sp macro="" textlink="">
      <xdr:nvSpPr>
        <xdr:cNvPr id="458" name="楕円 457">
          <a:extLst>
            <a:ext uri="{FF2B5EF4-FFF2-40B4-BE49-F238E27FC236}">
              <a16:creationId xmlns:a16="http://schemas.microsoft.com/office/drawing/2014/main" id="{02A240EC-7480-4265-820C-DD5959E8D609}"/>
            </a:ext>
          </a:extLst>
        </xdr:cNvPr>
        <xdr:cNvSpPr/>
      </xdr:nvSpPr>
      <xdr:spPr>
        <a:xfrm>
          <a:off x="12299950" y="1039767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40822</xdr:rowOff>
    </xdr:from>
    <xdr:to>
      <xdr:col>76</xdr:col>
      <xdr:colOff>114300</xdr:colOff>
      <xdr:row>63</xdr:row>
      <xdr:rowOff>62049</xdr:rowOff>
    </xdr:to>
    <xdr:cxnSp macro="">
      <xdr:nvCxnSpPr>
        <xdr:cNvPr id="459" name="直線コネクタ 458">
          <a:extLst>
            <a:ext uri="{FF2B5EF4-FFF2-40B4-BE49-F238E27FC236}">
              <a16:creationId xmlns:a16="http://schemas.microsoft.com/office/drawing/2014/main" id="{2697E5AE-1F3C-4CC6-A8CB-AE4FB890BCC4}"/>
            </a:ext>
          </a:extLst>
        </xdr:cNvPr>
        <xdr:cNvCxnSpPr/>
      </xdr:nvCxnSpPr>
      <xdr:spPr>
        <a:xfrm>
          <a:off x="12344400" y="10442122"/>
          <a:ext cx="8001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145143</xdr:rowOff>
    </xdr:from>
    <xdr:to>
      <xdr:col>67</xdr:col>
      <xdr:colOff>101600</xdr:colOff>
      <xdr:row>63</xdr:row>
      <xdr:rowOff>75293</xdr:rowOff>
    </xdr:to>
    <xdr:sp macro="" textlink="">
      <xdr:nvSpPr>
        <xdr:cNvPr id="460" name="楕円 459">
          <a:extLst>
            <a:ext uri="{FF2B5EF4-FFF2-40B4-BE49-F238E27FC236}">
              <a16:creationId xmlns:a16="http://schemas.microsoft.com/office/drawing/2014/main" id="{E4AE3502-0A97-4728-B80F-DBF669887F73}"/>
            </a:ext>
          </a:extLst>
        </xdr:cNvPr>
        <xdr:cNvSpPr/>
      </xdr:nvSpPr>
      <xdr:spPr>
        <a:xfrm>
          <a:off x="11487150" y="103813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24493</xdr:rowOff>
    </xdr:from>
    <xdr:to>
      <xdr:col>71</xdr:col>
      <xdr:colOff>177800</xdr:colOff>
      <xdr:row>63</xdr:row>
      <xdr:rowOff>40822</xdr:rowOff>
    </xdr:to>
    <xdr:cxnSp macro="">
      <xdr:nvCxnSpPr>
        <xdr:cNvPr id="461" name="直線コネクタ 460">
          <a:extLst>
            <a:ext uri="{FF2B5EF4-FFF2-40B4-BE49-F238E27FC236}">
              <a16:creationId xmlns:a16="http://schemas.microsoft.com/office/drawing/2014/main" id="{94D51E3C-F3B8-40AD-A52F-99FD2448A98D}"/>
            </a:ext>
          </a:extLst>
        </xdr:cNvPr>
        <xdr:cNvCxnSpPr/>
      </xdr:nvCxnSpPr>
      <xdr:spPr>
        <a:xfrm>
          <a:off x="11537950" y="10425793"/>
          <a:ext cx="80645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129376</xdr:rowOff>
    </xdr:from>
    <xdr:ext cx="405111" cy="259045"/>
    <xdr:sp macro="" textlink="">
      <xdr:nvSpPr>
        <xdr:cNvPr id="462" name="n_1aveValue【学校施設】&#10;有形固定資産減価償却率">
          <a:extLst>
            <a:ext uri="{FF2B5EF4-FFF2-40B4-BE49-F238E27FC236}">
              <a16:creationId xmlns:a16="http://schemas.microsoft.com/office/drawing/2014/main" id="{46B8720C-A5B6-4025-9AE0-ABD88401BDD1}"/>
            </a:ext>
          </a:extLst>
        </xdr:cNvPr>
        <xdr:cNvSpPr txBox="1"/>
      </xdr:nvSpPr>
      <xdr:spPr>
        <a:xfrm>
          <a:off x="13742044" y="9870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119578</xdr:rowOff>
    </xdr:from>
    <xdr:ext cx="405111" cy="259045"/>
    <xdr:sp macro="" textlink="">
      <xdr:nvSpPr>
        <xdr:cNvPr id="463" name="n_2aveValue【学校施設】&#10;有形固定資産減価償却率">
          <a:extLst>
            <a:ext uri="{FF2B5EF4-FFF2-40B4-BE49-F238E27FC236}">
              <a16:creationId xmlns:a16="http://schemas.microsoft.com/office/drawing/2014/main" id="{391D73D5-03CE-4E9B-948A-262862F7596F}"/>
            </a:ext>
          </a:extLst>
        </xdr:cNvPr>
        <xdr:cNvSpPr txBox="1"/>
      </xdr:nvSpPr>
      <xdr:spPr>
        <a:xfrm>
          <a:off x="12960994" y="9860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111414</xdr:rowOff>
    </xdr:from>
    <xdr:ext cx="405111" cy="259045"/>
    <xdr:sp macro="" textlink="">
      <xdr:nvSpPr>
        <xdr:cNvPr id="464" name="n_3aveValue【学校施設】&#10;有形固定資産減価償却率">
          <a:extLst>
            <a:ext uri="{FF2B5EF4-FFF2-40B4-BE49-F238E27FC236}">
              <a16:creationId xmlns:a16="http://schemas.microsoft.com/office/drawing/2014/main" id="{0FD08DB0-42C3-4CDA-B2E5-83029196D283}"/>
            </a:ext>
          </a:extLst>
        </xdr:cNvPr>
        <xdr:cNvSpPr txBox="1"/>
      </xdr:nvSpPr>
      <xdr:spPr>
        <a:xfrm>
          <a:off x="12167244" y="9852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88554</xdr:rowOff>
    </xdr:from>
    <xdr:ext cx="405111" cy="259045"/>
    <xdr:sp macro="" textlink="">
      <xdr:nvSpPr>
        <xdr:cNvPr id="465" name="n_4aveValue【学校施設】&#10;有形固定資産減価償却率">
          <a:extLst>
            <a:ext uri="{FF2B5EF4-FFF2-40B4-BE49-F238E27FC236}">
              <a16:creationId xmlns:a16="http://schemas.microsoft.com/office/drawing/2014/main" id="{EC7627D3-F41C-418F-91F2-2221993D5C13}"/>
            </a:ext>
          </a:extLst>
        </xdr:cNvPr>
        <xdr:cNvSpPr txBox="1"/>
      </xdr:nvSpPr>
      <xdr:spPr>
        <a:xfrm>
          <a:off x="11354444" y="9829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61521</xdr:rowOff>
    </xdr:from>
    <xdr:ext cx="405111" cy="259045"/>
    <xdr:sp macro="" textlink="">
      <xdr:nvSpPr>
        <xdr:cNvPr id="466" name="n_1mainValue【学校施設】&#10;有形固定資産減価償却率">
          <a:extLst>
            <a:ext uri="{FF2B5EF4-FFF2-40B4-BE49-F238E27FC236}">
              <a16:creationId xmlns:a16="http://schemas.microsoft.com/office/drawing/2014/main" id="{223AA5A7-06D1-4D24-A009-136F85E8C33E}"/>
            </a:ext>
          </a:extLst>
        </xdr:cNvPr>
        <xdr:cNvSpPr txBox="1"/>
      </xdr:nvSpPr>
      <xdr:spPr>
        <a:xfrm>
          <a:off x="13742044" y="1046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103976</xdr:rowOff>
    </xdr:from>
    <xdr:ext cx="405111" cy="259045"/>
    <xdr:sp macro="" textlink="">
      <xdr:nvSpPr>
        <xdr:cNvPr id="467" name="n_2mainValue【学校施設】&#10;有形固定資産減価償却率">
          <a:extLst>
            <a:ext uri="{FF2B5EF4-FFF2-40B4-BE49-F238E27FC236}">
              <a16:creationId xmlns:a16="http://schemas.microsoft.com/office/drawing/2014/main" id="{112EFF26-8B13-4825-BEFE-9C859BB198DE}"/>
            </a:ext>
          </a:extLst>
        </xdr:cNvPr>
        <xdr:cNvSpPr txBox="1"/>
      </xdr:nvSpPr>
      <xdr:spPr>
        <a:xfrm>
          <a:off x="12960994" y="1050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82749</xdr:rowOff>
    </xdr:from>
    <xdr:ext cx="405111" cy="259045"/>
    <xdr:sp macro="" textlink="">
      <xdr:nvSpPr>
        <xdr:cNvPr id="468" name="n_3mainValue【学校施設】&#10;有形固定資産減価償却率">
          <a:extLst>
            <a:ext uri="{FF2B5EF4-FFF2-40B4-BE49-F238E27FC236}">
              <a16:creationId xmlns:a16="http://schemas.microsoft.com/office/drawing/2014/main" id="{3BCB4106-2EFE-4E8B-A195-60C4E7BD8864}"/>
            </a:ext>
          </a:extLst>
        </xdr:cNvPr>
        <xdr:cNvSpPr txBox="1"/>
      </xdr:nvSpPr>
      <xdr:spPr>
        <a:xfrm>
          <a:off x="12167244" y="10484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66420</xdr:rowOff>
    </xdr:from>
    <xdr:ext cx="405111" cy="259045"/>
    <xdr:sp macro="" textlink="">
      <xdr:nvSpPr>
        <xdr:cNvPr id="469" name="n_4mainValue【学校施設】&#10;有形固定資産減価償却率">
          <a:extLst>
            <a:ext uri="{FF2B5EF4-FFF2-40B4-BE49-F238E27FC236}">
              <a16:creationId xmlns:a16="http://schemas.microsoft.com/office/drawing/2014/main" id="{3C1DEB2C-7D6A-45AF-9CF9-0BD6EFD80294}"/>
            </a:ext>
          </a:extLst>
        </xdr:cNvPr>
        <xdr:cNvSpPr txBox="1"/>
      </xdr:nvSpPr>
      <xdr:spPr>
        <a:xfrm>
          <a:off x="11354444" y="1046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0" name="正方形/長方形 469">
          <a:extLst>
            <a:ext uri="{FF2B5EF4-FFF2-40B4-BE49-F238E27FC236}">
              <a16:creationId xmlns:a16="http://schemas.microsoft.com/office/drawing/2014/main" id="{C88EA411-7AE6-4D70-9050-6A0EBE001B7A}"/>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1" name="正方形/長方形 470">
          <a:extLst>
            <a:ext uri="{FF2B5EF4-FFF2-40B4-BE49-F238E27FC236}">
              <a16:creationId xmlns:a16="http://schemas.microsoft.com/office/drawing/2014/main" id="{4A690CD0-BEDD-4428-815B-2080429EE80F}"/>
            </a:ext>
          </a:extLst>
        </xdr:cNvPr>
        <xdr:cNvSpPr/>
      </xdr:nvSpPr>
      <xdr:spPr>
        <a:xfrm>
          <a:off x="16586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2" name="正方形/長方形 471">
          <a:extLst>
            <a:ext uri="{FF2B5EF4-FFF2-40B4-BE49-F238E27FC236}">
              <a16:creationId xmlns:a16="http://schemas.microsoft.com/office/drawing/2014/main" id="{3125225C-34FD-4B59-BEDD-7E20D619A687}"/>
            </a:ext>
          </a:extLst>
        </xdr:cNvPr>
        <xdr:cNvSpPr/>
      </xdr:nvSpPr>
      <xdr:spPr>
        <a:xfrm>
          <a:off x="16586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3" name="正方形/長方形 472">
          <a:extLst>
            <a:ext uri="{FF2B5EF4-FFF2-40B4-BE49-F238E27FC236}">
              <a16:creationId xmlns:a16="http://schemas.microsoft.com/office/drawing/2014/main" id="{2EAD1501-BC29-4FAA-8C95-E954181012F3}"/>
            </a:ext>
          </a:extLst>
        </xdr:cNvPr>
        <xdr:cNvSpPr/>
      </xdr:nvSpPr>
      <xdr:spPr>
        <a:xfrm>
          <a:off x="174879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4" name="正方形/長方形 473">
          <a:extLst>
            <a:ext uri="{FF2B5EF4-FFF2-40B4-BE49-F238E27FC236}">
              <a16:creationId xmlns:a16="http://schemas.microsoft.com/office/drawing/2014/main" id="{E1A8313D-374A-4977-9783-7314434AC07F}"/>
            </a:ext>
          </a:extLst>
        </xdr:cNvPr>
        <xdr:cNvSpPr/>
      </xdr:nvSpPr>
      <xdr:spPr>
        <a:xfrm>
          <a:off x="174879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5" name="正方形/長方形 474">
          <a:extLst>
            <a:ext uri="{FF2B5EF4-FFF2-40B4-BE49-F238E27FC236}">
              <a16:creationId xmlns:a16="http://schemas.microsoft.com/office/drawing/2014/main" id="{A75BF7CA-2AA4-4404-A1D4-6CCB6A2CE5D8}"/>
            </a:ext>
          </a:extLst>
        </xdr:cNvPr>
        <xdr:cNvSpPr/>
      </xdr:nvSpPr>
      <xdr:spPr>
        <a:xfrm>
          <a:off x="185166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6" name="正方形/長方形 475">
          <a:extLst>
            <a:ext uri="{FF2B5EF4-FFF2-40B4-BE49-F238E27FC236}">
              <a16:creationId xmlns:a16="http://schemas.microsoft.com/office/drawing/2014/main" id="{609B8BC9-E02D-48CA-8644-61C9BB6A0426}"/>
            </a:ext>
          </a:extLst>
        </xdr:cNvPr>
        <xdr:cNvSpPr/>
      </xdr:nvSpPr>
      <xdr:spPr>
        <a:xfrm>
          <a:off x="185166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7" name="正方形/長方形 476">
          <a:extLst>
            <a:ext uri="{FF2B5EF4-FFF2-40B4-BE49-F238E27FC236}">
              <a16:creationId xmlns:a16="http://schemas.microsoft.com/office/drawing/2014/main" id="{232F1274-5F01-46B2-8CEC-1D5D7294724F}"/>
            </a:ext>
          </a:extLst>
        </xdr:cNvPr>
        <xdr:cNvSpPr/>
      </xdr:nvSpPr>
      <xdr:spPr>
        <a:xfrm>
          <a:off x="164592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8" name="テキスト ボックス 477">
          <a:extLst>
            <a:ext uri="{FF2B5EF4-FFF2-40B4-BE49-F238E27FC236}">
              <a16:creationId xmlns:a16="http://schemas.microsoft.com/office/drawing/2014/main" id="{304584C6-E340-4745-90A2-ED2740F370EE}"/>
            </a:ext>
          </a:extLst>
        </xdr:cNvPr>
        <xdr:cNvSpPr txBox="1"/>
      </xdr:nvSpPr>
      <xdr:spPr>
        <a:xfrm>
          <a:off x="1644015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9" name="直線コネクタ 478">
          <a:extLst>
            <a:ext uri="{FF2B5EF4-FFF2-40B4-BE49-F238E27FC236}">
              <a16:creationId xmlns:a16="http://schemas.microsoft.com/office/drawing/2014/main" id="{3217846A-2A22-4F7C-9861-6534B706BDF7}"/>
            </a:ext>
          </a:extLst>
        </xdr:cNvPr>
        <xdr:cNvCxnSpPr/>
      </xdr:nvCxnSpPr>
      <xdr:spPr>
        <a:xfrm>
          <a:off x="164592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80" name="直線コネクタ 479">
          <a:extLst>
            <a:ext uri="{FF2B5EF4-FFF2-40B4-BE49-F238E27FC236}">
              <a16:creationId xmlns:a16="http://schemas.microsoft.com/office/drawing/2014/main" id="{B03009AD-25B5-42B5-BE27-5355519EE47E}"/>
            </a:ext>
          </a:extLst>
        </xdr:cNvPr>
        <xdr:cNvCxnSpPr/>
      </xdr:nvCxnSpPr>
      <xdr:spPr>
        <a:xfrm>
          <a:off x="16459200" y="1056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1" name="テキスト ボックス 480">
          <a:extLst>
            <a:ext uri="{FF2B5EF4-FFF2-40B4-BE49-F238E27FC236}">
              <a16:creationId xmlns:a16="http://schemas.microsoft.com/office/drawing/2014/main" id="{50CECA95-222D-4FC6-81CD-41FF92679599}"/>
            </a:ext>
          </a:extLst>
        </xdr:cNvPr>
        <xdr:cNvSpPr txBox="1"/>
      </xdr:nvSpPr>
      <xdr:spPr>
        <a:xfrm>
          <a:off x="1604917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2" name="直線コネクタ 481">
          <a:extLst>
            <a:ext uri="{FF2B5EF4-FFF2-40B4-BE49-F238E27FC236}">
              <a16:creationId xmlns:a16="http://schemas.microsoft.com/office/drawing/2014/main" id="{1085F9F6-8D1D-4A8A-8ED8-21965AA0F44D}"/>
            </a:ext>
          </a:extLst>
        </xdr:cNvPr>
        <xdr:cNvCxnSpPr/>
      </xdr:nvCxnSpPr>
      <xdr:spPr>
        <a:xfrm>
          <a:off x="16459200" y="1012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483" name="テキスト ボックス 482">
          <a:extLst>
            <a:ext uri="{FF2B5EF4-FFF2-40B4-BE49-F238E27FC236}">
              <a16:creationId xmlns:a16="http://schemas.microsoft.com/office/drawing/2014/main" id="{ECEC35B2-34D5-4AAA-A40F-3AB1E806BF25}"/>
            </a:ext>
          </a:extLst>
        </xdr:cNvPr>
        <xdr:cNvSpPr txBox="1"/>
      </xdr:nvSpPr>
      <xdr:spPr>
        <a:xfrm>
          <a:off x="15985051" y="999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4" name="直線コネクタ 483">
          <a:extLst>
            <a:ext uri="{FF2B5EF4-FFF2-40B4-BE49-F238E27FC236}">
              <a16:creationId xmlns:a16="http://schemas.microsoft.com/office/drawing/2014/main" id="{2A92778E-3DA1-4AB7-A0B5-866F071247EA}"/>
            </a:ext>
          </a:extLst>
        </xdr:cNvPr>
        <xdr:cNvCxnSpPr/>
      </xdr:nvCxnSpPr>
      <xdr:spPr>
        <a:xfrm>
          <a:off x="16459200" y="969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485" name="テキスト ボックス 484">
          <a:extLst>
            <a:ext uri="{FF2B5EF4-FFF2-40B4-BE49-F238E27FC236}">
              <a16:creationId xmlns:a16="http://schemas.microsoft.com/office/drawing/2014/main" id="{691FDFEA-74CA-4FAA-B7ED-808EB9220E9F}"/>
            </a:ext>
          </a:extLst>
        </xdr:cNvPr>
        <xdr:cNvSpPr txBox="1"/>
      </xdr:nvSpPr>
      <xdr:spPr>
        <a:xfrm>
          <a:off x="15985051" y="9554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6" name="直線コネクタ 485">
          <a:extLst>
            <a:ext uri="{FF2B5EF4-FFF2-40B4-BE49-F238E27FC236}">
              <a16:creationId xmlns:a16="http://schemas.microsoft.com/office/drawing/2014/main" id="{3DF2754A-6609-4E64-9549-D620D610C018}"/>
            </a:ext>
          </a:extLst>
        </xdr:cNvPr>
        <xdr:cNvCxnSpPr/>
      </xdr:nvCxnSpPr>
      <xdr:spPr>
        <a:xfrm>
          <a:off x="16459200" y="9245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487" name="テキスト ボックス 486">
          <a:extLst>
            <a:ext uri="{FF2B5EF4-FFF2-40B4-BE49-F238E27FC236}">
              <a16:creationId xmlns:a16="http://schemas.microsoft.com/office/drawing/2014/main" id="{8FE173AE-2AA4-4CC5-82DC-3A37231D64D1}"/>
            </a:ext>
          </a:extLst>
        </xdr:cNvPr>
        <xdr:cNvSpPr txBox="1"/>
      </xdr:nvSpPr>
      <xdr:spPr>
        <a:xfrm>
          <a:off x="15985051" y="91097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B041B337-FF4A-4DC9-96C8-A59EE9B050E1}"/>
            </a:ext>
          </a:extLst>
        </xdr:cNvPr>
        <xdr:cNvCxnSpPr/>
      </xdr:nvCxnSpPr>
      <xdr:spPr>
        <a:xfrm>
          <a:off x="164592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89" name="テキスト ボックス 488">
          <a:extLst>
            <a:ext uri="{FF2B5EF4-FFF2-40B4-BE49-F238E27FC236}">
              <a16:creationId xmlns:a16="http://schemas.microsoft.com/office/drawing/2014/main" id="{79CEE9A4-8762-47EC-BF5C-51590B99B43F}"/>
            </a:ext>
          </a:extLst>
        </xdr:cNvPr>
        <xdr:cNvSpPr txBox="1"/>
      </xdr:nvSpPr>
      <xdr:spPr>
        <a:xfrm>
          <a:off x="15985051" y="867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学校施設】&#10;一人当たり面積グラフ枠">
          <a:extLst>
            <a:ext uri="{FF2B5EF4-FFF2-40B4-BE49-F238E27FC236}">
              <a16:creationId xmlns:a16="http://schemas.microsoft.com/office/drawing/2014/main" id="{696DC91C-C010-4121-9825-1E17ADE05129}"/>
            </a:ext>
          </a:extLst>
        </xdr:cNvPr>
        <xdr:cNvSpPr/>
      </xdr:nvSpPr>
      <xdr:spPr>
        <a:xfrm>
          <a:off x="164592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491" name="直線コネクタ 490">
          <a:extLst>
            <a:ext uri="{FF2B5EF4-FFF2-40B4-BE49-F238E27FC236}">
              <a16:creationId xmlns:a16="http://schemas.microsoft.com/office/drawing/2014/main" id="{4BA479C1-A61D-414D-AC99-B2D9367C7229}"/>
            </a:ext>
          </a:extLst>
        </xdr:cNvPr>
        <xdr:cNvCxnSpPr/>
      </xdr:nvCxnSpPr>
      <xdr:spPr>
        <a:xfrm flipV="1">
          <a:off x="19951064" y="9328582"/>
          <a:ext cx="0" cy="1198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492" name="【学校施設】&#10;一人当たり面積最小値テキスト">
          <a:extLst>
            <a:ext uri="{FF2B5EF4-FFF2-40B4-BE49-F238E27FC236}">
              <a16:creationId xmlns:a16="http://schemas.microsoft.com/office/drawing/2014/main" id="{661975D5-1D5A-4BD1-911A-C6CBF1D1CFB0}"/>
            </a:ext>
          </a:extLst>
        </xdr:cNvPr>
        <xdr:cNvSpPr txBox="1"/>
      </xdr:nvSpPr>
      <xdr:spPr>
        <a:xfrm>
          <a:off x="19989800" y="10530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493" name="直線コネクタ 492">
          <a:extLst>
            <a:ext uri="{FF2B5EF4-FFF2-40B4-BE49-F238E27FC236}">
              <a16:creationId xmlns:a16="http://schemas.microsoft.com/office/drawing/2014/main" id="{3BBA3DBF-1174-4147-BEBF-1A29B48A77CF}"/>
            </a:ext>
          </a:extLst>
        </xdr:cNvPr>
        <xdr:cNvCxnSpPr/>
      </xdr:nvCxnSpPr>
      <xdr:spPr>
        <a:xfrm>
          <a:off x="19881850" y="1052684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494" name="【学校施設】&#10;一人当たり面積最大値テキスト">
          <a:extLst>
            <a:ext uri="{FF2B5EF4-FFF2-40B4-BE49-F238E27FC236}">
              <a16:creationId xmlns:a16="http://schemas.microsoft.com/office/drawing/2014/main" id="{32D0EC28-83E4-4346-9167-92ADF95A4AB1}"/>
            </a:ext>
          </a:extLst>
        </xdr:cNvPr>
        <xdr:cNvSpPr txBox="1"/>
      </xdr:nvSpPr>
      <xdr:spPr>
        <a:xfrm>
          <a:off x="19989800" y="9110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495" name="直線コネクタ 494">
          <a:extLst>
            <a:ext uri="{FF2B5EF4-FFF2-40B4-BE49-F238E27FC236}">
              <a16:creationId xmlns:a16="http://schemas.microsoft.com/office/drawing/2014/main" id="{C6897B47-C1D0-4CFD-BC40-3FB3D0355734}"/>
            </a:ext>
          </a:extLst>
        </xdr:cNvPr>
        <xdr:cNvCxnSpPr/>
      </xdr:nvCxnSpPr>
      <xdr:spPr>
        <a:xfrm>
          <a:off x="19881850" y="93285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60124</xdr:rowOff>
    </xdr:from>
    <xdr:ext cx="469744" cy="259045"/>
    <xdr:sp macro="" textlink="">
      <xdr:nvSpPr>
        <xdr:cNvPr id="496" name="【学校施設】&#10;一人当たり面積平均値テキスト">
          <a:extLst>
            <a:ext uri="{FF2B5EF4-FFF2-40B4-BE49-F238E27FC236}">
              <a16:creationId xmlns:a16="http://schemas.microsoft.com/office/drawing/2014/main" id="{F8FF3607-630E-4F92-AE9E-D100E027F6EF}"/>
            </a:ext>
          </a:extLst>
        </xdr:cNvPr>
        <xdr:cNvSpPr txBox="1"/>
      </xdr:nvSpPr>
      <xdr:spPr>
        <a:xfrm>
          <a:off x="19989800" y="102963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497" name="フローチャート: 判断 496">
          <a:extLst>
            <a:ext uri="{FF2B5EF4-FFF2-40B4-BE49-F238E27FC236}">
              <a16:creationId xmlns:a16="http://schemas.microsoft.com/office/drawing/2014/main" id="{95C81D6C-BB21-4811-9995-B1E87E0A5A9B}"/>
            </a:ext>
          </a:extLst>
        </xdr:cNvPr>
        <xdr:cNvSpPr/>
      </xdr:nvSpPr>
      <xdr:spPr>
        <a:xfrm>
          <a:off x="19900900" y="1031789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498" name="フローチャート: 判断 497">
          <a:extLst>
            <a:ext uri="{FF2B5EF4-FFF2-40B4-BE49-F238E27FC236}">
              <a16:creationId xmlns:a16="http://schemas.microsoft.com/office/drawing/2014/main" id="{C85A4FBF-A6E9-44B7-9175-D67C7A364D82}"/>
            </a:ext>
          </a:extLst>
        </xdr:cNvPr>
        <xdr:cNvSpPr/>
      </xdr:nvSpPr>
      <xdr:spPr>
        <a:xfrm>
          <a:off x="19157950" y="1032132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499" name="フローチャート: 判断 498">
          <a:extLst>
            <a:ext uri="{FF2B5EF4-FFF2-40B4-BE49-F238E27FC236}">
              <a16:creationId xmlns:a16="http://schemas.microsoft.com/office/drawing/2014/main" id="{7B20DFFF-0EBD-490E-A377-6D1D761A5909}"/>
            </a:ext>
          </a:extLst>
        </xdr:cNvPr>
        <xdr:cNvSpPr/>
      </xdr:nvSpPr>
      <xdr:spPr>
        <a:xfrm>
          <a:off x="18345150" y="103257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00" name="フローチャート: 判断 499">
          <a:extLst>
            <a:ext uri="{FF2B5EF4-FFF2-40B4-BE49-F238E27FC236}">
              <a16:creationId xmlns:a16="http://schemas.microsoft.com/office/drawing/2014/main" id="{E0747EE8-3061-46EE-9DB6-8F3350F54F39}"/>
            </a:ext>
          </a:extLst>
        </xdr:cNvPr>
        <xdr:cNvSpPr/>
      </xdr:nvSpPr>
      <xdr:spPr>
        <a:xfrm>
          <a:off x="17551400" y="1033312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01" name="フローチャート: 判断 500">
          <a:extLst>
            <a:ext uri="{FF2B5EF4-FFF2-40B4-BE49-F238E27FC236}">
              <a16:creationId xmlns:a16="http://schemas.microsoft.com/office/drawing/2014/main" id="{80CF3FEC-BC79-443F-9788-C44246894211}"/>
            </a:ext>
          </a:extLst>
        </xdr:cNvPr>
        <xdr:cNvSpPr/>
      </xdr:nvSpPr>
      <xdr:spPr>
        <a:xfrm>
          <a:off x="16757650" y="103400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9D791680-D0EC-4419-985E-B309C3A92BFB}"/>
            </a:ext>
          </a:extLst>
        </xdr:cNvPr>
        <xdr:cNvSpPr txBox="1"/>
      </xdr:nvSpPr>
      <xdr:spPr>
        <a:xfrm>
          <a:off x="19780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28B345D4-6CE6-4834-90CC-0C9286314E85}"/>
            </a:ext>
          </a:extLst>
        </xdr:cNvPr>
        <xdr:cNvSpPr txBox="1"/>
      </xdr:nvSpPr>
      <xdr:spPr>
        <a:xfrm>
          <a:off x="19030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0A4E352B-4B60-4051-B632-8851620318E6}"/>
            </a:ext>
          </a:extLst>
        </xdr:cNvPr>
        <xdr:cNvSpPr txBox="1"/>
      </xdr:nvSpPr>
      <xdr:spPr>
        <a:xfrm>
          <a:off x="18224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4476447B-3F09-4F45-A1BF-10F95949B515}"/>
            </a:ext>
          </a:extLst>
        </xdr:cNvPr>
        <xdr:cNvSpPr txBox="1"/>
      </xdr:nvSpPr>
      <xdr:spPr>
        <a:xfrm>
          <a:off x="174307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B7F6F0AC-90A3-4C94-A90B-903A4BC20420}"/>
            </a:ext>
          </a:extLst>
        </xdr:cNvPr>
        <xdr:cNvSpPr txBox="1"/>
      </xdr:nvSpPr>
      <xdr:spPr>
        <a:xfrm>
          <a:off x="166306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46949</xdr:rowOff>
    </xdr:from>
    <xdr:to>
      <xdr:col>116</xdr:col>
      <xdr:colOff>114300</xdr:colOff>
      <xdr:row>62</xdr:row>
      <xdr:rowOff>148549</xdr:rowOff>
    </xdr:to>
    <xdr:sp macro="" textlink="">
      <xdr:nvSpPr>
        <xdr:cNvPr id="507" name="楕円 506">
          <a:extLst>
            <a:ext uri="{FF2B5EF4-FFF2-40B4-BE49-F238E27FC236}">
              <a16:creationId xmlns:a16="http://schemas.microsoft.com/office/drawing/2014/main" id="{AA266A5C-7113-47E0-B866-F88E8682CE0D}"/>
            </a:ext>
          </a:extLst>
        </xdr:cNvPr>
        <xdr:cNvSpPr/>
      </xdr:nvSpPr>
      <xdr:spPr>
        <a:xfrm>
          <a:off x="19900900" y="10283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69826</xdr:rowOff>
    </xdr:from>
    <xdr:ext cx="469744" cy="259045"/>
    <xdr:sp macro="" textlink="">
      <xdr:nvSpPr>
        <xdr:cNvPr id="508" name="【学校施設】&#10;一人当たり面積該当値テキスト">
          <a:extLst>
            <a:ext uri="{FF2B5EF4-FFF2-40B4-BE49-F238E27FC236}">
              <a16:creationId xmlns:a16="http://schemas.microsoft.com/office/drawing/2014/main" id="{0011114E-3FEE-49A7-93DE-EC5374CD6377}"/>
            </a:ext>
          </a:extLst>
        </xdr:cNvPr>
        <xdr:cNvSpPr txBox="1"/>
      </xdr:nvSpPr>
      <xdr:spPr>
        <a:xfrm>
          <a:off x="19989800" y="10140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51613</xdr:rowOff>
    </xdr:from>
    <xdr:to>
      <xdr:col>112</xdr:col>
      <xdr:colOff>38100</xdr:colOff>
      <xdr:row>62</xdr:row>
      <xdr:rowOff>153213</xdr:rowOff>
    </xdr:to>
    <xdr:sp macro="" textlink="">
      <xdr:nvSpPr>
        <xdr:cNvPr id="509" name="楕円 508">
          <a:extLst>
            <a:ext uri="{FF2B5EF4-FFF2-40B4-BE49-F238E27FC236}">
              <a16:creationId xmlns:a16="http://schemas.microsoft.com/office/drawing/2014/main" id="{2BE6A322-9419-4321-A050-00D5FFE0B816}"/>
            </a:ext>
          </a:extLst>
        </xdr:cNvPr>
        <xdr:cNvSpPr/>
      </xdr:nvSpPr>
      <xdr:spPr>
        <a:xfrm>
          <a:off x="19157950" y="1028781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97749</xdr:rowOff>
    </xdr:from>
    <xdr:to>
      <xdr:col>116</xdr:col>
      <xdr:colOff>63500</xdr:colOff>
      <xdr:row>62</xdr:row>
      <xdr:rowOff>102413</xdr:rowOff>
    </xdr:to>
    <xdr:cxnSp macro="">
      <xdr:nvCxnSpPr>
        <xdr:cNvPr id="510" name="直線コネクタ 509">
          <a:extLst>
            <a:ext uri="{FF2B5EF4-FFF2-40B4-BE49-F238E27FC236}">
              <a16:creationId xmlns:a16="http://schemas.microsoft.com/office/drawing/2014/main" id="{8D23849B-211B-4D1A-88AE-63C782D8E4F1}"/>
            </a:ext>
          </a:extLst>
        </xdr:cNvPr>
        <xdr:cNvCxnSpPr/>
      </xdr:nvCxnSpPr>
      <xdr:spPr>
        <a:xfrm flipV="1">
          <a:off x="19202400" y="10333949"/>
          <a:ext cx="749300" cy="4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60437</xdr:rowOff>
    </xdr:from>
    <xdr:to>
      <xdr:col>107</xdr:col>
      <xdr:colOff>101600</xdr:colOff>
      <xdr:row>62</xdr:row>
      <xdr:rowOff>162037</xdr:rowOff>
    </xdr:to>
    <xdr:sp macro="" textlink="">
      <xdr:nvSpPr>
        <xdr:cNvPr id="511" name="楕円 510">
          <a:extLst>
            <a:ext uri="{FF2B5EF4-FFF2-40B4-BE49-F238E27FC236}">
              <a16:creationId xmlns:a16="http://schemas.microsoft.com/office/drawing/2014/main" id="{8F2FE414-E239-4DD1-B059-8C786E6EEFA2}"/>
            </a:ext>
          </a:extLst>
        </xdr:cNvPr>
        <xdr:cNvSpPr/>
      </xdr:nvSpPr>
      <xdr:spPr>
        <a:xfrm>
          <a:off x="18345150" y="10296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102413</xdr:rowOff>
    </xdr:from>
    <xdr:to>
      <xdr:col>111</xdr:col>
      <xdr:colOff>177800</xdr:colOff>
      <xdr:row>62</xdr:row>
      <xdr:rowOff>111237</xdr:rowOff>
    </xdr:to>
    <xdr:cxnSp macro="">
      <xdr:nvCxnSpPr>
        <xdr:cNvPr id="512" name="直線コネクタ 511">
          <a:extLst>
            <a:ext uri="{FF2B5EF4-FFF2-40B4-BE49-F238E27FC236}">
              <a16:creationId xmlns:a16="http://schemas.microsoft.com/office/drawing/2014/main" id="{533F771C-16DC-45E3-8645-F4A510A74623}"/>
            </a:ext>
          </a:extLst>
        </xdr:cNvPr>
        <xdr:cNvCxnSpPr/>
      </xdr:nvCxnSpPr>
      <xdr:spPr>
        <a:xfrm flipV="1">
          <a:off x="18395950" y="10338613"/>
          <a:ext cx="806450" cy="8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68758</xdr:rowOff>
    </xdr:from>
    <xdr:to>
      <xdr:col>102</xdr:col>
      <xdr:colOff>165100</xdr:colOff>
      <xdr:row>62</xdr:row>
      <xdr:rowOff>170358</xdr:rowOff>
    </xdr:to>
    <xdr:sp macro="" textlink="">
      <xdr:nvSpPr>
        <xdr:cNvPr id="513" name="楕円 512">
          <a:extLst>
            <a:ext uri="{FF2B5EF4-FFF2-40B4-BE49-F238E27FC236}">
              <a16:creationId xmlns:a16="http://schemas.microsoft.com/office/drawing/2014/main" id="{0730DE1A-8F5D-4B20-86F6-B39B572A633F}"/>
            </a:ext>
          </a:extLst>
        </xdr:cNvPr>
        <xdr:cNvSpPr/>
      </xdr:nvSpPr>
      <xdr:spPr>
        <a:xfrm>
          <a:off x="17551400" y="1030495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111237</xdr:rowOff>
    </xdr:from>
    <xdr:to>
      <xdr:col>107</xdr:col>
      <xdr:colOff>50800</xdr:colOff>
      <xdr:row>62</xdr:row>
      <xdr:rowOff>119558</xdr:rowOff>
    </xdr:to>
    <xdr:cxnSp macro="">
      <xdr:nvCxnSpPr>
        <xdr:cNvPr id="514" name="直線コネクタ 513">
          <a:extLst>
            <a:ext uri="{FF2B5EF4-FFF2-40B4-BE49-F238E27FC236}">
              <a16:creationId xmlns:a16="http://schemas.microsoft.com/office/drawing/2014/main" id="{A4494136-2771-458A-A2B2-268ECDA41B34}"/>
            </a:ext>
          </a:extLst>
        </xdr:cNvPr>
        <xdr:cNvCxnSpPr/>
      </xdr:nvCxnSpPr>
      <xdr:spPr>
        <a:xfrm flipV="1">
          <a:off x="17602200" y="10347437"/>
          <a:ext cx="793750" cy="8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75616</xdr:rowOff>
    </xdr:from>
    <xdr:to>
      <xdr:col>98</xdr:col>
      <xdr:colOff>38100</xdr:colOff>
      <xdr:row>63</xdr:row>
      <xdr:rowOff>5766</xdr:rowOff>
    </xdr:to>
    <xdr:sp macro="" textlink="">
      <xdr:nvSpPr>
        <xdr:cNvPr id="515" name="楕円 514">
          <a:extLst>
            <a:ext uri="{FF2B5EF4-FFF2-40B4-BE49-F238E27FC236}">
              <a16:creationId xmlns:a16="http://schemas.microsoft.com/office/drawing/2014/main" id="{496097A0-2AAF-4C40-8D08-E107A29C4389}"/>
            </a:ext>
          </a:extLst>
        </xdr:cNvPr>
        <xdr:cNvSpPr/>
      </xdr:nvSpPr>
      <xdr:spPr>
        <a:xfrm>
          <a:off x="16757650" y="1031181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119558</xdr:rowOff>
    </xdr:from>
    <xdr:to>
      <xdr:col>102</xdr:col>
      <xdr:colOff>114300</xdr:colOff>
      <xdr:row>62</xdr:row>
      <xdr:rowOff>126416</xdr:rowOff>
    </xdr:to>
    <xdr:cxnSp macro="">
      <xdr:nvCxnSpPr>
        <xdr:cNvPr id="516" name="直線コネクタ 515">
          <a:extLst>
            <a:ext uri="{FF2B5EF4-FFF2-40B4-BE49-F238E27FC236}">
              <a16:creationId xmlns:a16="http://schemas.microsoft.com/office/drawing/2014/main" id="{4F7D27DE-69C3-4D52-957C-F3E25B59C3A7}"/>
            </a:ext>
          </a:extLst>
        </xdr:cNvPr>
        <xdr:cNvCxnSpPr/>
      </xdr:nvCxnSpPr>
      <xdr:spPr>
        <a:xfrm flipV="1">
          <a:off x="16802100" y="10355758"/>
          <a:ext cx="8001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6403</xdr:rowOff>
    </xdr:from>
    <xdr:ext cx="469744" cy="259045"/>
    <xdr:sp macro="" textlink="">
      <xdr:nvSpPr>
        <xdr:cNvPr id="517" name="n_1aveValue【学校施設】&#10;一人当たり面積">
          <a:extLst>
            <a:ext uri="{FF2B5EF4-FFF2-40B4-BE49-F238E27FC236}">
              <a16:creationId xmlns:a16="http://schemas.microsoft.com/office/drawing/2014/main" id="{7DC1DA9F-ABCA-4316-9674-467CD2EE2B56}"/>
            </a:ext>
          </a:extLst>
        </xdr:cNvPr>
        <xdr:cNvSpPr txBox="1"/>
      </xdr:nvSpPr>
      <xdr:spPr>
        <a:xfrm>
          <a:off x="18980227" y="10407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10837</xdr:rowOff>
    </xdr:from>
    <xdr:ext cx="469744" cy="259045"/>
    <xdr:sp macro="" textlink="">
      <xdr:nvSpPr>
        <xdr:cNvPr id="518" name="n_2aveValue【学校施設】&#10;一人当たり面積">
          <a:extLst>
            <a:ext uri="{FF2B5EF4-FFF2-40B4-BE49-F238E27FC236}">
              <a16:creationId xmlns:a16="http://schemas.microsoft.com/office/drawing/2014/main" id="{782896DF-295F-41B1-A71C-EA6A648A57C5}"/>
            </a:ext>
          </a:extLst>
        </xdr:cNvPr>
        <xdr:cNvSpPr txBox="1"/>
      </xdr:nvSpPr>
      <xdr:spPr>
        <a:xfrm>
          <a:off x="18180127" y="10412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18198</xdr:rowOff>
    </xdr:from>
    <xdr:ext cx="469744" cy="259045"/>
    <xdr:sp macro="" textlink="">
      <xdr:nvSpPr>
        <xdr:cNvPr id="519" name="n_3aveValue【学校施設】&#10;一人当たり面積">
          <a:extLst>
            <a:ext uri="{FF2B5EF4-FFF2-40B4-BE49-F238E27FC236}">
              <a16:creationId xmlns:a16="http://schemas.microsoft.com/office/drawing/2014/main" id="{F6C90A72-34E4-4213-9D77-D04A970C8DA8}"/>
            </a:ext>
          </a:extLst>
        </xdr:cNvPr>
        <xdr:cNvSpPr txBox="1"/>
      </xdr:nvSpPr>
      <xdr:spPr>
        <a:xfrm>
          <a:off x="17386377" y="10419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25147</xdr:rowOff>
    </xdr:from>
    <xdr:ext cx="469744" cy="259045"/>
    <xdr:sp macro="" textlink="">
      <xdr:nvSpPr>
        <xdr:cNvPr id="520" name="n_4aveValue【学校施設】&#10;一人当たり面積">
          <a:extLst>
            <a:ext uri="{FF2B5EF4-FFF2-40B4-BE49-F238E27FC236}">
              <a16:creationId xmlns:a16="http://schemas.microsoft.com/office/drawing/2014/main" id="{73539692-0255-4CEE-A2D4-F10FDEFD30DE}"/>
            </a:ext>
          </a:extLst>
        </xdr:cNvPr>
        <xdr:cNvSpPr txBox="1"/>
      </xdr:nvSpPr>
      <xdr:spPr>
        <a:xfrm>
          <a:off x="16592627" y="1042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169740</xdr:rowOff>
    </xdr:from>
    <xdr:ext cx="469744" cy="259045"/>
    <xdr:sp macro="" textlink="">
      <xdr:nvSpPr>
        <xdr:cNvPr id="521" name="n_1mainValue【学校施設】&#10;一人当たり面積">
          <a:extLst>
            <a:ext uri="{FF2B5EF4-FFF2-40B4-BE49-F238E27FC236}">
              <a16:creationId xmlns:a16="http://schemas.microsoft.com/office/drawing/2014/main" id="{F7FD27AF-1373-47A8-AF65-6E20D763C87C}"/>
            </a:ext>
          </a:extLst>
        </xdr:cNvPr>
        <xdr:cNvSpPr txBox="1"/>
      </xdr:nvSpPr>
      <xdr:spPr>
        <a:xfrm>
          <a:off x="18980227" y="10069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7114</xdr:rowOff>
    </xdr:from>
    <xdr:ext cx="469744" cy="259045"/>
    <xdr:sp macro="" textlink="">
      <xdr:nvSpPr>
        <xdr:cNvPr id="522" name="n_2mainValue【学校施設】&#10;一人当たり面積">
          <a:extLst>
            <a:ext uri="{FF2B5EF4-FFF2-40B4-BE49-F238E27FC236}">
              <a16:creationId xmlns:a16="http://schemas.microsoft.com/office/drawing/2014/main" id="{762CBD34-FB06-47A8-91CC-D4F1F469EAC2}"/>
            </a:ext>
          </a:extLst>
        </xdr:cNvPr>
        <xdr:cNvSpPr txBox="1"/>
      </xdr:nvSpPr>
      <xdr:spPr>
        <a:xfrm>
          <a:off x="18180127" y="10078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15435</xdr:rowOff>
    </xdr:from>
    <xdr:ext cx="469744" cy="259045"/>
    <xdr:sp macro="" textlink="">
      <xdr:nvSpPr>
        <xdr:cNvPr id="523" name="n_3mainValue【学校施設】&#10;一人当たり面積">
          <a:extLst>
            <a:ext uri="{FF2B5EF4-FFF2-40B4-BE49-F238E27FC236}">
              <a16:creationId xmlns:a16="http://schemas.microsoft.com/office/drawing/2014/main" id="{830F0472-4738-4038-8055-7EDB917C2D1D}"/>
            </a:ext>
          </a:extLst>
        </xdr:cNvPr>
        <xdr:cNvSpPr txBox="1"/>
      </xdr:nvSpPr>
      <xdr:spPr>
        <a:xfrm>
          <a:off x="17386377" y="10086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22293</xdr:rowOff>
    </xdr:from>
    <xdr:ext cx="469744" cy="259045"/>
    <xdr:sp macro="" textlink="">
      <xdr:nvSpPr>
        <xdr:cNvPr id="524" name="n_4mainValue【学校施設】&#10;一人当たり面積">
          <a:extLst>
            <a:ext uri="{FF2B5EF4-FFF2-40B4-BE49-F238E27FC236}">
              <a16:creationId xmlns:a16="http://schemas.microsoft.com/office/drawing/2014/main" id="{52DDC360-7A02-453D-87FA-F391C1E6567F}"/>
            </a:ext>
          </a:extLst>
        </xdr:cNvPr>
        <xdr:cNvSpPr txBox="1"/>
      </xdr:nvSpPr>
      <xdr:spPr>
        <a:xfrm>
          <a:off x="16592627" y="10093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D4FE1741-8F66-4938-9C96-3AA812FACDA6}"/>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AD7FD447-B580-43A1-952C-F189B33B8597}"/>
            </a:ext>
          </a:extLst>
        </xdr:cNvPr>
        <xdr:cNvSpPr/>
      </xdr:nvSpPr>
      <xdr:spPr>
        <a:xfrm>
          <a:off x="11315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02847B73-FCD8-415D-ADB8-04CE9FFE9632}"/>
            </a:ext>
          </a:extLst>
        </xdr:cNvPr>
        <xdr:cNvSpPr/>
      </xdr:nvSpPr>
      <xdr:spPr>
        <a:xfrm>
          <a:off x="11315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EDCD5647-09EF-43E4-AB8C-E1A7D3CB2839}"/>
            </a:ext>
          </a:extLst>
        </xdr:cNvPr>
        <xdr:cNvSpPr/>
      </xdr:nvSpPr>
      <xdr:spPr>
        <a:xfrm>
          <a:off x="122364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2BC8EE66-FB78-4571-9678-B051F2D98523}"/>
            </a:ext>
          </a:extLst>
        </xdr:cNvPr>
        <xdr:cNvSpPr/>
      </xdr:nvSpPr>
      <xdr:spPr>
        <a:xfrm>
          <a:off x="122364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FE5C083C-00FC-4D97-9D1C-7789DFDD43B7}"/>
            </a:ext>
          </a:extLst>
        </xdr:cNvPr>
        <xdr:cNvSpPr/>
      </xdr:nvSpPr>
      <xdr:spPr>
        <a:xfrm>
          <a:off x="132651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7100A603-E9F2-4682-9129-3A714BD5433F}"/>
            </a:ext>
          </a:extLst>
        </xdr:cNvPr>
        <xdr:cNvSpPr/>
      </xdr:nvSpPr>
      <xdr:spPr>
        <a:xfrm>
          <a:off x="132651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14226554-6D94-412A-BB6C-4EBE3ABD0731}"/>
            </a:ext>
          </a:extLst>
        </xdr:cNvPr>
        <xdr:cNvSpPr/>
      </xdr:nvSpPr>
      <xdr:spPr>
        <a:xfrm>
          <a:off x="11207750" y="1247775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3" name="正方形/長方形 532">
          <a:extLst>
            <a:ext uri="{FF2B5EF4-FFF2-40B4-BE49-F238E27FC236}">
              <a16:creationId xmlns:a16="http://schemas.microsoft.com/office/drawing/2014/main" id="{B9E86681-713E-47B3-8913-2F5FE96C73A2}"/>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4" name="正方形/長方形 533">
          <a:extLst>
            <a:ext uri="{FF2B5EF4-FFF2-40B4-BE49-F238E27FC236}">
              <a16:creationId xmlns:a16="http://schemas.microsoft.com/office/drawing/2014/main" id="{57853704-4A40-4287-84D5-F769569AEE2D}"/>
            </a:ext>
          </a:extLst>
        </xdr:cNvPr>
        <xdr:cNvSpPr/>
      </xdr:nvSpPr>
      <xdr:spPr>
        <a:xfrm>
          <a:off x="16586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5" name="正方形/長方形 534">
          <a:extLst>
            <a:ext uri="{FF2B5EF4-FFF2-40B4-BE49-F238E27FC236}">
              <a16:creationId xmlns:a16="http://schemas.microsoft.com/office/drawing/2014/main" id="{2A67B6FF-1272-4B13-A9C9-01B7CFA91ACD}"/>
            </a:ext>
          </a:extLst>
        </xdr:cNvPr>
        <xdr:cNvSpPr/>
      </xdr:nvSpPr>
      <xdr:spPr>
        <a:xfrm>
          <a:off x="16586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6" name="正方形/長方形 535">
          <a:extLst>
            <a:ext uri="{FF2B5EF4-FFF2-40B4-BE49-F238E27FC236}">
              <a16:creationId xmlns:a16="http://schemas.microsoft.com/office/drawing/2014/main" id="{122AAEC5-17FE-4AC3-AF6A-1C8DF9BB8670}"/>
            </a:ext>
          </a:extLst>
        </xdr:cNvPr>
        <xdr:cNvSpPr/>
      </xdr:nvSpPr>
      <xdr:spPr>
        <a:xfrm>
          <a:off x="174879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7" name="正方形/長方形 536">
          <a:extLst>
            <a:ext uri="{FF2B5EF4-FFF2-40B4-BE49-F238E27FC236}">
              <a16:creationId xmlns:a16="http://schemas.microsoft.com/office/drawing/2014/main" id="{A808B7C6-878E-4365-B87A-40CC65BF6839}"/>
            </a:ext>
          </a:extLst>
        </xdr:cNvPr>
        <xdr:cNvSpPr/>
      </xdr:nvSpPr>
      <xdr:spPr>
        <a:xfrm>
          <a:off x="174879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8" name="正方形/長方形 537">
          <a:extLst>
            <a:ext uri="{FF2B5EF4-FFF2-40B4-BE49-F238E27FC236}">
              <a16:creationId xmlns:a16="http://schemas.microsoft.com/office/drawing/2014/main" id="{A7B81455-54D5-4176-BC65-1F54E52AA842}"/>
            </a:ext>
          </a:extLst>
        </xdr:cNvPr>
        <xdr:cNvSpPr/>
      </xdr:nvSpPr>
      <xdr:spPr>
        <a:xfrm>
          <a:off x="185166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9" name="正方形/長方形 538">
          <a:extLst>
            <a:ext uri="{FF2B5EF4-FFF2-40B4-BE49-F238E27FC236}">
              <a16:creationId xmlns:a16="http://schemas.microsoft.com/office/drawing/2014/main" id="{7CA15C18-7627-433D-8F33-4004E808056D}"/>
            </a:ext>
          </a:extLst>
        </xdr:cNvPr>
        <xdr:cNvSpPr/>
      </xdr:nvSpPr>
      <xdr:spPr>
        <a:xfrm>
          <a:off x="185166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0" name="正方形/長方形 539">
          <a:extLst>
            <a:ext uri="{FF2B5EF4-FFF2-40B4-BE49-F238E27FC236}">
              <a16:creationId xmlns:a16="http://schemas.microsoft.com/office/drawing/2014/main" id="{3231EFAD-83EA-4D66-B299-4466C00F4CA8}"/>
            </a:ext>
          </a:extLst>
        </xdr:cNvPr>
        <xdr:cNvSpPr/>
      </xdr:nvSpPr>
      <xdr:spPr>
        <a:xfrm>
          <a:off x="16459200" y="1247775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1" name="正方形/長方形 540">
          <a:extLst>
            <a:ext uri="{FF2B5EF4-FFF2-40B4-BE49-F238E27FC236}">
              <a16:creationId xmlns:a16="http://schemas.microsoft.com/office/drawing/2014/main" id="{DF43F14C-FCA7-460B-80D6-6C1E35D7B07C}"/>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2" name="正方形/長方形 541">
          <a:extLst>
            <a:ext uri="{FF2B5EF4-FFF2-40B4-BE49-F238E27FC236}">
              <a16:creationId xmlns:a16="http://schemas.microsoft.com/office/drawing/2014/main" id="{C9FBFF53-B1C2-4F27-9B33-D662431C2E7B}"/>
            </a:ext>
          </a:extLst>
        </xdr:cNvPr>
        <xdr:cNvSpPr/>
      </xdr:nvSpPr>
      <xdr:spPr>
        <a:xfrm>
          <a:off x="11315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3" name="正方形/長方形 542">
          <a:extLst>
            <a:ext uri="{FF2B5EF4-FFF2-40B4-BE49-F238E27FC236}">
              <a16:creationId xmlns:a16="http://schemas.microsoft.com/office/drawing/2014/main" id="{C66EC977-CCFA-43DC-A626-6E0659B73CBE}"/>
            </a:ext>
          </a:extLst>
        </xdr:cNvPr>
        <xdr:cNvSpPr/>
      </xdr:nvSpPr>
      <xdr:spPr>
        <a:xfrm>
          <a:off x="11315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4" name="正方形/長方形 543">
          <a:extLst>
            <a:ext uri="{FF2B5EF4-FFF2-40B4-BE49-F238E27FC236}">
              <a16:creationId xmlns:a16="http://schemas.microsoft.com/office/drawing/2014/main" id="{501BAD7B-3D16-4983-99E7-2B6FE42F4099}"/>
            </a:ext>
          </a:extLst>
        </xdr:cNvPr>
        <xdr:cNvSpPr/>
      </xdr:nvSpPr>
      <xdr:spPr>
        <a:xfrm>
          <a:off x="122364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5" name="正方形/長方形 544">
          <a:extLst>
            <a:ext uri="{FF2B5EF4-FFF2-40B4-BE49-F238E27FC236}">
              <a16:creationId xmlns:a16="http://schemas.microsoft.com/office/drawing/2014/main" id="{D636ECC2-42F3-48E3-B354-45194589BCA5}"/>
            </a:ext>
          </a:extLst>
        </xdr:cNvPr>
        <xdr:cNvSpPr/>
      </xdr:nvSpPr>
      <xdr:spPr>
        <a:xfrm>
          <a:off x="122364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6" name="正方形/長方形 545">
          <a:extLst>
            <a:ext uri="{FF2B5EF4-FFF2-40B4-BE49-F238E27FC236}">
              <a16:creationId xmlns:a16="http://schemas.microsoft.com/office/drawing/2014/main" id="{FB56018D-686D-4F36-85BF-D356A8E23F86}"/>
            </a:ext>
          </a:extLst>
        </xdr:cNvPr>
        <xdr:cNvSpPr/>
      </xdr:nvSpPr>
      <xdr:spPr>
        <a:xfrm>
          <a:off x="132651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7" name="正方形/長方形 546">
          <a:extLst>
            <a:ext uri="{FF2B5EF4-FFF2-40B4-BE49-F238E27FC236}">
              <a16:creationId xmlns:a16="http://schemas.microsoft.com/office/drawing/2014/main" id="{AE967A2D-67B2-4B50-BEE6-FC55880D0335}"/>
            </a:ext>
          </a:extLst>
        </xdr:cNvPr>
        <xdr:cNvSpPr/>
      </xdr:nvSpPr>
      <xdr:spPr>
        <a:xfrm>
          <a:off x="132651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8" name="正方形/長方形 547">
          <a:extLst>
            <a:ext uri="{FF2B5EF4-FFF2-40B4-BE49-F238E27FC236}">
              <a16:creationId xmlns:a16="http://schemas.microsoft.com/office/drawing/2014/main" id="{1E6B8EA9-F9E3-4CF5-BBA6-8CD49946E5C1}"/>
            </a:ext>
          </a:extLst>
        </xdr:cNvPr>
        <xdr:cNvSpPr/>
      </xdr:nvSpPr>
      <xdr:spPr>
        <a:xfrm>
          <a:off x="1120775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9" name="テキスト ボックス 548">
          <a:extLst>
            <a:ext uri="{FF2B5EF4-FFF2-40B4-BE49-F238E27FC236}">
              <a16:creationId xmlns:a16="http://schemas.microsoft.com/office/drawing/2014/main" id="{2BA2B3A2-DA05-4E8E-9770-90E6AAD538BC}"/>
            </a:ext>
          </a:extLst>
        </xdr:cNvPr>
        <xdr:cNvSpPr txBox="1"/>
      </xdr:nvSpPr>
      <xdr:spPr>
        <a:xfrm>
          <a:off x="111696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0" name="直線コネクタ 549">
          <a:extLst>
            <a:ext uri="{FF2B5EF4-FFF2-40B4-BE49-F238E27FC236}">
              <a16:creationId xmlns:a16="http://schemas.microsoft.com/office/drawing/2014/main" id="{FD7EB91B-57DD-4137-A799-169E720FC28C}"/>
            </a:ext>
          </a:extLst>
        </xdr:cNvPr>
        <xdr:cNvCxnSpPr/>
      </xdr:nvCxnSpPr>
      <xdr:spPr>
        <a:xfrm>
          <a:off x="11207750" y="1834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1" name="テキスト ボックス 550">
          <a:extLst>
            <a:ext uri="{FF2B5EF4-FFF2-40B4-BE49-F238E27FC236}">
              <a16:creationId xmlns:a16="http://schemas.microsoft.com/office/drawing/2014/main" id="{2EB1D8C2-7A77-40CD-9307-A0A6526E0430}"/>
            </a:ext>
          </a:extLst>
        </xdr:cNvPr>
        <xdr:cNvSpPr txBox="1"/>
      </xdr:nvSpPr>
      <xdr:spPr>
        <a:xfrm>
          <a:off x="1079772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2" name="直線コネクタ 551">
          <a:extLst>
            <a:ext uri="{FF2B5EF4-FFF2-40B4-BE49-F238E27FC236}">
              <a16:creationId xmlns:a16="http://schemas.microsoft.com/office/drawing/2014/main" id="{F360D9F5-D1C2-44F2-9897-55EBA46CCC89}"/>
            </a:ext>
          </a:extLst>
        </xdr:cNvPr>
        <xdr:cNvCxnSpPr/>
      </xdr:nvCxnSpPr>
      <xdr:spPr>
        <a:xfrm>
          <a:off x="11207750" y="1803127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3" name="テキスト ボックス 552">
          <a:extLst>
            <a:ext uri="{FF2B5EF4-FFF2-40B4-BE49-F238E27FC236}">
              <a16:creationId xmlns:a16="http://schemas.microsoft.com/office/drawing/2014/main" id="{E0001EF3-06A1-4982-BFA5-A55DD59A867E}"/>
            </a:ext>
          </a:extLst>
        </xdr:cNvPr>
        <xdr:cNvSpPr txBox="1"/>
      </xdr:nvSpPr>
      <xdr:spPr>
        <a:xfrm>
          <a:off x="10797721" y="178954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4" name="直線コネクタ 553">
          <a:extLst>
            <a:ext uri="{FF2B5EF4-FFF2-40B4-BE49-F238E27FC236}">
              <a16:creationId xmlns:a16="http://schemas.microsoft.com/office/drawing/2014/main" id="{F7D69069-502C-4169-A07F-C9A3FB168596}"/>
            </a:ext>
          </a:extLst>
        </xdr:cNvPr>
        <xdr:cNvCxnSpPr/>
      </xdr:nvCxnSpPr>
      <xdr:spPr>
        <a:xfrm>
          <a:off x="11207750" y="177174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5" name="テキスト ボックス 554">
          <a:extLst>
            <a:ext uri="{FF2B5EF4-FFF2-40B4-BE49-F238E27FC236}">
              <a16:creationId xmlns:a16="http://schemas.microsoft.com/office/drawing/2014/main" id="{0021CD67-C073-47C6-BF7D-5E50EC31F796}"/>
            </a:ext>
          </a:extLst>
        </xdr:cNvPr>
        <xdr:cNvSpPr txBox="1"/>
      </xdr:nvSpPr>
      <xdr:spPr>
        <a:xfrm>
          <a:off x="10842791" y="175815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6" name="直線コネクタ 555">
          <a:extLst>
            <a:ext uri="{FF2B5EF4-FFF2-40B4-BE49-F238E27FC236}">
              <a16:creationId xmlns:a16="http://schemas.microsoft.com/office/drawing/2014/main" id="{20C3C83B-A4E2-4080-B14D-A07E1894147C}"/>
            </a:ext>
          </a:extLst>
        </xdr:cNvPr>
        <xdr:cNvCxnSpPr/>
      </xdr:nvCxnSpPr>
      <xdr:spPr>
        <a:xfrm>
          <a:off x="11207750" y="1740353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7" name="テキスト ボックス 556">
          <a:extLst>
            <a:ext uri="{FF2B5EF4-FFF2-40B4-BE49-F238E27FC236}">
              <a16:creationId xmlns:a16="http://schemas.microsoft.com/office/drawing/2014/main" id="{FEFFEA37-2E62-460F-932B-7F9005F1E356}"/>
            </a:ext>
          </a:extLst>
        </xdr:cNvPr>
        <xdr:cNvSpPr txBox="1"/>
      </xdr:nvSpPr>
      <xdr:spPr>
        <a:xfrm>
          <a:off x="10842791" y="172676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8" name="直線コネクタ 557">
          <a:extLst>
            <a:ext uri="{FF2B5EF4-FFF2-40B4-BE49-F238E27FC236}">
              <a16:creationId xmlns:a16="http://schemas.microsoft.com/office/drawing/2014/main" id="{178E05D2-2C95-40B6-8B68-B2E28677F228}"/>
            </a:ext>
          </a:extLst>
        </xdr:cNvPr>
        <xdr:cNvCxnSpPr/>
      </xdr:nvCxnSpPr>
      <xdr:spPr>
        <a:xfrm>
          <a:off x="11207750" y="170896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9" name="テキスト ボックス 558">
          <a:extLst>
            <a:ext uri="{FF2B5EF4-FFF2-40B4-BE49-F238E27FC236}">
              <a16:creationId xmlns:a16="http://schemas.microsoft.com/office/drawing/2014/main" id="{D3697FC5-5483-44EB-9E28-C8C20E129BD6}"/>
            </a:ext>
          </a:extLst>
        </xdr:cNvPr>
        <xdr:cNvSpPr txBox="1"/>
      </xdr:nvSpPr>
      <xdr:spPr>
        <a:xfrm>
          <a:off x="10842791" y="169537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0" name="直線コネクタ 559">
          <a:extLst>
            <a:ext uri="{FF2B5EF4-FFF2-40B4-BE49-F238E27FC236}">
              <a16:creationId xmlns:a16="http://schemas.microsoft.com/office/drawing/2014/main" id="{51B96F11-A1DB-4C31-9920-0B8C44464B36}"/>
            </a:ext>
          </a:extLst>
        </xdr:cNvPr>
        <xdr:cNvCxnSpPr/>
      </xdr:nvCxnSpPr>
      <xdr:spPr>
        <a:xfrm>
          <a:off x="11207750" y="167757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1" name="テキスト ボックス 560">
          <a:extLst>
            <a:ext uri="{FF2B5EF4-FFF2-40B4-BE49-F238E27FC236}">
              <a16:creationId xmlns:a16="http://schemas.microsoft.com/office/drawing/2014/main" id="{EB290B63-E679-429E-B3A2-681EDEB590F3}"/>
            </a:ext>
          </a:extLst>
        </xdr:cNvPr>
        <xdr:cNvSpPr txBox="1"/>
      </xdr:nvSpPr>
      <xdr:spPr>
        <a:xfrm>
          <a:off x="10842791" y="16639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2" name="直線コネクタ 561">
          <a:extLst>
            <a:ext uri="{FF2B5EF4-FFF2-40B4-BE49-F238E27FC236}">
              <a16:creationId xmlns:a16="http://schemas.microsoft.com/office/drawing/2014/main" id="{0FE71739-A51B-4756-9A9D-228B72B508B5}"/>
            </a:ext>
          </a:extLst>
        </xdr:cNvPr>
        <xdr:cNvCxnSpPr/>
      </xdr:nvCxnSpPr>
      <xdr:spPr>
        <a:xfrm>
          <a:off x="11207750" y="1646192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3" name="テキスト ボックス 562">
          <a:extLst>
            <a:ext uri="{FF2B5EF4-FFF2-40B4-BE49-F238E27FC236}">
              <a16:creationId xmlns:a16="http://schemas.microsoft.com/office/drawing/2014/main" id="{42E41062-8CE3-4EB6-90A3-E3E56F9DD72F}"/>
            </a:ext>
          </a:extLst>
        </xdr:cNvPr>
        <xdr:cNvSpPr txBox="1"/>
      </xdr:nvSpPr>
      <xdr:spPr>
        <a:xfrm>
          <a:off x="10906911" y="163260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4" name="直線コネクタ 563">
          <a:extLst>
            <a:ext uri="{FF2B5EF4-FFF2-40B4-BE49-F238E27FC236}">
              <a16:creationId xmlns:a16="http://schemas.microsoft.com/office/drawing/2014/main" id="{0F307E08-F302-4D97-88BC-98BD4F958AE3}"/>
            </a:ext>
          </a:extLst>
        </xdr:cNvPr>
        <xdr:cNvCxnSpPr/>
      </xdr:nvCxnSpPr>
      <xdr:spPr>
        <a:xfrm>
          <a:off x="11207750" y="16148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5" name="【公民館】&#10;有形固定資産減価償却率グラフ枠">
          <a:extLst>
            <a:ext uri="{FF2B5EF4-FFF2-40B4-BE49-F238E27FC236}">
              <a16:creationId xmlns:a16="http://schemas.microsoft.com/office/drawing/2014/main" id="{60B9B99C-52C2-4F6A-91A0-B5FDF7842582}"/>
            </a:ext>
          </a:extLst>
        </xdr:cNvPr>
        <xdr:cNvSpPr/>
      </xdr:nvSpPr>
      <xdr:spPr>
        <a:xfrm>
          <a:off x="1120775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566" name="直線コネクタ 565">
          <a:extLst>
            <a:ext uri="{FF2B5EF4-FFF2-40B4-BE49-F238E27FC236}">
              <a16:creationId xmlns:a16="http://schemas.microsoft.com/office/drawing/2014/main" id="{F7D18B33-F152-4426-A0B3-EC89A7F722A6}"/>
            </a:ext>
          </a:extLst>
        </xdr:cNvPr>
        <xdr:cNvCxnSpPr/>
      </xdr:nvCxnSpPr>
      <xdr:spPr>
        <a:xfrm flipV="1">
          <a:off x="14699614" y="16599263"/>
          <a:ext cx="0" cy="143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67" name="【公民館】&#10;有形固定資産減価償却率最小値テキスト">
          <a:extLst>
            <a:ext uri="{FF2B5EF4-FFF2-40B4-BE49-F238E27FC236}">
              <a16:creationId xmlns:a16="http://schemas.microsoft.com/office/drawing/2014/main" id="{D58904B9-F2F0-471F-9A74-90839D97C8FB}"/>
            </a:ext>
          </a:extLst>
        </xdr:cNvPr>
        <xdr:cNvSpPr txBox="1"/>
      </xdr:nvSpPr>
      <xdr:spPr>
        <a:xfrm>
          <a:off x="14738350" y="1803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68" name="直線コネクタ 567">
          <a:extLst>
            <a:ext uri="{FF2B5EF4-FFF2-40B4-BE49-F238E27FC236}">
              <a16:creationId xmlns:a16="http://schemas.microsoft.com/office/drawing/2014/main" id="{43314C5A-1F29-410B-A01E-8D3B7B01CE4F}"/>
            </a:ext>
          </a:extLst>
        </xdr:cNvPr>
        <xdr:cNvCxnSpPr/>
      </xdr:nvCxnSpPr>
      <xdr:spPr>
        <a:xfrm>
          <a:off x="14611350" y="180312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569" name="【公民館】&#10;有形固定資産減価償却率最大値テキスト">
          <a:extLst>
            <a:ext uri="{FF2B5EF4-FFF2-40B4-BE49-F238E27FC236}">
              <a16:creationId xmlns:a16="http://schemas.microsoft.com/office/drawing/2014/main" id="{0D4ED6BB-2A88-4FB0-A5EA-0A8B94681AA8}"/>
            </a:ext>
          </a:extLst>
        </xdr:cNvPr>
        <xdr:cNvSpPr txBox="1"/>
      </xdr:nvSpPr>
      <xdr:spPr>
        <a:xfrm>
          <a:off x="14738350" y="163808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570" name="直線コネクタ 569">
          <a:extLst>
            <a:ext uri="{FF2B5EF4-FFF2-40B4-BE49-F238E27FC236}">
              <a16:creationId xmlns:a16="http://schemas.microsoft.com/office/drawing/2014/main" id="{4212527D-26A0-4246-80CF-43A49F444D7A}"/>
            </a:ext>
          </a:extLst>
        </xdr:cNvPr>
        <xdr:cNvCxnSpPr/>
      </xdr:nvCxnSpPr>
      <xdr:spPr>
        <a:xfrm>
          <a:off x="14611350" y="165992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62609</xdr:rowOff>
    </xdr:from>
    <xdr:ext cx="405111" cy="259045"/>
    <xdr:sp macro="" textlink="">
      <xdr:nvSpPr>
        <xdr:cNvPr id="571" name="【公民館】&#10;有形固定資産減価償却率平均値テキスト">
          <a:extLst>
            <a:ext uri="{FF2B5EF4-FFF2-40B4-BE49-F238E27FC236}">
              <a16:creationId xmlns:a16="http://schemas.microsoft.com/office/drawing/2014/main" id="{FAB41E60-523A-42FE-9C7E-734B1AB5CBFA}"/>
            </a:ext>
          </a:extLst>
        </xdr:cNvPr>
        <xdr:cNvSpPr txBox="1"/>
      </xdr:nvSpPr>
      <xdr:spPr>
        <a:xfrm>
          <a:off x="14738350" y="175632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572" name="フローチャート: 判断 571">
          <a:extLst>
            <a:ext uri="{FF2B5EF4-FFF2-40B4-BE49-F238E27FC236}">
              <a16:creationId xmlns:a16="http://schemas.microsoft.com/office/drawing/2014/main" id="{C0572D26-EE21-4ACC-B649-EE46627970C5}"/>
            </a:ext>
          </a:extLst>
        </xdr:cNvPr>
        <xdr:cNvSpPr/>
      </xdr:nvSpPr>
      <xdr:spPr>
        <a:xfrm>
          <a:off x="14649450" y="1758478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573" name="フローチャート: 判断 572">
          <a:extLst>
            <a:ext uri="{FF2B5EF4-FFF2-40B4-BE49-F238E27FC236}">
              <a16:creationId xmlns:a16="http://schemas.microsoft.com/office/drawing/2014/main" id="{7895D872-4385-4469-A549-4A8420C64F64}"/>
            </a:ext>
          </a:extLst>
        </xdr:cNvPr>
        <xdr:cNvSpPr/>
      </xdr:nvSpPr>
      <xdr:spPr>
        <a:xfrm>
          <a:off x="13887450" y="1744744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574" name="フローチャート: 判断 573">
          <a:extLst>
            <a:ext uri="{FF2B5EF4-FFF2-40B4-BE49-F238E27FC236}">
              <a16:creationId xmlns:a16="http://schemas.microsoft.com/office/drawing/2014/main" id="{28FDC30B-EC5F-432C-8D01-F3876F21DA48}"/>
            </a:ext>
          </a:extLst>
        </xdr:cNvPr>
        <xdr:cNvSpPr/>
      </xdr:nvSpPr>
      <xdr:spPr>
        <a:xfrm>
          <a:off x="13093700" y="174262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575" name="フローチャート: 判断 574">
          <a:extLst>
            <a:ext uri="{FF2B5EF4-FFF2-40B4-BE49-F238E27FC236}">
              <a16:creationId xmlns:a16="http://schemas.microsoft.com/office/drawing/2014/main" id="{32897681-67DE-4B42-9381-FCFC0CE291DC}"/>
            </a:ext>
          </a:extLst>
        </xdr:cNvPr>
        <xdr:cNvSpPr/>
      </xdr:nvSpPr>
      <xdr:spPr>
        <a:xfrm>
          <a:off x="12299950" y="1740335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576" name="フローチャート: 判断 575">
          <a:extLst>
            <a:ext uri="{FF2B5EF4-FFF2-40B4-BE49-F238E27FC236}">
              <a16:creationId xmlns:a16="http://schemas.microsoft.com/office/drawing/2014/main" id="{468FD635-3D65-4143-92EB-B0A180742DC9}"/>
            </a:ext>
          </a:extLst>
        </xdr:cNvPr>
        <xdr:cNvSpPr/>
      </xdr:nvSpPr>
      <xdr:spPr>
        <a:xfrm>
          <a:off x="11487150" y="1742784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4246AB0C-D402-4E72-BB0A-7481D733CE71}"/>
            </a:ext>
          </a:extLst>
        </xdr:cNvPr>
        <xdr:cNvSpPr txBox="1"/>
      </xdr:nvSpPr>
      <xdr:spPr>
        <a:xfrm>
          <a:off x="1452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B4C6536E-BB50-498B-B63D-D7D9B81D3BD1}"/>
            </a:ext>
          </a:extLst>
        </xdr:cNvPr>
        <xdr:cNvSpPr txBox="1"/>
      </xdr:nvSpPr>
      <xdr:spPr>
        <a:xfrm>
          <a:off x="13766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3AF9ECB0-F439-4505-BA23-854D47D77AA7}"/>
            </a:ext>
          </a:extLst>
        </xdr:cNvPr>
        <xdr:cNvSpPr txBox="1"/>
      </xdr:nvSpPr>
      <xdr:spPr>
        <a:xfrm>
          <a:off x="12973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6CF897A6-5CC2-447B-9F4D-04BEF687E7D9}"/>
            </a:ext>
          </a:extLst>
        </xdr:cNvPr>
        <xdr:cNvSpPr txBox="1"/>
      </xdr:nvSpPr>
      <xdr:spPr>
        <a:xfrm>
          <a:off x="12172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D8262F3C-52B7-4754-984D-D654F1D7C839}"/>
            </a:ext>
          </a:extLst>
        </xdr:cNvPr>
        <xdr:cNvSpPr txBox="1"/>
      </xdr:nvSpPr>
      <xdr:spPr>
        <a:xfrm>
          <a:off x="11366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38463</xdr:rowOff>
    </xdr:from>
    <xdr:to>
      <xdr:col>85</xdr:col>
      <xdr:colOff>177800</xdr:colOff>
      <xdr:row>100</xdr:row>
      <xdr:rowOff>140063</xdr:rowOff>
    </xdr:to>
    <xdr:sp macro="" textlink="">
      <xdr:nvSpPr>
        <xdr:cNvPr id="582" name="楕円 581">
          <a:extLst>
            <a:ext uri="{FF2B5EF4-FFF2-40B4-BE49-F238E27FC236}">
              <a16:creationId xmlns:a16="http://schemas.microsoft.com/office/drawing/2014/main" id="{3832504E-F0D7-48EC-BF50-F36188A3814F}"/>
            </a:ext>
          </a:extLst>
        </xdr:cNvPr>
        <xdr:cNvSpPr/>
      </xdr:nvSpPr>
      <xdr:spPr>
        <a:xfrm>
          <a:off x="14649450" y="16548463"/>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162940</xdr:rowOff>
    </xdr:from>
    <xdr:ext cx="340478" cy="259045"/>
    <xdr:sp macro="" textlink="">
      <xdr:nvSpPr>
        <xdr:cNvPr id="583" name="【公民館】&#10;有形固定資産減価償却率該当値テキスト">
          <a:extLst>
            <a:ext uri="{FF2B5EF4-FFF2-40B4-BE49-F238E27FC236}">
              <a16:creationId xmlns:a16="http://schemas.microsoft.com/office/drawing/2014/main" id="{15AD7DB2-C319-4CE9-BEEA-F7A1C6B1C225}"/>
            </a:ext>
          </a:extLst>
        </xdr:cNvPr>
        <xdr:cNvSpPr txBox="1"/>
      </xdr:nvSpPr>
      <xdr:spPr>
        <a:xfrm>
          <a:off x="14738350" y="165078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2539</xdr:rowOff>
    </xdr:from>
    <xdr:to>
      <xdr:col>81</xdr:col>
      <xdr:colOff>101600</xdr:colOff>
      <xdr:row>100</xdr:row>
      <xdr:rowOff>104139</xdr:rowOff>
    </xdr:to>
    <xdr:sp macro="" textlink="">
      <xdr:nvSpPr>
        <xdr:cNvPr id="584" name="楕円 583">
          <a:extLst>
            <a:ext uri="{FF2B5EF4-FFF2-40B4-BE49-F238E27FC236}">
              <a16:creationId xmlns:a16="http://schemas.microsoft.com/office/drawing/2014/main" id="{32FBAD99-6DD9-4B6F-B135-532592F3632F}"/>
            </a:ext>
          </a:extLst>
        </xdr:cNvPr>
        <xdr:cNvSpPr/>
      </xdr:nvSpPr>
      <xdr:spPr>
        <a:xfrm>
          <a:off x="13887450" y="16512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53339</xdr:rowOff>
    </xdr:from>
    <xdr:to>
      <xdr:col>85</xdr:col>
      <xdr:colOff>127000</xdr:colOff>
      <xdr:row>100</xdr:row>
      <xdr:rowOff>89263</xdr:rowOff>
    </xdr:to>
    <xdr:cxnSp macro="">
      <xdr:nvCxnSpPr>
        <xdr:cNvPr id="585" name="直線コネクタ 584">
          <a:extLst>
            <a:ext uri="{FF2B5EF4-FFF2-40B4-BE49-F238E27FC236}">
              <a16:creationId xmlns:a16="http://schemas.microsoft.com/office/drawing/2014/main" id="{C6DBF7A7-F8B3-4067-A8F1-AE3CD694DF75}"/>
            </a:ext>
          </a:extLst>
        </xdr:cNvPr>
        <xdr:cNvCxnSpPr/>
      </xdr:nvCxnSpPr>
      <xdr:spPr>
        <a:xfrm>
          <a:off x="13938250" y="16563339"/>
          <a:ext cx="762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99</xdr:row>
      <xdr:rowOff>138068</xdr:rowOff>
    </xdr:from>
    <xdr:to>
      <xdr:col>76</xdr:col>
      <xdr:colOff>165100</xdr:colOff>
      <xdr:row>100</xdr:row>
      <xdr:rowOff>68218</xdr:rowOff>
    </xdr:to>
    <xdr:sp macro="" textlink="">
      <xdr:nvSpPr>
        <xdr:cNvPr id="586" name="楕円 585">
          <a:extLst>
            <a:ext uri="{FF2B5EF4-FFF2-40B4-BE49-F238E27FC236}">
              <a16:creationId xmlns:a16="http://schemas.microsoft.com/office/drawing/2014/main" id="{475ED8C2-8FDC-4108-A4E2-AFCE29B24F5D}"/>
            </a:ext>
          </a:extLst>
        </xdr:cNvPr>
        <xdr:cNvSpPr/>
      </xdr:nvSpPr>
      <xdr:spPr>
        <a:xfrm>
          <a:off x="13093700" y="1648296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17418</xdr:rowOff>
    </xdr:from>
    <xdr:to>
      <xdr:col>81</xdr:col>
      <xdr:colOff>50800</xdr:colOff>
      <xdr:row>100</xdr:row>
      <xdr:rowOff>53339</xdr:rowOff>
    </xdr:to>
    <xdr:cxnSp macro="">
      <xdr:nvCxnSpPr>
        <xdr:cNvPr id="587" name="直線コネクタ 586">
          <a:extLst>
            <a:ext uri="{FF2B5EF4-FFF2-40B4-BE49-F238E27FC236}">
              <a16:creationId xmlns:a16="http://schemas.microsoft.com/office/drawing/2014/main" id="{FD54A023-5AB7-4E49-86FC-E4B8BAD226AB}"/>
            </a:ext>
          </a:extLst>
        </xdr:cNvPr>
        <xdr:cNvCxnSpPr/>
      </xdr:nvCxnSpPr>
      <xdr:spPr>
        <a:xfrm>
          <a:off x="13144500" y="16527418"/>
          <a:ext cx="793750" cy="3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98879</xdr:rowOff>
    </xdr:from>
    <xdr:to>
      <xdr:col>72</xdr:col>
      <xdr:colOff>38100</xdr:colOff>
      <xdr:row>100</xdr:row>
      <xdr:rowOff>29029</xdr:rowOff>
    </xdr:to>
    <xdr:sp macro="" textlink="">
      <xdr:nvSpPr>
        <xdr:cNvPr id="588" name="楕円 587">
          <a:extLst>
            <a:ext uri="{FF2B5EF4-FFF2-40B4-BE49-F238E27FC236}">
              <a16:creationId xmlns:a16="http://schemas.microsoft.com/office/drawing/2014/main" id="{95E93369-C327-403B-8956-E4457ECD6730}"/>
            </a:ext>
          </a:extLst>
        </xdr:cNvPr>
        <xdr:cNvSpPr/>
      </xdr:nvSpPr>
      <xdr:spPr>
        <a:xfrm>
          <a:off x="12299950" y="1644377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99</xdr:row>
      <xdr:rowOff>149679</xdr:rowOff>
    </xdr:from>
    <xdr:to>
      <xdr:col>76</xdr:col>
      <xdr:colOff>114300</xdr:colOff>
      <xdr:row>100</xdr:row>
      <xdr:rowOff>17418</xdr:rowOff>
    </xdr:to>
    <xdr:cxnSp macro="">
      <xdr:nvCxnSpPr>
        <xdr:cNvPr id="589" name="直線コネクタ 588">
          <a:extLst>
            <a:ext uri="{FF2B5EF4-FFF2-40B4-BE49-F238E27FC236}">
              <a16:creationId xmlns:a16="http://schemas.microsoft.com/office/drawing/2014/main" id="{C5163ED5-38E7-47B4-B603-DC97A466C1EE}"/>
            </a:ext>
          </a:extLst>
        </xdr:cNvPr>
        <xdr:cNvCxnSpPr/>
      </xdr:nvCxnSpPr>
      <xdr:spPr>
        <a:xfrm>
          <a:off x="12344400" y="16494579"/>
          <a:ext cx="800100" cy="32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33219</xdr:rowOff>
    </xdr:from>
    <xdr:ext cx="405111" cy="259045"/>
    <xdr:sp macro="" textlink="">
      <xdr:nvSpPr>
        <xdr:cNvPr id="590" name="n_1aveValue【公民館】&#10;有形固定資産減価償却率">
          <a:extLst>
            <a:ext uri="{FF2B5EF4-FFF2-40B4-BE49-F238E27FC236}">
              <a16:creationId xmlns:a16="http://schemas.microsoft.com/office/drawing/2014/main" id="{5AC35D3A-A515-4247-9158-BA1EE241AF85}"/>
            </a:ext>
          </a:extLst>
        </xdr:cNvPr>
        <xdr:cNvSpPr txBox="1"/>
      </xdr:nvSpPr>
      <xdr:spPr>
        <a:xfrm>
          <a:off x="13742044" y="17533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11991</xdr:rowOff>
    </xdr:from>
    <xdr:ext cx="405111" cy="259045"/>
    <xdr:sp macro="" textlink="">
      <xdr:nvSpPr>
        <xdr:cNvPr id="591" name="n_2aveValue【公民館】&#10;有形固定資産減価償却率">
          <a:extLst>
            <a:ext uri="{FF2B5EF4-FFF2-40B4-BE49-F238E27FC236}">
              <a16:creationId xmlns:a16="http://schemas.microsoft.com/office/drawing/2014/main" id="{6400A720-4266-4307-A789-84B61F08E751}"/>
            </a:ext>
          </a:extLst>
        </xdr:cNvPr>
        <xdr:cNvSpPr txBox="1"/>
      </xdr:nvSpPr>
      <xdr:spPr>
        <a:xfrm>
          <a:off x="12960994" y="17512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160582</xdr:rowOff>
    </xdr:from>
    <xdr:ext cx="405111" cy="259045"/>
    <xdr:sp macro="" textlink="">
      <xdr:nvSpPr>
        <xdr:cNvPr id="592" name="n_3aveValue【公民館】&#10;有形固定資産減価償却率">
          <a:extLst>
            <a:ext uri="{FF2B5EF4-FFF2-40B4-BE49-F238E27FC236}">
              <a16:creationId xmlns:a16="http://schemas.microsoft.com/office/drawing/2014/main" id="{7B09C89A-61CA-48A9-9DCE-F42860BD4E53}"/>
            </a:ext>
          </a:extLst>
        </xdr:cNvPr>
        <xdr:cNvSpPr txBox="1"/>
      </xdr:nvSpPr>
      <xdr:spPr>
        <a:xfrm>
          <a:off x="12167244" y="1749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39025</xdr:rowOff>
    </xdr:from>
    <xdr:ext cx="405111" cy="259045"/>
    <xdr:sp macro="" textlink="">
      <xdr:nvSpPr>
        <xdr:cNvPr id="593" name="n_4aveValue【公民館】&#10;有形固定資産減価償却率">
          <a:extLst>
            <a:ext uri="{FF2B5EF4-FFF2-40B4-BE49-F238E27FC236}">
              <a16:creationId xmlns:a16="http://schemas.microsoft.com/office/drawing/2014/main" id="{838D75A7-F6B4-4C20-A71C-DA3A028D4377}"/>
            </a:ext>
          </a:extLst>
        </xdr:cNvPr>
        <xdr:cNvSpPr txBox="1"/>
      </xdr:nvSpPr>
      <xdr:spPr>
        <a:xfrm>
          <a:off x="11354444" y="17209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98</xdr:row>
      <xdr:rowOff>120666</xdr:rowOff>
    </xdr:from>
    <xdr:ext cx="340478" cy="259045"/>
    <xdr:sp macro="" textlink="">
      <xdr:nvSpPr>
        <xdr:cNvPr id="594" name="n_1mainValue【公民館】&#10;有形固定資産減価償却率">
          <a:extLst>
            <a:ext uri="{FF2B5EF4-FFF2-40B4-BE49-F238E27FC236}">
              <a16:creationId xmlns:a16="http://schemas.microsoft.com/office/drawing/2014/main" id="{4BFB8492-F4E2-4D6B-B59E-D82FA4EDCA95}"/>
            </a:ext>
          </a:extLst>
        </xdr:cNvPr>
        <xdr:cNvSpPr txBox="1"/>
      </xdr:nvSpPr>
      <xdr:spPr>
        <a:xfrm>
          <a:off x="13774361" y="163004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84745</xdr:rowOff>
    </xdr:from>
    <xdr:ext cx="340478" cy="259045"/>
    <xdr:sp macro="" textlink="">
      <xdr:nvSpPr>
        <xdr:cNvPr id="595" name="n_2mainValue【公民館】&#10;有形固定資産減価償却率">
          <a:extLst>
            <a:ext uri="{FF2B5EF4-FFF2-40B4-BE49-F238E27FC236}">
              <a16:creationId xmlns:a16="http://schemas.microsoft.com/office/drawing/2014/main" id="{C79022CE-DEA9-484E-92D2-959B778931CB}"/>
            </a:ext>
          </a:extLst>
        </xdr:cNvPr>
        <xdr:cNvSpPr txBox="1"/>
      </xdr:nvSpPr>
      <xdr:spPr>
        <a:xfrm>
          <a:off x="12993311" y="1626454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45556</xdr:rowOff>
    </xdr:from>
    <xdr:ext cx="340478" cy="259045"/>
    <xdr:sp macro="" textlink="">
      <xdr:nvSpPr>
        <xdr:cNvPr id="596" name="n_3mainValue【公民館】&#10;有形固定資産減価償却率">
          <a:extLst>
            <a:ext uri="{FF2B5EF4-FFF2-40B4-BE49-F238E27FC236}">
              <a16:creationId xmlns:a16="http://schemas.microsoft.com/office/drawing/2014/main" id="{4B9610F7-C3C7-44CB-9E61-C3CFD5CD4804}"/>
            </a:ext>
          </a:extLst>
        </xdr:cNvPr>
        <xdr:cNvSpPr txBox="1"/>
      </xdr:nvSpPr>
      <xdr:spPr>
        <a:xfrm>
          <a:off x="12180511" y="162253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7" name="正方形/長方形 596">
          <a:extLst>
            <a:ext uri="{FF2B5EF4-FFF2-40B4-BE49-F238E27FC236}">
              <a16:creationId xmlns:a16="http://schemas.microsoft.com/office/drawing/2014/main" id="{DB5EDDAA-5550-497C-A03D-960D02A2BC1B}"/>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8" name="正方形/長方形 597">
          <a:extLst>
            <a:ext uri="{FF2B5EF4-FFF2-40B4-BE49-F238E27FC236}">
              <a16:creationId xmlns:a16="http://schemas.microsoft.com/office/drawing/2014/main" id="{BC767611-E840-4A73-8D87-CD1C5C0719E1}"/>
            </a:ext>
          </a:extLst>
        </xdr:cNvPr>
        <xdr:cNvSpPr/>
      </xdr:nvSpPr>
      <xdr:spPr>
        <a:xfrm>
          <a:off x="16586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9" name="正方形/長方形 598">
          <a:extLst>
            <a:ext uri="{FF2B5EF4-FFF2-40B4-BE49-F238E27FC236}">
              <a16:creationId xmlns:a16="http://schemas.microsoft.com/office/drawing/2014/main" id="{635AC56E-A5FD-4AFF-8359-7BEF0B3F941F}"/>
            </a:ext>
          </a:extLst>
        </xdr:cNvPr>
        <xdr:cNvSpPr/>
      </xdr:nvSpPr>
      <xdr:spPr>
        <a:xfrm>
          <a:off x="16586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0" name="正方形/長方形 599">
          <a:extLst>
            <a:ext uri="{FF2B5EF4-FFF2-40B4-BE49-F238E27FC236}">
              <a16:creationId xmlns:a16="http://schemas.microsoft.com/office/drawing/2014/main" id="{B4421596-BCF2-4A68-89A5-2E54F67EDE73}"/>
            </a:ext>
          </a:extLst>
        </xdr:cNvPr>
        <xdr:cNvSpPr/>
      </xdr:nvSpPr>
      <xdr:spPr>
        <a:xfrm>
          <a:off x="174879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1" name="正方形/長方形 600">
          <a:extLst>
            <a:ext uri="{FF2B5EF4-FFF2-40B4-BE49-F238E27FC236}">
              <a16:creationId xmlns:a16="http://schemas.microsoft.com/office/drawing/2014/main" id="{5274AB13-86D4-4FF9-8174-2BF8C6ECE75F}"/>
            </a:ext>
          </a:extLst>
        </xdr:cNvPr>
        <xdr:cNvSpPr/>
      </xdr:nvSpPr>
      <xdr:spPr>
        <a:xfrm>
          <a:off x="174879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2" name="正方形/長方形 601">
          <a:extLst>
            <a:ext uri="{FF2B5EF4-FFF2-40B4-BE49-F238E27FC236}">
              <a16:creationId xmlns:a16="http://schemas.microsoft.com/office/drawing/2014/main" id="{6E9B27C2-A18B-4CD0-88C6-4FF4C59D3948}"/>
            </a:ext>
          </a:extLst>
        </xdr:cNvPr>
        <xdr:cNvSpPr/>
      </xdr:nvSpPr>
      <xdr:spPr>
        <a:xfrm>
          <a:off x="185166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3" name="正方形/長方形 602">
          <a:extLst>
            <a:ext uri="{FF2B5EF4-FFF2-40B4-BE49-F238E27FC236}">
              <a16:creationId xmlns:a16="http://schemas.microsoft.com/office/drawing/2014/main" id="{A18E875F-E0C8-47C0-89EC-1C99C949BDE2}"/>
            </a:ext>
          </a:extLst>
        </xdr:cNvPr>
        <xdr:cNvSpPr/>
      </xdr:nvSpPr>
      <xdr:spPr>
        <a:xfrm>
          <a:off x="185166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4" name="正方形/長方形 603">
          <a:extLst>
            <a:ext uri="{FF2B5EF4-FFF2-40B4-BE49-F238E27FC236}">
              <a16:creationId xmlns:a16="http://schemas.microsoft.com/office/drawing/2014/main" id="{E7775E53-164D-473A-8960-E767229626BE}"/>
            </a:ext>
          </a:extLst>
        </xdr:cNvPr>
        <xdr:cNvSpPr/>
      </xdr:nvSpPr>
      <xdr:spPr>
        <a:xfrm>
          <a:off x="164592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5" name="テキスト ボックス 604">
          <a:extLst>
            <a:ext uri="{FF2B5EF4-FFF2-40B4-BE49-F238E27FC236}">
              <a16:creationId xmlns:a16="http://schemas.microsoft.com/office/drawing/2014/main" id="{B6C745E6-EB98-4004-AE64-F16662CC668C}"/>
            </a:ext>
          </a:extLst>
        </xdr:cNvPr>
        <xdr:cNvSpPr txBox="1"/>
      </xdr:nvSpPr>
      <xdr:spPr>
        <a:xfrm>
          <a:off x="1644015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6" name="直線コネクタ 605">
          <a:extLst>
            <a:ext uri="{FF2B5EF4-FFF2-40B4-BE49-F238E27FC236}">
              <a16:creationId xmlns:a16="http://schemas.microsoft.com/office/drawing/2014/main" id="{1C59ADFA-ED15-47FF-B12D-40E87B784AEC}"/>
            </a:ext>
          </a:extLst>
        </xdr:cNvPr>
        <xdr:cNvCxnSpPr/>
      </xdr:nvCxnSpPr>
      <xdr:spPr>
        <a:xfrm>
          <a:off x="164592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07" name="直線コネクタ 606">
          <a:extLst>
            <a:ext uri="{FF2B5EF4-FFF2-40B4-BE49-F238E27FC236}">
              <a16:creationId xmlns:a16="http://schemas.microsoft.com/office/drawing/2014/main" id="{37AC9885-BEDA-489D-A74B-3E217293AB1B}"/>
            </a:ext>
          </a:extLst>
        </xdr:cNvPr>
        <xdr:cNvCxnSpPr/>
      </xdr:nvCxnSpPr>
      <xdr:spPr>
        <a:xfrm>
          <a:off x="16459200" y="17983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08" name="テキスト ボックス 607">
          <a:extLst>
            <a:ext uri="{FF2B5EF4-FFF2-40B4-BE49-F238E27FC236}">
              <a16:creationId xmlns:a16="http://schemas.microsoft.com/office/drawing/2014/main" id="{A4C4C7E7-DA0E-47D2-9142-1F7FEB1261EB}"/>
            </a:ext>
          </a:extLst>
        </xdr:cNvPr>
        <xdr:cNvSpPr txBox="1"/>
      </xdr:nvSpPr>
      <xdr:spPr>
        <a:xfrm>
          <a:off x="16049171" y="178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09" name="直線コネクタ 608">
          <a:extLst>
            <a:ext uri="{FF2B5EF4-FFF2-40B4-BE49-F238E27FC236}">
              <a16:creationId xmlns:a16="http://schemas.microsoft.com/office/drawing/2014/main" id="{CAAA3D2F-A7D5-4388-97C6-ED13F259E0A1}"/>
            </a:ext>
          </a:extLst>
        </xdr:cNvPr>
        <xdr:cNvCxnSpPr/>
      </xdr:nvCxnSpPr>
      <xdr:spPr>
        <a:xfrm>
          <a:off x="16459200" y="1761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0" name="テキスト ボックス 609">
          <a:extLst>
            <a:ext uri="{FF2B5EF4-FFF2-40B4-BE49-F238E27FC236}">
              <a16:creationId xmlns:a16="http://schemas.microsoft.com/office/drawing/2014/main" id="{D76A9815-14E4-42B0-9638-899A34377A0D}"/>
            </a:ext>
          </a:extLst>
        </xdr:cNvPr>
        <xdr:cNvSpPr txBox="1"/>
      </xdr:nvSpPr>
      <xdr:spPr>
        <a:xfrm>
          <a:off x="1604917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1" name="直線コネクタ 610">
          <a:extLst>
            <a:ext uri="{FF2B5EF4-FFF2-40B4-BE49-F238E27FC236}">
              <a16:creationId xmlns:a16="http://schemas.microsoft.com/office/drawing/2014/main" id="{A68916F2-A51E-4286-ADED-27112448AE98}"/>
            </a:ext>
          </a:extLst>
        </xdr:cNvPr>
        <xdr:cNvCxnSpPr/>
      </xdr:nvCxnSpPr>
      <xdr:spPr>
        <a:xfrm>
          <a:off x="16459200" y="17246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612" name="テキスト ボックス 611">
          <a:extLst>
            <a:ext uri="{FF2B5EF4-FFF2-40B4-BE49-F238E27FC236}">
              <a16:creationId xmlns:a16="http://schemas.microsoft.com/office/drawing/2014/main" id="{037D5852-88D0-453E-82E4-7271F60A6923}"/>
            </a:ext>
          </a:extLst>
        </xdr:cNvPr>
        <xdr:cNvSpPr txBox="1"/>
      </xdr:nvSpPr>
      <xdr:spPr>
        <a:xfrm>
          <a:off x="15985051" y="171107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13" name="直線コネクタ 612">
          <a:extLst>
            <a:ext uri="{FF2B5EF4-FFF2-40B4-BE49-F238E27FC236}">
              <a16:creationId xmlns:a16="http://schemas.microsoft.com/office/drawing/2014/main" id="{7B25BC30-83DC-4347-94C8-20963D1DB9EB}"/>
            </a:ext>
          </a:extLst>
        </xdr:cNvPr>
        <xdr:cNvCxnSpPr/>
      </xdr:nvCxnSpPr>
      <xdr:spPr>
        <a:xfrm>
          <a:off x="16459200" y="16878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614" name="テキスト ボックス 613">
          <a:extLst>
            <a:ext uri="{FF2B5EF4-FFF2-40B4-BE49-F238E27FC236}">
              <a16:creationId xmlns:a16="http://schemas.microsoft.com/office/drawing/2014/main" id="{4740833A-4CDC-40C5-98CB-4034B9F5E83C}"/>
            </a:ext>
          </a:extLst>
        </xdr:cNvPr>
        <xdr:cNvSpPr txBox="1"/>
      </xdr:nvSpPr>
      <xdr:spPr>
        <a:xfrm>
          <a:off x="15985051" y="167424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5" name="直線コネクタ 614">
          <a:extLst>
            <a:ext uri="{FF2B5EF4-FFF2-40B4-BE49-F238E27FC236}">
              <a16:creationId xmlns:a16="http://schemas.microsoft.com/office/drawing/2014/main" id="{F3A74687-FF20-4BB9-A410-97CB5439E94F}"/>
            </a:ext>
          </a:extLst>
        </xdr:cNvPr>
        <xdr:cNvCxnSpPr/>
      </xdr:nvCxnSpPr>
      <xdr:spPr>
        <a:xfrm>
          <a:off x="16459200" y="1651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616" name="テキスト ボックス 615">
          <a:extLst>
            <a:ext uri="{FF2B5EF4-FFF2-40B4-BE49-F238E27FC236}">
              <a16:creationId xmlns:a16="http://schemas.microsoft.com/office/drawing/2014/main" id="{BD33B4FA-F825-44F9-A9EC-6BF71C3CB015}"/>
            </a:ext>
          </a:extLst>
        </xdr:cNvPr>
        <xdr:cNvSpPr txBox="1"/>
      </xdr:nvSpPr>
      <xdr:spPr>
        <a:xfrm>
          <a:off x="15985051" y="16374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7" name="直線コネクタ 616">
          <a:extLst>
            <a:ext uri="{FF2B5EF4-FFF2-40B4-BE49-F238E27FC236}">
              <a16:creationId xmlns:a16="http://schemas.microsoft.com/office/drawing/2014/main" id="{C48405BB-E21B-4FD6-95A3-AD3EFD6E397E}"/>
            </a:ext>
          </a:extLst>
        </xdr:cNvPr>
        <xdr:cNvCxnSpPr/>
      </xdr:nvCxnSpPr>
      <xdr:spPr>
        <a:xfrm>
          <a:off x="164592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618" name="テキスト ボックス 617">
          <a:extLst>
            <a:ext uri="{FF2B5EF4-FFF2-40B4-BE49-F238E27FC236}">
              <a16:creationId xmlns:a16="http://schemas.microsoft.com/office/drawing/2014/main" id="{119D2866-C123-490E-A5FF-FAD68B3671F8}"/>
            </a:ext>
          </a:extLst>
        </xdr:cNvPr>
        <xdr:cNvSpPr txBox="1"/>
      </xdr:nvSpPr>
      <xdr:spPr>
        <a:xfrm>
          <a:off x="15985051" y="16012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9" name="【公民館】&#10;一人当たり面積グラフ枠">
          <a:extLst>
            <a:ext uri="{FF2B5EF4-FFF2-40B4-BE49-F238E27FC236}">
              <a16:creationId xmlns:a16="http://schemas.microsoft.com/office/drawing/2014/main" id="{E137570F-6716-4AEE-AC79-D3E37DD44206}"/>
            </a:ext>
          </a:extLst>
        </xdr:cNvPr>
        <xdr:cNvSpPr/>
      </xdr:nvSpPr>
      <xdr:spPr>
        <a:xfrm>
          <a:off x="164592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620" name="直線コネクタ 619">
          <a:extLst>
            <a:ext uri="{FF2B5EF4-FFF2-40B4-BE49-F238E27FC236}">
              <a16:creationId xmlns:a16="http://schemas.microsoft.com/office/drawing/2014/main" id="{9BAB0F6C-2871-4433-9A0F-965AF2EF6626}"/>
            </a:ext>
          </a:extLst>
        </xdr:cNvPr>
        <xdr:cNvCxnSpPr/>
      </xdr:nvCxnSpPr>
      <xdr:spPr>
        <a:xfrm flipV="1">
          <a:off x="19951064" y="16615918"/>
          <a:ext cx="0" cy="136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621" name="【公民館】&#10;一人当たり面積最小値テキスト">
          <a:extLst>
            <a:ext uri="{FF2B5EF4-FFF2-40B4-BE49-F238E27FC236}">
              <a16:creationId xmlns:a16="http://schemas.microsoft.com/office/drawing/2014/main" id="{071AF973-6414-416B-B5E8-B8AF900323C3}"/>
            </a:ext>
          </a:extLst>
        </xdr:cNvPr>
        <xdr:cNvSpPr txBox="1"/>
      </xdr:nvSpPr>
      <xdr:spPr>
        <a:xfrm>
          <a:off x="19989800" y="17984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622" name="直線コネクタ 621">
          <a:extLst>
            <a:ext uri="{FF2B5EF4-FFF2-40B4-BE49-F238E27FC236}">
              <a16:creationId xmlns:a16="http://schemas.microsoft.com/office/drawing/2014/main" id="{1C2DD00A-582B-44A4-8FB4-93DF12E58066}"/>
            </a:ext>
          </a:extLst>
        </xdr:cNvPr>
        <xdr:cNvCxnSpPr/>
      </xdr:nvCxnSpPr>
      <xdr:spPr>
        <a:xfrm>
          <a:off x="19881850" y="179808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623" name="【公民館】&#10;一人当たり面積最大値テキスト">
          <a:extLst>
            <a:ext uri="{FF2B5EF4-FFF2-40B4-BE49-F238E27FC236}">
              <a16:creationId xmlns:a16="http://schemas.microsoft.com/office/drawing/2014/main" id="{792D5858-C65C-43F2-8477-B9EA52A18276}"/>
            </a:ext>
          </a:extLst>
        </xdr:cNvPr>
        <xdr:cNvSpPr txBox="1"/>
      </xdr:nvSpPr>
      <xdr:spPr>
        <a:xfrm>
          <a:off x="19989800" y="1639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624" name="直線コネクタ 623">
          <a:extLst>
            <a:ext uri="{FF2B5EF4-FFF2-40B4-BE49-F238E27FC236}">
              <a16:creationId xmlns:a16="http://schemas.microsoft.com/office/drawing/2014/main" id="{43CD9F03-ED4D-45D6-8F12-5FF6B0B236DE}"/>
            </a:ext>
          </a:extLst>
        </xdr:cNvPr>
        <xdr:cNvCxnSpPr/>
      </xdr:nvCxnSpPr>
      <xdr:spPr>
        <a:xfrm>
          <a:off x="19881850" y="1661591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46525</xdr:rowOff>
    </xdr:from>
    <xdr:ext cx="469744" cy="259045"/>
    <xdr:sp macro="" textlink="">
      <xdr:nvSpPr>
        <xdr:cNvPr id="625" name="【公民館】&#10;一人当たり面積平均値テキスト">
          <a:extLst>
            <a:ext uri="{FF2B5EF4-FFF2-40B4-BE49-F238E27FC236}">
              <a16:creationId xmlns:a16="http://schemas.microsoft.com/office/drawing/2014/main" id="{27AAFA23-283A-4B98-AFE2-A2F1A5FFDD3F}"/>
            </a:ext>
          </a:extLst>
        </xdr:cNvPr>
        <xdr:cNvSpPr txBox="1"/>
      </xdr:nvSpPr>
      <xdr:spPr>
        <a:xfrm>
          <a:off x="19989800" y="177122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626" name="フローチャート: 判断 625">
          <a:extLst>
            <a:ext uri="{FF2B5EF4-FFF2-40B4-BE49-F238E27FC236}">
              <a16:creationId xmlns:a16="http://schemas.microsoft.com/office/drawing/2014/main" id="{50207E00-3C36-46BF-ABB8-67226990E228}"/>
            </a:ext>
          </a:extLst>
        </xdr:cNvPr>
        <xdr:cNvSpPr/>
      </xdr:nvSpPr>
      <xdr:spPr>
        <a:xfrm>
          <a:off x="19900900" y="17854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627" name="フローチャート: 判断 626">
          <a:extLst>
            <a:ext uri="{FF2B5EF4-FFF2-40B4-BE49-F238E27FC236}">
              <a16:creationId xmlns:a16="http://schemas.microsoft.com/office/drawing/2014/main" id="{DB04397D-3CA6-4397-871A-D8070BDF2E04}"/>
            </a:ext>
          </a:extLst>
        </xdr:cNvPr>
        <xdr:cNvSpPr/>
      </xdr:nvSpPr>
      <xdr:spPr>
        <a:xfrm>
          <a:off x="19157950" y="1785193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628" name="フローチャート: 判断 627">
          <a:extLst>
            <a:ext uri="{FF2B5EF4-FFF2-40B4-BE49-F238E27FC236}">
              <a16:creationId xmlns:a16="http://schemas.microsoft.com/office/drawing/2014/main" id="{1C75E7FC-68E9-46AE-AC77-9392F128E9C5}"/>
            </a:ext>
          </a:extLst>
        </xdr:cNvPr>
        <xdr:cNvSpPr/>
      </xdr:nvSpPr>
      <xdr:spPr>
        <a:xfrm>
          <a:off x="18345150" y="1785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629" name="フローチャート: 判断 628">
          <a:extLst>
            <a:ext uri="{FF2B5EF4-FFF2-40B4-BE49-F238E27FC236}">
              <a16:creationId xmlns:a16="http://schemas.microsoft.com/office/drawing/2014/main" id="{22AEDB22-CD26-4D62-967F-C80683E1FF45}"/>
            </a:ext>
          </a:extLst>
        </xdr:cNvPr>
        <xdr:cNvSpPr/>
      </xdr:nvSpPr>
      <xdr:spPr>
        <a:xfrm>
          <a:off x="17551400" y="17860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27381</xdr:rowOff>
    </xdr:from>
    <xdr:to>
      <xdr:col>98</xdr:col>
      <xdr:colOff>38100</xdr:colOff>
      <xdr:row>108</xdr:row>
      <xdr:rowOff>128981</xdr:rowOff>
    </xdr:to>
    <xdr:sp macro="" textlink="">
      <xdr:nvSpPr>
        <xdr:cNvPr id="630" name="フローチャート: 判断 629">
          <a:extLst>
            <a:ext uri="{FF2B5EF4-FFF2-40B4-BE49-F238E27FC236}">
              <a16:creationId xmlns:a16="http://schemas.microsoft.com/office/drawing/2014/main" id="{D8511D17-280B-409E-B5F3-D7170B40339D}"/>
            </a:ext>
          </a:extLst>
        </xdr:cNvPr>
        <xdr:cNvSpPr/>
      </xdr:nvSpPr>
      <xdr:spPr>
        <a:xfrm>
          <a:off x="16757650" y="1785818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047D8D60-9EDC-4E6C-8CD5-DB4B0EB351AF}"/>
            </a:ext>
          </a:extLst>
        </xdr:cNvPr>
        <xdr:cNvSpPr txBox="1"/>
      </xdr:nvSpPr>
      <xdr:spPr>
        <a:xfrm>
          <a:off x="19780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C6CC8768-8970-4846-8D5B-E7826612A214}"/>
            </a:ext>
          </a:extLst>
        </xdr:cNvPr>
        <xdr:cNvSpPr txBox="1"/>
      </xdr:nvSpPr>
      <xdr:spPr>
        <a:xfrm>
          <a:off x="19030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8B69471D-D8DC-4A9F-859B-22BBEC248A4A}"/>
            </a:ext>
          </a:extLst>
        </xdr:cNvPr>
        <xdr:cNvSpPr txBox="1"/>
      </xdr:nvSpPr>
      <xdr:spPr>
        <a:xfrm>
          <a:off x="18224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0765CEBC-C851-456A-87A6-0D589BC4FB2D}"/>
            </a:ext>
          </a:extLst>
        </xdr:cNvPr>
        <xdr:cNvSpPr txBox="1"/>
      </xdr:nvSpPr>
      <xdr:spPr>
        <a:xfrm>
          <a:off x="174307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F5B26F55-D5FF-4C0C-893C-13A2310E208C}"/>
            </a:ext>
          </a:extLst>
        </xdr:cNvPr>
        <xdr:cNvSpPr txBox="1"/>
      </xdr:nvSpPr>
      <xdr:spPr>
        <a:xfrm>
          <a:off x="166306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91847</xdr:rowOff>
    </xdr:from>
    <xdr:to>
      <xdr:col>116</xdr:col>
      <xdr:colOff>114300</xdr:colOff>
      <xdr:row>109</xdr:row>
      <xdr:rowOff>21997</xdr:rowOff>
    </xdr:to>
    <xdr:sp macro="" textlink="">
      <xdr:nvSpPr>
        <xdr:cNvPr id="636" name="楕円 635">
          <a:extLst>
            <a:ext uri="{FF2B5EF4-FFF2-40B4-BE49-F238E27FC236}">
              <a16:creationId xmlns:a16="http://schemas.microsoft.com/office/drawing/2014/main" id="{AC398442-1A5A-40E3-9127-3AB255612FFE}"/>
            </a:ext>
          </a:extLst>
        </xdr:cNvPr>
        <xdr:cNvSpPr/>
      </xdr:nvSpPr>
      <xdr:spPr>
        <a:xfrm>
          <a:off x="19900900" y="1792264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6774</xdr:rowOff>
    </xdr:from>
    <xdr:ext cx="469744" cy="259045"/>
    <xdr:sp macro="" textlink="">
      <xdr:nvSpPr>
        <xdr:cNvPr id="637" name="【公民館】&#10;一人当たり面積該当値テキスト">
          <a:extLst>
            <a:ext uri="{FF2B5EF4-FFF2-40B4-BE49-F238E27FC236}">
              <a16:creationId xmlns:a16="http://schemas.microsoft.com/office/drawing/2014/main" id="{1CE333F7-F49A-46FF-9376-7781BF70158E}"/>
            </a:ext>
          </a:extLst>
        </xdr:cNvPr>
        <xdr:cNvSpPr txBox="1"/>
      </xdr:nvSpPr>
      <xdr:spPr>
        <a:xfrm>
          <a:off x="19989800" y="17837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91999</xdr:rowOff>
    </xdr:from>
    <xdr:to>
      <xdr:col>112</xdr:col>
      <xdr:colOff>38100</xdr:colOff>
      <xdr:row>109</xdr:row>
      <xdr:rowOff>22149</xdr:rowOff>
    </xdr:to>
    <xdr:sp macro="" textlink="">
      <xdr:nvSpPr>
        <xdr:cNvPr id="638" name="楕円 637">
          <a:extLst>
            <a:ext uri="{FF2B5EF4-FFF2-40B4-BE49-F238E27FC236}">
              <a16:creationId xmlns:a16="http://schemas.microsoft.com/office/drawing/2014/main" id="{058F311E-1F4B-4CAE-9B04-0B2B2028A887}"/>
            </a:ext>
          </a:extLst>
        </xdr:cNvPr>
        <xdr:cNvSpPr/>
      </xdr:nvSpPr>
      <xdr:spPr>
        <a:xfrm>
          <a:off x="19157950" y="1792279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142647</xdr:rowOff>
    </xdr:from>
    <xdr:to>
      <xdr:col>116</xdr:col>
      <xdr:colOff>63500</xdr:colOff>
      <xdr:row>108</xdr:row>
      <xdr:rowOff>142799</xdr:rowOff>
    </xdr:to>
    <xdr:cxnSp macro="">
      <xdr:nvCxnSpPr>
        <xdr:cNvPr id="639" name="直線コネクタ 638">
          <a:extLst>
            <a:ext uri="{FF2B5EF4-FFF2-40B4-BE49-F238E27FC236}">
              <a16:creationId xmlns:a16="http://schemas.microsoft.com/office/drawing/2014/main" id="{0CF375AB-B2E0-4547-BF60-B81846C7B445}"/>
            </a:ext>
          </a:extLst>
        </xdr:cNvPr>
        <xdr:cNvCxnSpPr/>
      </xdr:nvCxnSpPr>
      <xdr:spPr>
        <a:xfrm flipV="1">
          <a:off x="19202400" y="17973447"/>
          <a:ext cx="7493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92303</xdr:rowOff>
    </xdr:from>
    <xdr:to>
      <xdr:col>107</xdr:col>
      <xdr:colOff>101600</xdr:colOff>
      <xdr:row>109</xdr:row>
      <xdr:rowOff>22453</xdr:rowOff>
    </xdr:to>
    <xdr:sp macro="" textlink="">
      <xdr:nvSpPr>
        <xdr:cNvPr id="640" name="楕円 639">
          <a:extLst>
            <a:ext uri="{FF2B5EF4-FFF2-40B4-BE49-F238E27FC236}">
              <a16:creationId xmlns:a16="http://schemas.microsoft.com/office/drawing/2014/main" id="{4A7C1B95-6E00-4F54-B15D-F4A6E08BDC92}"/>
            </a:ext>
          </a:extLst>
        </xdr:cNvPr>
        <xdr:cNvSpPr/>
      </xdr:nvSpPr>
      <xdr:spPr>
        <a:xfrm>
          <a:off x="18345150" y="1792310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142799</xdr:rowOff>
    </xdr:from>
    <xdr:to>
      <xdr:col>111</xdr:col>
      <xdr:colOff>177800</xdr:colOff>
      <xdr:row>108</xdr:row>
      <xdr:rowOff>143103</xdr:rowOff>
    </xdr:to>
    <xdr:cxnSp macro="">
      <xdr:nvCxnSpPr>
        <xdr:cNvPr id="641" name="直線コネクタ 640">
          <a:extLst>
            <a:ext uri="{FF2B5EF4-FFF2-40B4-BE49-F238E27FC236}">
              <a16:creationId xmlns:a16="http://schemas.microsoft.com/office/drawing/2014/main" id="{DDBB1504-034B-4D9A-B38B-600B25F38CF2}"/>
            </a:ext>
          </a:extLst>
        </xdr:cNvPr>
        <xdr:cNvCxnSpPr/>
      </xdr:nvCxnSpPr>
      <xdr:spPr>
        <a:xfrm flipV="1">
          <a:off x="18395950" y="17973599"/>
          <a:ext cx="806450" cy="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92608</xdr:rowOff>
    </xdr:from>
    <xdr:to>
      <xdr:col>102</xdr:col>
      <xdr:colOff>165100</xdr:colOff>
      <xdr:row>109</xdr:row>
      <xdr:rowOff>22758</xdr:rowOff>
    </xdr:to>
    <xdr:sp macro="" textlink="">
      <xdr:nvSpPr>
        <xdr:cNvPr id="642" name="楕円 641">
          <a:extLst>
            <a:ext uri="{FF2B5EF4-FFF2-40B4-BE49-F238E27FC236}">
              <a16:creationId xmlns:a16="http://schemas.microsoft.com/office/drawing/2014/main" id="{7B898BD9-F3A3-4477-80D9-E2A5648BA984}"/>
            </a:ext>
          </a:extLst>
        </xdr:cNvPr>
        <xdr:cNvSpPr/>
      </xdr:nvSpPr>
      <xdr:spPr>
        <a:xfrm>
          <a:off x="17551400" y="1792340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143103</xdr:rowOff>
    </xdr:from>
    <xdr:to>
      <xdr:col>107</xdr:col>
      <xdr:colOff>50800</xdr:colOff>
      <xdr:row>108</xdr:row>
      <xdr:rowOff>143408</xdr:rowOff>
    </xdr:to>
    <xdr:cxnSp macro="">
      <xdr:nvCxnSpPr>
        <xdr:cNvPr id="643" name="直線コネクタ 642">
          <a:extLst>
            <a:ext uri="{FF2B5EF4-FFF2-40B4-BE49-F238E27FC236}">
              <a16:creationId xmlns:a16="http://schemas.microsoft.com/office/drawing/2014/main" id="{4B1D37BD-B57E-4F7C-B813-B442F78E9847}"/>
            </a:ext>
          </a:extLst>
        </xdr:cNvPr>
        <xdr:cNvCxnSpPr/>
      </xdr:nvCxnSpPr>
      <xdr:spPr>
        <a:xfrm flipV="1">
          <a:off x="17602200" y="17973903"/>
          <a:ext cx="793750" cy="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139259</xdr:rowOff>
    </xdr:from>
    <xdr:ext cx="469744" cy="259045"/>
    <xdr:sp macro="" textlink="">
      <xdr:nvSpPr>
        <xdr:cNvPr id="644" name="n_1aveValue【公民館】&#10;一人当たり面積">
          <a:extLst>
            <a:ext uri="{FF2B5EF4-FFF2-40B4-BE49-F238E27FC236}">
              <a16:creationId xmlns:a16="http://schemas.microsoft.com/office/drawing/2014/main" id="{EC7131D2-33F4-4E80-9F9D-CE9E98BF4D2B}"/>
            </a:ext>
          </a:extLst>
        </xdr:cNvPr>
        <xdr:cNvSpPr txBox="1"/>
      </xdr:nvSpPr>
      <xdr:spPr>
        <a:xfrm>
          <a:off x="18980227" y="17639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142918</xdr:rowOff>
    </xdr:from>
    <xdr:ext cx="469744" cy="259045"/>
    <xdr:sp macro="" textlink="">
      <xdr:nvSpPr>
        <xdr:cNvPr id="645" name="n_2aveValue【公民館】&#10;一人当たり面積">
          <a:extLst>
            <a:ext uri="{FF2B5EF4-FFF2-40B4-BE49-F238E27FC236}">
              <a16:creationId xmlns:a16="http://schemas.microsoft.com/office/drawing/2014/main" id="{25B5F411-460A-408D-8155-5D800707DBAC}"/>
            </a:ext>
          </a:extLst>
        </xdr:cNvPr>
        <xdr:cNvSpPr txBox="1"/>
      </xdr:nvSpPr>
      <xdr:spPr>
        <a:xfrm>
          <a:off x="18180127" y="17643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148175</xdr:rowOff>
    </xdr:from>
    <xdr:ext cx="469744" cy="259045"/>
    <xdr:sp macro="" textlink="">
      <xdr:nvSpPr>
        <xdr:cNvPr id="646" name="n_3aveValue【公民館】&#10;一人当たり面積">
          <a:extLst>
            <a:ext uri="{FF2B5EF4-FFF2-40B4-BE49-F238E27FC236}">
              <a16:creationId xmlns:a16="http://schemas.microsoft.com/office/drawing/2014/main" id="{0C59EB25-2DE0-40E6-A8AB-A4E850519544}"/>
            </a:ext>
          </a:extLst>
        </xdr:cNvPr>
        <xdr:cNvSpPr txBox="1"/>
      </xdr:nvSpPr>
      <xdr:spPr>
        <a:xfrm>
          <a:off x="17386377" y="17648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145508</xdr:rowOff>
    </xdr:from>
    <xdr:ext cx="469744" cy="259045"/>
    <xdr:sp macro="" textlink="">
      <xdr:nvSpPr>
        <xdr:cNvPr id="647" name="n_4aveValue【公民館】&#10;一人当たり面積">
          <a:extLst>
            <a:ext uri="{FF2B5EF4-FFF2-40B4-BE49-F238E27FC236}">
              <a16:creationId xmlns:a16="http://schemas.microsoft.com/office/drawing/2014/main" id="{83F0B09D-ED87-4F55-974D-61DB977F63D5}"/>
            </a:ext>
          </a:extLst>
        </xdr:cNvPr>
        <xdr:cNvSpPr txBox="1"/>
      </xdr:nvSpPr>
      <xdr:spPr>
        <a:xfrm>
          <a:off x="16592627" y="17646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13276</xdr:rowOff>
    </xdr:from>
    <xdr:ext cx="469744" cy="259045"/>
    <xdr:sp macro="" textlink="">
      <xdr:nvSpPr>
        <xdr:cNvPr id="648" name="n_1mainValue【公民館】&#10;一人当たり面積">
          <a:extLst>
            <a:ext uri="{FF2B5EF4-FFF2-40B4-BE49-F238E27FC236}">
              <a16:creationId xmlns:a16="http://schemas.microsoft.com/office/drawing/2014/main" id="{BCA6ED68-F018-4111-8D11-CDCFBB21CE00}"/>
            </a:ext>
          </a:extLst>
        </xdr:cNvPr>
        <xdr:cNvSpPr txBox="1"/>
      </xdr:nvSpPr>
      <xdr:spPr>
        <a:xfrm>
          <a:off x="18980227" y="18009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13580</xdr:rowOff>
    </xdr:from>
    <xdr:ext cx="469744" cy="259045"/>
    <xdr:sp macro="" textlink="">
      <xdr:nvSpPr>
        <xdr:cNvPr id="649" name="n_2mainValue【公民館】&#10;一人当たり面積">
          <a:extLst>
            <a:ext uri="{FF2B5EF4-FFF2-40B4-BE49-F238E27FC236}">
              <a16:creationId xmlns:a16="http://schemas.microsoft.com/office/drawing/2014/main" id="{85276551-2F65-4518-A6FC-BD018C07D407}"/>
            </a:ext>
          </a:extLst>
        </xdr:cNvPr>
        <xdr:cNvSpPr txBox="1"/>
      </xdr:nvSpPr>
      <xdr:spPr>
        <a:xfrm>
          <a:off x="18180127" y="18009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13885</xdr:rowOff>
    </xdr:from>
    <xdr:ext cx="469744" cy="259045"/>
    <xdr:sp macro="" textlink="">
      <xdr:nvSpPr>
        <xdr:cNvPr id="650" name="n_3mainValue【公民館】&#10;一人当たり面積">
          <a:extLst>
            <a:ext uri="{FF2B5EF4-FFF2-40B4-BE49-F238E27FC236}">
              <a16:creationId xmlns:a16="http://schemas.microsoft.com/office/drawing/2014/main" id="{D38429F5-DA25-4FD7-BEE4-BE9CDC558927}"/>
            </a:ext>
          </a:extLst>
        </xdr:cNvPr>
        <xdr:cNvSpPr txBox="1"/>
      </xdr:nvSpPr>
      <xdr:spPr>
        <a:xfrm>
          <a:off x="17386377" y="18009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1" name="正方形/長方形 650">
          <a:extLst>
            <a:ext uri="{FF2B5EF4-FFF2-40B4-BE49-F238E27FC236}">
              <a16:creationId xmlns:a16="http://schemas.microsoft.com/office/drawing/2014/main" id="{C4F93210-5DDE-43DC-AF29-DC5E01992B41}"/>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2" name="正方形/長方形 651">
          <a:extLst>
            <a:ext uri="{FF2B5EF4-FFF2-40B4-BE49-F238E27FC236}">
              <a16:creationId xmlns:a16="http://schemas.microsoft.com/office/drawing/2014/main" id="{5C428B6A-EF77-4B41-9D72-225529359A28}"/>
            </a:ext>
          </a:extLst>
        </xdr:cNvPr>
        <xdr:cNvSpPr/>
      </xdr:nvSpPr>
      <xdr:spPr>
        <a:xfrm>
          <a:off x="685800" y="18776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3" name="テキスト ボックス 652">
          <a:extLst>
            <a:ext uri="{FF2B5EF4-FFF2-40B4-BE49-F238E27FC236}">
              <a16:creationId xmlns:a16="http://schemas.microsoft.com/office/drawing/2014/main" id="{B9D90A4D-A507-4EDA-B172-E5D424A35582}"/>
            </a:ext>
          </a:extLst>
        </xdr:cNvPr>
        <xdr:cNvSpPr txBox="1"/>
      </xdr:nvSpPr>
      <xdr:spPr>
        <a:xfrm>
          <a:off x="762000" y="19018250"/>
          <a:ext cx="1987550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有形固定資産減価償却率は、橋りょう</a:t>
          </a:r>
          <a:r>
            <a:rPr kumimoji="1" lang="ja-JP" altLang="en-US" sz="1100">
              <a:solidFill>
                <a:schemeClr val="dk1"/>
              </a:solidFill>
              <a:effectLst/>
              <a:latin typeface="+mn-lt"/>
              <a:ea typeface="+mn-ea"/>
              <a:cs typeface="+mn-cs"/>
            </a:rPr>
            <a:t>・トンネル</a:t>
          </a:r>
          <a:r>
            <a:rPr kumimoji="1" lang="ja-JP" altLang="ja-JP" sz="1100">
              <a:solidFill>
                <a:schemeClr val="dk1"/>
              </a:solidFill>
              <a:effectLst/>
              <a:latin typeface="+mn-lt"/>
              <a:ea typeface="+mn-ea"/>
              <a:cs typeface="+mn-cs"/>
            </a:rPr>
            <a:t>、学校施設、公営住宅において類似団体内平均値を上回っているが、学校施設と公営住宅においては非常に高くなっている。</a:t>
          </a:r>
          <a:endParaRPr lang="ja-JP" altLang="ja-JP" sz="1400">
            <a:effectLst/>
          </a:endParaRPr>
        </a:p>
        <a:p>
          <a:r>
            <a:rPr kumimoji="1" lang="ja-JP" altLang="ja-JP" sz="1100">
              <a:solidFill>
                <a:schemeClr val="dk1"/>
              </a:solidFill>
              <a:effectLst/>
              <a:latin typeface="+mn-lt"/>
              <a:ea typeface="+mn-ea"/>
              <a:cs typeface="+mn-cs"/>
            </a:rPr>
            <a:t>学校施設において令和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年度に大規模改修を実施し、公営住宅においても老朽住宅が多いことから、長寿命化計画に基づいた住宅の新設または更新について検討を進めており、令和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年度から新規住宅団地の整備を</a:t>
          </a:r>
          <a:r>
            <a:rPr kumimoji="1" lang="ja-JP" altLang="en-US" sz="1100">
              <a:solidFill>
                <a:schemeClr val="dk1"/>
              </a:solidFill>
              <a:effectLst/>
              <a:latin typeface="+mn-lt"/>
              <a:ea typeface="+mn-ea"/>
              <a:cs typeface="+mn-cs"/>
            </a:rPr>
            <a:t>実施</a:t>
          </a:r>
          <a:r>
            <a:rPr kumimoji="1" lang="ja-JP" altLang="ja-JP" sz="1100">
              <a:solidFill>
                <a:schemeClr val="dk1"/>
              </a:solidFill>
              <a:effectLst/>
              <a:latin typeface="+mn-lt"/>
              <a:ea typeface="+mn-ea"/>
              <a:cs typeface="+mn-cs"/>
            </a:rPr>
            <a:t>している。</a:t>
          </a:r>
          <a:endParaRPr lang="ja-JP" altLang="ja-JP" sz="1400">
            <a:effectLst/>
          </a:endParaRPr>
        </a:p>
        <a:p>
          <a:r>
            <a:rPr kumimoji="1" lang="ja-JP" altLang="ja-JP" sz="1100">
              <a:solidFill>
                <a:schemeClr val="dk1"/>
              </a:solidFill>
              <a:effectLst/>
              <a:latin typeface="+mn-lt"/>
              <a:ea typeface="+mn-ea"/>
              <a:cs typeface="+mn-cs"/>
            </a:rPr>
            <a:t>公民館は、庁舎移転建て替え工事のため除却したが、令和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年度に庁舎複合施設として整備が完了した。</a:t>
          </a:r>
          <a:endParaRPr lang="ja-JP" altLang="ja-JP" sz="1400">
            <a:effectLst/>
          </a:endParaRPr>
        </a:p>
        <a:p>
          <a:r>
            <a:rPr kumimoji="1" lang="ja-JP" altLang="ja-JP" sz="1100">
              <a:solidFill>
                <a:schemeClr val="dk1"/>
              </a:solidFill>
              <a:effectLst/>
              <a:latin typeface="+mn-lt"/>
              <a:ea typeface="+mn-ea"/>
              <a:cs typeface="+mn-cs"/>
            </a:rPr>
            <a:t>橋りょうについては平成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年度に、学校施設については令和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年度にそれぞれ長寿命化計画を策定したため、計画に基づき適正な更新・管理に努める。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861EDE8-408F-40E4-B29B-00D06217AED8}"/>
            </a:ext>
          </a:extLst>
        </xdr:cNvPr>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2C46803-DAD9-49DE-823F-CEDB85E9335A}"/>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B46AAE9-06AC-4B60-94DB-324175404488}"/>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F9EE550-1470-45E3-A734-B379071BDF47}"/>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宮崎県日之影町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6C24DEB-DC4F-444E-9067-41EF7760A3F8}"/>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E01D3CA-87E4-4CAF-8D78-3D3E2C279820}"/>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CDCA8B9-86C9-4762-B72B-B326C8A6AC12}"/>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156FCA7-A02D-4B2A-8C74-4B7302D34AB6}"/>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9928190-57FC-4FC6-BF83-EBC3D2AB0312}"/>
            </a:ext>
          </a:extLst>
        </xdr:cNvPr>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AE26B3A-8672-4CC7-8F20-744E364C0C86}"/>
            </a:ext>
          </a:extLst>
        </xdr:cNvPr>
        <xdr:cNvSpPr/>
      </xdr:nvSpPr>
      <xdr:spPr>
        <a:xfrm>
          <a:off x="2012950" y="88900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3,419
3,416
277.67
6,913,261
6,670,970
5,124
3,246,962
6,653,796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5142068-F0ED-4155-9455-F4638723FE00}"/>
            </a:ext>
          </a:extLst>
        </xdr:cNvPr>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912624C-1754-4396-A178-A1FDCFBC9DD9}"/>
            </a:ext>
          </a:extLst>
        </xdr:cNvPr>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35A80EC-28DD-4A83-A4B6-03C68C7DF5E0}"/>
            </a:ext>
          </a:extLst>
        </xdr:cNvPr>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892E831-8C27-4CED-97DF-A9585FBBB5AA}"/>
            </a:ext>
          </a:extLst>
        </xdr:cNvPr>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B3F3A40-2B9E-4782-AA57-3753CFBC9DBF}"/>
            </a:ext>
          </a:extLst>
        </xdr:cNvPr>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64FA9DF-3CA8-4DA8-8051-33F43F4F5219}"/>
            </a:ext>
          </a:extLst>
        </xdr:cNvPr>
        <xdr:cNvSpPr/>
      </xdr:nvSpPr>
      <xdr:spPr>
        <a:xfrm>
          <a:off x="6470650" y="165100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9263017-40A1-40BB-B14F-85646D62EC74}"/>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2BE8103-227A-4B2E-9F9B-5DC961FE397C}"/>
            </a:ext>
          </a:extLst>
        </xdr:cNvPr>
        <xdr:cNvSpPr/>
      </xdr:nvSpPr>
      <xdr:spPr>
        <a:xfrm>
          <a:off x="10210800" y="92075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DDFE39F-15E8-44D3-9C2A-62A27A2A9D7B}"/>
            </a:ext>
          </a:extLst>
        </xdr:cNvPr>
        <xdr:cNvSpPr/>
      </xdr:nvSpPr>
      <xdr:spPr>
        <a:xfrm>
          <a:off x="10210800" y="11747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2876E78-64D3-419F-93FA-32705FB09A92}"/>
            </a:ext>
          </a:extLst>
        </xdr:cNvPr>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A4E400A-037D-46D1-BCE8-674F7F3D1DA1}"/>
            </a:ext>
          </a:extLst>
        </xdr:cNvPr>
        <xdr:cNvCxnSpPr/>
      </xdr:nvCxnSpPr>
      <xdr:spPr>
        <a:xfrm flipH="1">
          <a:off x="10052050" y="10033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CE09986-5BFC-48C8-9001-92F21529B497}"/>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51CD71D-2A7F-48A8-BAD3-A7B12546D29A}"/>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C5190C9-C070-4D7C-96B5-BDF568744B44}"/>
            </a:ext>
          </a:extLst>
        </xdr:cNvPr>
        <xdr:cNvCxnSpPr/>
      </xdr:nvCxnSpPr>
      <xdr:spPr>
        <a:xfrm>
          <a:off x="10131425"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3DD06C6-2538-45C0-9876-130DE9CC780D}"/>
            </a:ext>
          </a:extLst>
        </xdr:cNvPr>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4C0B4C8-104C-4623-A495-4B7FBFC3F4A0}"/>
            </a:ext>
          </a:extLst>
        </xdr:cNvPr>
        <xdr:cNvCxnSpPr/>
      </xdr:nvCxnSpPr>
      <xdr:spPr>
        <a:xfrm flipV="1">
          <a:off x="10131425"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CE66E26-0F17-4975-9331-7BCFCB022281}"/>
            </a:ext>
          </a:extLst>
        </xdr:cNvPr>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A2624D3-F9AF-4F6A-A063-E9BFD4DDED23}"/>
            </a:ext>
          </a:extLst>
        </xdr:cNvPr>
        <xdr:cNvSpPr txBox="1"/>
      </xdr:nvSpPr>
      <xdr:spPr>
        <a:xfrm>
          <a:off x="641350" y="26924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F89EB61-263E-4AAD-B976-9F33C2BD65D4}"/>
            </a:ext>
          </a:extLst>
        </xdr:cNvPr>
        <xdr:cNvSpPr txBox="1"/>
      </xdr:nvSpPr>
      <xdr:spPr>
        <a:xfrm>
          <a:off x="641350" y="2997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D89691E-2FAE-428F-BB10-F44C51B88945}"/>
            </a:ext>
          </a:extLst>
        </xdr:cNvPr>
        <xdr:cNvSpPr txBox="1"/>
      </xdr:nvSpPr>
      <xdr:spPr>
        <a:xfrm>
          <a:off x="64135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B7B8935-0AB3-47D0-8AA4-6AB8EFB43B16}"/>
            </a:ext>
          </a:extLst>
        </xdr:cNvPr>
        <xdr:cNvSpPr txBox="1"/>
      </xdr:nvSpPr>
      <xdr:spPr>
        <a:xfrm>
          <a:off x="641350" y="36131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C42075D-1446-4B6D-A917-73881817DD30}"/>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AE1A61C-62D2-42CA-8E3B-30C7676F5831}"/>
            </a:ext>
          </a:extLst>
        </xdr:cNvPr>
        <xdr:cNvSpPr/>
      </xdr:nvSpPr>
      <xdr:spPr>
        <a:xfrm>
          <a:off x="8128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0B06A08-63A8-4A81-B611-5E6C92F8B832}"/>
            </a:ext>
          </a:extLst>
        </xdr:cNvPr>
        <xdr:cNvSpPr/>
      </xdr:nvSpPr>
      <xdr:spPr>
        <a:xfrm>
          <a:off x="8128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8078AD1-8A5D-4213-8897-B12F2C5B313A}"/>
            </a:ext>
          </a:extLst>
        </xdr:cNvPr>
        <xdr:cNvSpPr/>
      </xdr:nvSpPr>
      <xdr:spPr>
        <a:xfrm>
          <a:off x="17145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6AE211D-5B58-4F0D-B443-3CA1C2707BA5}"/>
            </a:ext>
          </a:extLst>
        </xdr:cNvPr>
        <xdr:cNvSpPr/>
      </xdr:nvSpPr>
      <xdr:spPr>
        <a:xfrm>
          <a:off x="17145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E0292CE-6003-4362-8FDC-C49584262971}"/>
            </a:ext>
          </a:extLst>
        </xdr:cNvPr>
        <xdr:cNvSpPr/>
      </xdr:nvSpPr>
      <xdr:spPr>
        <a:xfrm>
          <a:off x="2743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9130C8A-C319-41DB-94CD-1965A978E90F}"/>
            </a:ext>
          </a:extLst>
        </xdr:cNvPr>
        <xdr:cNvSpPr/>
      </xdr:nvSpPr>
      <xdr:spPr>
        <a:xfrm>
          <a:off x="2743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5E7CB72-EAE0-4EE9-BAE3-23117D43B8D0}"/>
            </a:ext>
          </a:extLst>
        </xdr:cNvPr>
        <xdr:cNvSpPr/>
      </xdr:nvSpPr>
      <xdr:spPr>
        <a:xfrm>
          <a:off x="6858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B3CD97B-8390-47D1-9C50-37204AB04577}"/>
            </a:ext>
          </a:extLst>
        </xdr:cNvPr>
        <xdr:cNvSpPr txBox="1"/>
      </xdr:nvSpPr>
      <xdr:spPr>
        <a:xfrm>
          <a:off x="6667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B4114F2-AE12-47B8-BA03-3BE88B684397}"/>
            </a:ext>
          </a:extLst>
        </xdr:cNvPr>
        <xdr:cNvCxnSpPr/>
      </xdr:nvCxnSpPr>
      <xdr:spPr>
        <a:xfrm>
          <a:off x="6858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157C0EE-7E00-46D0-B401-415CF87654CC}"/>
            </a:ext>
          </a:extLst>
        </xdr:cNvPr>
        <xdr:cNvSpPr txBox="1"/>
      </xdr:nvSpPr>
      <xdr:spPr>
        <a:xfrm>
          <a:off x="27577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3869F5F-FEF2-4F8E-A877-0C06EB156E8E}"/>
            </a:ext>
          </a:extLst>
        </xdr:cNvPr>
        <xdr:cNvCxnSpPr/>
      </xdr:nvCxnSpPr>
      <xdr:spPr>
        <a:xfrm>
          <a:off x="685800" y="6972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21DE560-6FD3-47CB-97DF-3EF4B08534E4}"/>
            </a:ext>
          </a:extLst>
        </xdr:cNvPr>
        <xdr:cNvSpPr txBox="1"/>
      </xdr:nvSpPr>
      <xdr:spPr>
        <a:xfrm>
          <a:off x="27577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5639007-5C88-482E-91BF-BD42BBF3307F}"/>
            </a:ext>
          </a:extLst>
        </xdr:cNvPr>
        <xdr:cNvCxnSpPr/>
      </xdr:nvCxnSpPr>
      <xdr:spPr>
        <a:xfrm>
          <a:off x="685800" y="6604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8D1D55B-9B8D-4887-BC85-7CEB270C36D3}"/>
            </a:ext>
          </a:extLst>
        </xdr:cNvPr>
        <xdr:cNvSpPr txBox="1"/>
      </xdr:nvSpPr>
      <xdr:spPr>
        <a:xfrm>
          <a:off x="339891" y="646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17BCF78-9CE7-475A-B384-1901AAE0AB9D}"/>
            </a:ext>
          </a:extLst>
        </xdr:cNvPr>
        <xdr:cNvCxnSpPr/>
      </xdr:nvCxnSpPr>
      <xdr:spPr>
        <a:xfrm>
          <a:off x="685800" y="6242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32FD82A-DFFD-4959-B577-93A1F27A6905}"/>
            </a:ext>
          </a:extLst>
        </xdr:cNvPr>
        <xdr:cNvSpPr txBox="1"/>
      </xdr:nvSpPr>
      <xdr:spPr>
        <a:xfrm>
          <a:off x="33989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A390F80-A6D7-4E83-87C4-A97EAA96BE35}"/>
            </a:ext>
          </a:extLst>
        </xdr:cNvPr>
        <xdr:cNvCxnSpPr/>
      </xdr:nvCxnSpPr>
      <xdr:spPr>
        <a:xfrm>
          <a:off x="685800" y="5873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4AF82A6-82AA-4540-9180-BFC9ED767005}"/>
            </a:ext>
          </a:extLst>
        </xdr:cNvPr>
        <xdr:cNvSpPr txBox="1"/>
      </xdr:nvSpPr>
      <xdr:spPr>
        <a:xfrm>
          <a:off x="339891" y="5737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AED9E64-6564-4926-B8A8-1D9AEA5F061B}"/>
            </a:ext>
          </a:extLst>
        </xdr:cNvPr>
        <xdr:cNvCxnSpPr/>
      </xdr:nvCxnSpPr>
      <xdr:spPr>
        <a:xfrm>
          <a:off x="685800" y="5505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B7AA3FBE-7C58-4814-AF94-9C639E87113C}"/>
            </a:ext>
          </a:extLst>
        </xdr:cNvPr>
        <xdr:cNvSpPr txBox="1"/>
      </xdr:nvSpPr>
      <xdr:spPr>
        <a:xfrm>
          <a:off x="384961" y="53695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71AF518-9134-4E8C-A931-0E809E7B005C}"/>
            </a:ext>
          </a:extLst>
        </xdr:cNvPr>
        <xdr:cNvCxnSpPr/>
      </xdr:nvCxnSpPr>
      <xdr:spPr>
        <a:xfrm>
          <a:off x="6858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78B54532-DA2B-4E75-964D-DC6174B871E9}"/>
            </a:ext>
          </a:extLst>
        </xdr:cNvPr>
        <xdr:cNvSpPr/>
      </xdr:nvSpPr>
      <xdr:spPr>
        <a:xfrm>
          <a:off x="6858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C8208EA0-EE21-428C-A0B0-4F85A99E8EA6}"/>
            </a:ext>
          </a:extLst>
        </xdr:cNvPr>
        <xdr:cNvCxnSpPr/>
      </xdr:nvCxnSpPr>
      <xdr:spPr>
        <a:xfrm flipV="1">
          <a:off x="4177665" y="5505450"/>
          <a:ext cx="0" cy="1225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15091D36-3CDE-4708-A320-6AE494493865}"/>
            </a:ext>
          </a:extLst>
        </xdr:cNvPr>
        <xdr:cNvSpPr txBox="1"/>
      </xdr:nvSpPr>
      <xdr:spPr>
        <a:xfrm>
          <a:off x="4216400"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FC0AEE2A-B8AF-46D3-8990-E72C6EBBF1C1}"/>
            </a:ext>
          </a:extLst>
        </xdr:cNvPr>
        <xdr:cNvCxnSpPr/>
      </xdr:nvCxnSpPr>
      <xdr:spPr>
        <a:xfrm>
          <a:off x="4108450" y="67310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D3C390BE-229B-4C39-9FB8-35584C0823C2}"/>
            </a:ext>
          </a:extLst>
        </xdr:cNvPr>
        <xdr:cNvSpPr txBox="1"/>
      </xdr:nvSpPr>
      <xdr:spPr>
        <a:xfrm>
          <a:off x="4216400" y="5287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53BE8F0E-FD4F-4893-94BC-A0143D9B468F}"/>
            </a:ext>
          </a:extLst>
        </xdr:cNvPr>
        <xdr:cNvCxnSpPr/>
      </xdr:nvCxnSpPr>
      <xdr:spPr>
        <a:xfrm>
          <a:off x="4108450" y="5505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53357</xdr:rowOff>
    </xdr:from>
    <xdr:ext cx="405111" cy="259045"/>
    <xdr:sp macro="" textlink="">
      <xdr:nvSpPr>
        <xdr:cNvPr id="61" name="【図書館】&#10;有形固定資産減価償却率平均値テキスト">
          <a:extLst>
            <a:ext uri="{FF2B5EF4-FFF2-40B4-BE49-F238E27FC236}">
              <a16:creationId xmlns:a16="http://schemas.microsoft.com/office/drawing/2014/main" id="{1396656B-1AEE-41B4-902C-C7F15CFEB0A3}"/>
            </a:ext>
          </a:extLst>
        </xdr:cNvPr>
        <xdr:cNvSpPr txBox="1"/>
      </xdr:nvSpPr>
      <xdr:spPr>
        <a:xfrm>
          <a:off x="4216400" y="61620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74930</xdr:rowOff>
    </xdr:from>
    <xdr:to>
      <xdr:col>24</xdr:col>
      <xdr:colOff>114300</xdr:colOff>
      <xdr:row>38</xdr:row>
      <xdr:rowOff>5080</xdr:rowOff>
    </xdr:to>
    <xdr:sp macro="" textlink="">
      <xdr:nvSpPr>
        <xdr:cNvPr id="62" name="フローチャート: 判断 61">
          <a:extLst>
            <a:ext uri="{FF2B5EF4-FFF2-40B4-BE49-F238E27FC236}">
              <a16:creationId xmlns:a16="http://schemas.microsoft.com/office/drawing/2014/main" id="{9DD0E84B-045E-4127-922F-1CF79B2894CC}"/>
            </a:ext>
          </a:extLst>
        </xdr:cNvPr>
        <xdr:cNvSpPr/>
      </xdr:nvSpPr>
      <xdr:spPr>
        <a:xfrm>
          <a:off x="4127500" y="61836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5080</xdr:rowOff>
    </xdr:from>
    <xdr:to>
      <xdr:col>20</xdr:col>
      <xdr:colOff>38100</xdr:colOff>
      <xdr:row>37</xdr:row>
      <xdr:rowOff>106680</xdr:rowOff>
    </xdr:to>
    <xdr:sp macro="" textlink="">
      <xdr:nvSpPr>
        <xdr:cNvPr id="63" name="フローチャート: 判断 62">
          <a:extLst>
            <a:ext uri="{FF2B5EF4-FFF2-40B4-BE49-F238E27FC236}">
              <a16:creationId xmlns:a16="http://schemas.microsoft.com/office/drawing/2014/main" id="{BB04DA09-4328-465A-BF22-8C3BC85FF4E1}"/>
            </a:ext>
          </a:extLst>
        </xdr:cNvPr>
        <xdr:cNvSpPr/>
      </xdr:nvSpPr>
      <xdr:spPr>
        <a:xfrm>
          <a:off x="3384550" y="61137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30480</xdr:rowOff>
    </xdr:from>
    <xdr:to>
      <xdr:col>15</xdr:col>
      <xdr:colOff>101600</xdr:colOff>
      <xdr:row>37</xdr:row>
      <xdr:rowOff>132080</xdr:rowOff>
    </xdr:to>
    <xdr:sp macro="" textlink="">
      <xdr:nvSpPr>
        <xdr:cNvPr id="64" name="フローチャート: 判断 63">
          <a:extLst>
            <a:ext uri="{FF2B5EF4-FFF2-40B4-BE49-F238E27FC236}">
              <a16:creationId xmlns:a16="http://schemas.microsoft.com/office/drawing/2014/main" id="{061C4E1D-3C81-40C4-92DC-75E7ED18035C}"/>
            </a:ext>
          </a:extLst>
        </xdr:cNvPr>
        <xdr:cNvSpPr/>
      </xdr:nvSpPr>
      <xdr:spPr>
        <a:xfrm>
          <a:off x="2571750" y="6139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3810</xdr:rowOff>
    </xdr:from>
    <xdr:to>
      <xdr:col>10</xdr:col>
      <xdr:colOff>165100</xdr:colOff>
      <xdr:row>37</xdr:row>
      <xdr:rowOff>105410</xdr:rowOff>
    </xdr:to>
    <xdr:sp macro="" textlink="">
      <xdr:nvSpPr>
        <xdr:cNvPr id="65" name="フローチャート: 判断 64">
          <a:extLst>
            <a:ext uri="{FF2B5EF4-FFF2-40B4-BE49-F238E27FC236}">
              <a16:creationId xmlns:a16="http://schemas.microsoft.com/office/drawing/2014/main" id="{5994D26D-55B9-4499-A13C-23BD154E15AC}"/>
            </a:ext>
          </a:extLst>
        </xdr:cNvPr>
        <xdr:cNvSpPr/>
      </xdr:nvSpPr>
      <xdr:spPr>
        <a:xfrm>
          <a:off x="1778000" y="611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90170</xdr:rowOff>
    </xdr:from>
    <xdr:to>
      <xdr:col>6</xdr:col>
      <xdr:colOff>38100</xdr:colOff>
      <xdr:row>37</xdr:row>
      <xdr:rowOff>20320</xdr:rowOff>
    </xdr:to>
    <xdr:sp macro="" textlink="">
      <xdr:nvSpPr>
        <xdr:cNvPr id="66" name="フローチャート: 判断 65">
          <a:extLst>
            <a:ext uri="{FF2B5EF4-FFF2-40B4-BE49-F238E27FC236}">
              <a16:creationId xmlns:a16="http://schemas.microsoft.com/office/drawing/2014/main" id="{0731AE34-ABC5-487D-8D08-04E5087DD3BC}"/>
            </a:ext>
          </a:extLst>
        </xdr:cNvPr>
        <xdr:cNvSpPr/>
      </xdr:nvSpPr>
      <xdr:spPr>
        <a:xfrm>
          <a:off x="984250" y="60337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719DD948-62A5-4BF3-902B-41C4FECE7E44}"/>
            </a:ext>
          </a:extLst>
        </xdr:cNvPr>
        <xdr:cNvSpPr txBox="1"/>
      </xdr:nvSpPr>
      <xdr:spPr>
        <a:xfrm>
          <a:off x="40068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891CF86-A842-42D4-AA32-CBFFEEDAC961}"/>
            </a:ext>
          </a:extLst>
        </xdr:cNvPr>
        <xdr:cNvSpPr txBox="1"/>
      </xdr:nvSpPr>
      <xdr:spPr>
        <a:xfrm>
          <a:off x="32575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DF48011-13F0-4240-8E8F-0EC4E186130C}"/>
            </a:ext>
          </a:extLst>
        </xdr:cNvPr>
        <xdr:cNvSpPr txBox="1"/>
      </xdr:nvSpPr>
      <xdr:spPr>
        <a:xfrm>
          <a:off x="24511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CC87F19-BE12-4B33-AEB4-0508E2F7F34B}"/>
            </a:ext>
          </a:extLst>
        </xdr:cNvPr>
        <xdr:cNvSpPr txBox="1"/>
      </xdr:nvSpPr>
      <xdr:spPr>
        <a:xfrm>
          <a:off x="1657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B73B246-A068-4F01-B9E4-BCAFCD33DAEE}"/>
            </a:ext>
          </a:extLst>
        </xdr:cNvPr>
        <xdr:cNvSpPr txBox="1"/>
      </xdr:nvSpPr>
      <xdr:spPr>
        <a:xfrm>
          <a:off x="857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107950</xdr:rowOff>
    </xdr:from>
    <xdr:to>
      <xdr:col>24</xdr:col>
      <xdr:colOff>114300</xdr:colOff>
      <xdr:row>34</xdr:row>
      <xdr:rowOff>38100</xdr:rowOff>
    </xdr:to>
    <xdr:sp macro="" textlink="">
      <xdr:nvSpPr>
        <xdr:cNvPr id="72" name="楕円 71">
          <a:extLst>
            <a:ext uri="{FF2B5EF4-FFF2-40B4-BE49-F238E27FC236}">
              <a16:creationId xmlns:a16="http://schemas.microsoft.com/office/drawing/2014/main" id="{FABAE1B1-490E-4453-BF65-726DBB1F8804}"/>
            </a:ext>
          </a:extLst>
        </xdr:cNvPr>
        <xdr:cNvSpPr/>
      </xdr:nvSpPr>
      <xdr:spPr>
        <a:xfrm>
          <a:off x="4127500" y="5556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22877</xdr:rowOff>
    </xdr:from>
    <xdr:ext cx="340478" cy="259045"/>
    <xdr:sp macro="" textlink="">
      <xdr:nvSpPr>
        <xdr:cNvPr id="73" name="【図書館】&#10;有形固定資産減価償却率該当値テキスト">
          <a:extLst>
            <a:ext uri="{FF2B5EF4-FFF2-40B4-BE49-F238E27FC236}">
              <a16:creationId xmlns:a16="http://schemas.microsoft.com/office/drawing/2014/main" id="{E8E4D20C-7BFF-4F31-B459-4F9383B45D42}"/>
            </a:ext>
          </a:extLst>
        </xdr:cNvPr>
        <xdr:cNvSpPr txBox="1"/>
      </xdr:nvSpPr>
      <xdr:spPr>
        <a:xfrm>
          <a:off x="4216400" y="54711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82550</xdr:rowOff>
    </xdr:from>
    <xdr:to>
      <xdr:col>20</xdr:col>
      <xdr:colOff>38100</xdr:colOff>
      <xdr:row>34</xdr:row>
      <xdr:rowOff>12700</xdr:rowOff>
    </xdr:to>
    <xdr:sp macro="" textlink="">
      <xdr:nvSpPr>
        <xdr:cNvPr id="74" name="楕円 73">
          <a:extLst>
            <a:ext uri="{FF2B5EF4-FFF2-40B4-BE49-F238E27FC236}">
              <a16:creationId xmlns:a16="http://schemas.microsoft.com/office/drawing/2014/main" id="{7A6BAA51-3257-4925-B7BB-3164D5642C1D}"/>
            </a:ext>
          </a:extLst>
        </xdr:cNvPr>
        <xdr:cNvSpPr/>
      </xdr:nvSpPr>
      <xdr:spPr>
        <a:xfrm>
          <a:off x="3384550" y="5530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133350</xdr:rowOff>
    </xdr:from>
    <xdr:to>
      <xdr:col>24</xdr:col>
      <xdr:colOff>63500</xdr:colOff>
      <xdr:row>33</xdr:row>
      <xdr:rowOff>158750</xdr:rowOff>
    </xdr:to>
    <xdr:cxnSp macro="">
      <xdr:nvCxnSpPr>
        <xdr:cNvPr id="75" name="直線コネクタ 74">
          <a:extLst>
            <a:ext uri="{FF2B5EF4-FFF2-40B4-BE49-F238E27FC236}">
              <a16:creationId xmlns:a16="http://schemas.microsoft.com/office/drawing/2014/main" id="{4B611EC9-4E4C-4FC9-8BC0-356D6AB51FC7}"/>
            </a:ext>
          </a:extLst>
        </xdr:cNvPr>
        <xdr:cNvCxnSpPr/>
      </xdr:nvCxnSpPr>
      <xdr:spPr>
        <a:xfrm>
          <a:off x="3429000" y="5581650"/>
          <a:ext cx="7493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57150</xdr:rowOff>
    </xdr:from>
    <xdr:to>
      <xdr:col>15</xdr:col>
      <xdr:colOff>101600</xdr:colOff>
      <xdr:row>33</xdr:row>
      <xdr:rowOff>158750</xdr:rowOff>
    </xdr:to>
    <xdr:sp macro="" textlink="">
      <xdr:nvSpPr>
        <xdr:cNvPr id="76" name="楕円 75">
          <a:extLst>
            <a:ext uri="{FF2B5EF4-FFF2-40B4-BE49-F238E27FC236}">
              <a16:creationId xmlns:a16="http://schemas.microsoft.com/office/drawing/2014/main" id="{5E815163-D094-44D3-8646-1BCFC21A7B6A}"/>
            </a:ext>
          </a:extLst>
        </xdr:cNvPr>
        <xdr:cNvSpPr/>
      </xdr:nvSpPr>
      <xdr:spPr>
        <a:xfrm>
          <a:off x="2571750" y="550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107950</xdr:rowOff>
    </xdr:from>
    <xdr:to>
      <xdr:col>19</xdr:col>
      <xdr:colOff>177800</xdr:colOff>
      <xdr:row>33</xdr:row>
      <xdr:rowOff>133350</xdr:rowOff>
    </xdr:to>
    <xdr:cxnSp macro="">
      <xdr:nvCxnSpPr>
        <xdr:cNvPr id="77" name="直線コネクタ 76">
          <a:extLst>
            <a:ext uri="{FF2B5EF4-FFF2-40B4-BE49-F238E27FC236}">
              <a16:creationId xmlns:a16="http://schemas.microsoft.com/office/drawing/2014/main" id="{23B941FA-3B10-46D2-8C5B-527A69AA5B30}"/>
            </a:ext>
          </a:extLst>
        </xdr:cNvPr>
        <xdr:cNvCxnSpPr/>
      </xdr:nvCxnSpPr>
      <xdr:spPr>
        <a:xfrm>
          <a:off x="2622550" y="5556250"/>
          <a:ext cx="80645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31750</xdr:rowOff>
    </xdr:from>
    <xdr:to>
      <xdr:col>10</xdr:col>
      <xdr:colOff>165100</xdr:colOff>
      <xdr:row>33</xdr:row>
      <xdr:rowOff>133350</xdr:rowOff>
    </xdr:to>
    <xdr:sp macro="" textlink="">
      <xdr:nvSpPr>
        <xdr:cNvPr id="78" name="楕円 77">
          <a:extLst>
            <a:ext uri="{FF2B5EF4-FFF2-40B4-BE49-F238E27FC236}">
              <a16:creationId xmlns:a16="http://schemas.microsoft.com/office/drawing/2014/main" id="{5008223D-0A3B-4E0E-A6C2-799BFFC63A6E}"/>
            </a:ext>
          </a:extLst>
        </xdr:cNvPr>
        <xdr:cNvSpPr/>
      </xdr:nvSpPr>
      <xdr:spPr>
        <a:xfrm>
          <a:off x="1778000" y="548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82550</xdr:rowOff>
    </xdr:from>
    <xdr:to>
      <xdr:col>15</xdr:col>
      <xdr:colOff>50800</xdr:colOff>
      <xdr:row>33</xdr:row>
      <xdr:rowOff>107950</xdr:rowOff>
    </xdr:to>
    <xdr:cxnSp macro="">
      <xdr:nvCxnSpPr>
        <xdr:cNvPr id="79" name="直線コネクタ 78">
          <a:extLst>
            <a:ext uri="{FF2B5EF4-FFF2-40B4-BE49-F238E27FC236}">
              <a16:creationId xmlns:a16="http://schemas.microsoft.com/office/drawing/2014/main" id="{8D714958-CA3E-4995-B7A1-B083DE1694F9}"/>
            </a:ext>
          </a:extLst>
        </xdr:cNvPr>
        <xdr:cNvCxnSpPr/>
      </xdr:nvCxnSpPr>
      <xdr:spPr>
        <a:xfrm>
          <a:off x="1828800" y="5530850"/>
          <a:ext cx="79375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97807</xdr:rowOff>
    </xdr:from>
    <xdr:ext cx="405111" cy="259045"/>
    <xdr:sp macro="" textlink="">
      <xdr:nvSpPr>
        <xdr:cNvPr id="80" name="n_1aveValue【図書館】&#10;有形固定資産減価償却率">
          <a:extLst>
            <a:ext uri="{FF2B5EF4-FFF2-40B4-BE49-F238E27FC236}">
              <a16:creationId xmlns:a16="http://schemas.microsoft.com/office/drawing/2014/main" id="{F7C0FFE9-FBCA-4335-BB98-729FEBF98CDC}"/>
            </a:ext>
          </a:extLst>
        </xdr:cNvPr>
        <xdr:cNvSpPr txBox="1"/>
      </xdr:nvSpPr>
      <xdr:spPr>
        <a:xfrm>
          <a:off x="3239144" y="6206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123207</xdr:rowOff>
    </xdr:from>
    <xdr:ext cx="405111" cy="259045"/>
    <xdr:sp macro="" textlink="">
      <xdr:nvSpPr>
        <xdr:cNvPr id="81" name="n_2aveValue【図書館】&#10;有形固定資産減価償却率">
          <a:extLst>
            <a:ext uri="{FF2B5EF4-FFF2-40B4-BE49-F238E27FC236}">
              <a16:creationId xmlns:a16="http://schemas.microsoft.com/office/drawing/2014/main" id="{162D901A-341A-4265-9D53-386BE935C6B7}"/>
            </a:ext>
          </a:extLst>
        </xdr:cNvPr>
        <xdr:cNvSpPr txBox="1"/>
      </xdr:nvSpPr>
      <xdr:spPr>
        <a:xfrm>
          <a:off x="2439044" y="623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96537</xdr:rowOff>
    </xdr:from>
    <xdr:ext cx="405111" cy="259045"/>
    <xdr:sp macro="" textlink="">
      <xdr:nvSpPr>
        <xdr:cNvPr id="82" name="n_3aveValue【図書館】&#10;有形固定資産減価償却率">
          <a:extLst>
            <a:ext uri="{FF2B5EF4-FFF2-40B4-BE49-F238E27FC236}">
              <a16:creationId xmlns:a16="http://schemas.microsoft.com/office/drawing/2014/main" id="{B37A57FB-C1E9-453E-B37B-DCB963DC3C91}"/>
            </a:ext>
          </a:extLst>
        </xdr:cNvPr>
        <xdr:cNvSpPr txBox="1"/>
      </xdr:nvSpPr>
      <xdr:spPr>
        <a:xfrm>
          <a:off x="1645294" y="620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36847</xdr:rowOff>
    </xdr:from>
    <xdr:ext cx="405111" cy="259045"/>
    <xdr:sp macro="" textlink="">
      <xdr:nvSpPr>
        <xdr:cNvPr id="83" name="n_4aveValue【図書館】&#10;有形固定資産減価償却率">
          <a:extLst>
            <a:ext uri="{FF2B5EF4-FFF2-40B4-BE49-F238E27FC236}">
              <a16:creationId xmlns:a16="http://schemas.microsoft.com/office/drawing/2014/main" id="{252EAF86-A763-4BA4-9B51-997823DE561F}"/>
            </a:ext>
          </a:extLst>
        </xdr:cNvPr>
        <xdr:cNvSpPr txBox="1"/>
      </xdr:nvSpPr>
      <xdr:spPr>
        <a:xfrm>
          <a:off x="851544" y="5815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32</xdr:row>
      <xdr:rowOff>29227</xdr:rowOff>
    </xdr:from>
    <xdr:ext cx="340478" cy="259045"/>
    <xdr:sp macro="" textlink="">
      <xdr:nvSpPr>
        <xdr:cNvPr id="84" name="n_1mainValue【図書館】&#10;有形固定資産減価償却率">
          <a:extLst>
            <a:ext uri="{FF2B5EF4-FFF2-40B4-BE49-F238E27FC236}">
              <a16:creationId xmlns:a16="http://schemas.microsoft.com/office/drawing/2014/main" id="{A3BBF0C5-7B68-4209-BA9F-C45F572F9D2D}"/>
            </a:ext>
          </a:extLst>
        </xdr:cNvPr>
        <xdr:cNvSpPr txBox="1"/>
      </xdr:nvSpPr>
      <xdr:spPr>
        <a:xfrm>
          <a:off x="3258761" y="5312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32</xdr:row>
      <xdr:rowOff>3827</xdr:rowOff>
    </xdr:from>
    <xdr:ext cx="340478" cy="259045"/>
    <xdr:sp macro="" textlink="">
      <xdr:nvSpPr>
        <xdr:cNvPr id="85" name="n_2mainValue【図書館】&#10;有形固定資産減価償却率">
          <a:extLst>
            <a:ext uri="{FF2B5EF4-FFF2-40B4-BE49-F238E27FC236}">
              <a16:creationId xmlns:a16="http://schemas.microsoft.com/office/drawing/2014/main" id="{C2BC9D7B-BF80-4DF9-B29F-39D848926E03}"/>
            </a:ext>
          </a:extLst>
        </xdr:cNvPr>
        <xdr:cNvSpPr txBox="1"/>
      </xdr:nvSpPr>
      <xdr:spPr>
        <a:xfrm>
          <a:off x="2471361" y="5287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31</xdr:row>
      <xdr:rowOff>149877</xdr:rowOff>
    </xdr:from>
    <xdr:ext cx="340478" cy="259045"/>
    <xdr:sp macro="" textlink="">
      <xdr:nvSpPr>
        <xdr:cNvPr id="86" name="n_3mainValue【図書館】&#10;有形固定資産減価償却率">
          <a:extLst>
            <a:ext uri="{FF2B5EF4-FFF2-40B4-BE49-F238E27FC236}">
              <a16:creationId xmlns:a16="http://schemas.microsoft.com/office/drawing/2014/main" id="{65958DAA-6EF4-4EC0-87C1-61696E7621E7}"/>
            </a:ext>
          </a:extLst>
        </xdr:cNvPr>
        <xdr:cNvSpPr txBox="1"/>
      </xdr:nvSpPr>
      <xdr:spPr>
        <a:xfrm>
          <a:off x="1677611" y="52679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7" name="正方形/長方形 86">
          <a:extLst>
            <a:ext uri="{FF2B5EF4-FFF2-40B4-BE49-F238E27FC236}">
              <a16:creationId xmlns:a16="http://schemas.microsoft.com/office/drawing/2014/main" id="{6902BD30-6F49-4569-A60D-BE4207783FAB}"/>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8" name="正方形/長方形 87">
          <a:extLst>
            <a:ext uri="{FF2B5EF4-FFF2-40B4-BE49-F238E27FC236}">
              <a16:creationId xmlns:a16="http://schemas.microsoft.com/office/drawing/2014/main" id="{B7D572A4-5273-48BD-9DC6-17C17763B8DB}"/>
            </a:ext>
          </a:extLst>
        </xdr:cNvPr>
        <xdr:cNvSpPr/>
      </xdr:nvSpPr>
      <xdr:spPr>
        <a:xfrm>
          <a:off x="60642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9" name="正方形/長方形 88">
          <a:extLst>
            <a:ext uri="{FF2B5EF4-FFF2-40B4-BE49-F238E27FC236}">
              <a16:creationId xmlns:a16="http://schemas.microsoft.com/office/drawing/2014/main" id="{7280DD24-C67C-49C5-8008-3ED8F03DECFB}"/>
            </a:ext>
          </a:extLst>
        </xdr:cNvPr>
        <xdr:cNvSpPr/>
      </xdr:nvSpPr>
      <xdr:spPr>
        <a:xfrm>
          <a:off x="60642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0" name="正方形/長方形 89">
          <a:extLst>
            <a:ext uri="{FF2B5EF4-FFF2-40B4-BE49-F238E27FC236}">
              <a16:creationId xmlns:a16="http://schemas.microsoft.com/office/drawing/2014/main" id="{9D42FB30-2D1C-42DA-B77A-FF751C2479A4}"/>
            </a:ext>
          </a:extLst>
        </xdr:cNvPr>
        <xdr:cNvSpPr/>
      </xdr:nvSpPr>
      <xdr:spPr>
        <a:xfrm>
          <a:off x="69850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1" name="正方形/長方形 90">
          <a:extLst>
            <a:ext uri="{FF2B5EF4-FFF2-40B4-BE49-F238E27FC236}">
              <a16:creationId xmlns:a16="http://schemas.microsoft.com/office/drawing/2014/main" id="{DF963F85-4072-4246-9547-C937BBE81EC7}"/>
            </a:ext>
          </a:extLst>
        </xdr:cNvPr>
        <xdr:cNvSpPr/>
      </xdr:nvSpPr>
      <xdr:spPr>
        <a:xfrm>
          <a:off x="69850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2" name="正方形/長方形 91">
          <a:extLst>
            <a:ext uri="{FF2B5EF4-FFF2-40B4-BE49-F238E27FC236}">
              <a16:creationId xmlns:a16="http://schemas.microsoft.com/office/drawing/2014/main" id="{4B86FE49-77D2-4089-9227-E8DC11C838B6}"/>
            </a:ext>
          </a:extLst>
        </xdr:cNvPr>
        <xdr:cNvSpPr/>
      </xdr:nvSpPr>
      <xdr:spPr>
        <a:xfrm>
          <a:off x="8013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3" name="正方形/長方形 92">
          <a:extLst>
            <a:ext uri="{FF2B5EF4-FFF2-40B4-BE49-F238E27FC236}">
              <a16:creationId xmlns:a16="http://schemas.microsoft.com/office/drawing/2014/main" id="{37914DC3-6899-475A-9EAD-337738E025EC}"/>
            </a:ext>
          </a:extLst>
        </xdr:cNvPr>
        <xdr:cNvSpPr/>
      </xdr:nvSpPr>
      <xdr:spPr>
        <a:xfrm>
          <a:off x="8013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4" name="正方形/長方形 93">
          <a:extLst>
            <a:ext uri="{FF2B5EF4-FFF2-40B4-BE49-F238E27FC236}">
              <a16:creationId xmlns:a16="http://schemas.microsoft.com/office/drawing/2014/main" id="{5266B621-B197-430F-B9E1-5EECE2737828}"/>
            </a:ext>
          </a:extLst>
        </xdr:cNvPr>
        <xdr:cNvSpPr/>
      </xdr:nvSpPr>
      <xdr:spPr>
        <a:xfrm>
          <a:off x="595630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5" name="テキスト ボックス 94">
          <a:extLst>
            <a:ext uri="{FF2B5EF4-FFF2-40B4-BE49-F238E27FC236}">
              <a16:creationId xmlns:a16="http://schemas.microsoft.com/office/drawing/2014/main" id="{B2F271FE-14D1-413B-95DD-DD5FB1416CEB}"/>
            </a:ext>
          </a:extLst>
        </xdr:cNvPr>
        <xdr:cNvSpPr txBox="1"/>
      </xdr:nvSpPr>
      <xdr:spPr>
        <a:xfrm>
          <a:off x="591820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6" name="直線コネクタ 95">
          <a:extLst>
            <a:ext uri="{FF2B5EF4-FFF2-40B4-BE49-F238E27FC236}">
              <a16:creationId xmlns:a16="http://schemas.microsoft.com/office/drawing/2014/main" id="{52139A5E-6D96-4BD1-A31F-FBD3704DC566}"/>
            </a:ext>
          </a:extLst>
        </xdr:cNvPr>
        <xdr:cNvCxnSpPr/>
      </xdr:nvCxnSpPr>
      <xdr:spPr>
        <a:xfrm>
          <a:off x="5956300" y="7340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7" name="直線コネクタ 96">
          <a:extLst>
            <a:ext uri="{FF2B5EF4-FFF2-40B4-BE49-F238E27FC236}">
              <a16:creationId xmlns:a16="http://schemas.microsoft.com/office/drawing/2014/main" id="{8628D7CE-E78C-4FC1-B4DA-274E1775B984}"/>
            </a:ext>
          </a:extLst>
        </xdr:cNvPr>
        <xdr:cNvCxnSpPr/>
      </xdr:nvCxnSpPr>
      <xdr:spPr>
        <a:xfrm>
          <a:off x="5956300" y="6972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8" name="テキスト ボックス 97">
          <a:extLst>
            <a:ext uri="{FF2B5EF4-FFF2-40B4-BE49-F238E27FC236}">
              <a16:creationId xmlns:a16="http://schemas.microsoft.com/office/drawing/2014/main" id="{1993B8F0-55D3-4C2F-82BC-858722D9CD67}"/>
            </a:ext>
          </a:extLst>
        </xdr:cNvPr>
        <xdr:cNvSpPr txBox="1"/>
      </xdr:nvSpPr>
      <xdr:spPr>
        <a:xfrm>
          <a:off x="552722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9" name="直線コネクタ 98">
          <a:extLst>
            <a:ext uri="{FF2B5EF4-FFF2-40B4-BE49-F238E27FC236}">
              <a16:creationId xmlns:a16="http://schemas.microsoft.com/office/drawing/2014/main" id="{8ADB3B56-D989-484F-8243-BA7321389F37}"/>
            </a:ext>
          </a:extLst>
        </xdr:cNvPr>
        <xdr:cNvCxnSpPr/>
      </xdr:nvCxnSpPr>
      <xdr:spPr>
        <a:xfrm>
          <a:off x="5956300" y="6604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0" name="テキスト ボックス 99">
          <a:extLst>
            <a:ext uri="{FF2B5EF4-FFF2-40B4-BE49-F238E27FC236}">
              <a16:creationId xmlns:a16="http://schemas.microsoft.com/office/drawing/2014/main" id="{7814EAA1-C583-4BB4-BCC2-239A7BA77469}"/>
            </a:ext>
          </a:extLst>
        </xdr:cNvPr>
        <xdr:cNvSpPr txBox="1"/>
      </xdr:nvSpPr>
      <xdr:spPr>
        <a:xfrm>
          <a:off x="5527221" y="6468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1" name="直線コネクタ 100">
          <a:extLst>
            <a:ext uri="{FF2B5EF4-FFF2-40B4-BE49-F238E27FC236}">
              <a16:creationId xmlns:a16="http://schemas.microsoft.com/office/drawing/2014/main" id="{73EF33CB-25E7-4EB2-A8E5-5118D9855A05}"/>
            </a:ext>
          </a:extLst>
        </xdr:cNvPr>
        <xdr:cNvCxnSpPr/>
      </xdr:nvCxnSpPr>
      <xdr:spPr>
        <a:xfrm>
          <a:off x="5956300" y="6242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2" name="テキスト ボックス 101">
          <a:extLst>
            <a:ext uri="{FF2B5EF4-FFF2-40B4-BE49-F238E27FC236}">
              <a16:creationId xmlns:a16="http://schemas.microsoft.com/office/drawing/2014/main" id="{9AC9B16D-9ABE-4794-839F-C60136B70A85}"/>
            </a:ext>
          </a:extLst>
        </xdr:cNvPr>
        <xdr:cNvSpPr txBox="1"/>
      </xdr:nvSpPr>
      <xdr:spPr>
        <a:xfrm>
          <a:off x="55272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3" name="直線コネクタ 102">
          <a:extLst>
            <a:ext uri="{FF2B5EF4-FFF2-40B4-BE49-F238E27FC236}">
              <a16:creationId xmlns:a16="http://schemas.microsoft.com/office/drawing/2014/main" id="{7476E652-0695-4247-B139-1DF59EF15FE8}"/>
            </a:ext>
          </a:extLst>
        </xdr:cNvPr>
        <xdr:cNvCxnSpPr/>
      </xdr:nvCxnSpPr>
      <xdr:spPr>
        <a:xfrm>
          <a:off x="5956300" y="5873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4" name="テキスト ボックス 103">
          <a:extLst>
            <a:ext uri="{FF2B5EF4-FFF2-40B4-BE49-F238E27FC236}">
              <a16:creationId xmlns:a16="http://schemas.microsoft.com/office/drawing/2014/main" id="{0468962D-D206-4466-9524-7061F4CABF70}"/>
            </a:ext>
          </a:extLst>
        </xdr:cNvPr>
        <xdr:cNvSpPr txBox="1"/>
      </xdr:nvSpPr>
      <xdr:spPr>
        <a:xfrm>
          <a:off x="5527221" y="5737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5" name="直線コネクタ 104">
          <a:extLst>
            <a:ext uri="{FF2B5EF4-FFF2-40B4-BE49-F238E27FC236}">
              <a16:creationId xmlns:a16="http://schemas.microsoft.com/office/drawing/2014/main" id="{6A188DF1-AFA1-4D0B-B957-2E58528FC4AF}"/>
            </a:ext>
          </a:extLst>
        </xdr:cNvPr>
        <xdr:cNvCxnSpPr/>
      </xdr:nvCxnSpPr>
      <xdr:spPr>
        <a:xfrm>
          <a:off x="5956300" y="5505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6" name="テキスト ボックス 105">
          <a:extLst>
            <a:ext uri="{FF2B5EF4-FFF2-40B4-BE49-F238E27FC236}">
              <a16:creationId xmlns:a16="http://schemas.microsoft.com/office/drawing/2014/main" id="{A1D269BA-941B-43C7-B75E-98590B394D8C}"/>
            </a:ext>
          </a:extLst>
        </xdr:cNvPr>
        <xdr:cNvSpPr txBox="1"/>
      </xdr:nvSpPr>
      <xdr:spPr>
        <a:xfrm>
          <a:off x="5527221" y="5369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EFE2EF57-45D1-45A9-A852-D339B1D8310A}"/>
            </a:ext>
          </a:extLst>
        </xdr:cNvPr>
        <xdr:cNvCxnSpPr/>
      </xdr:nvCxnSpPr>
      <xdr:spPr>
        <a:xfrm>
          <a:off x="5956300" y="5137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8" name="テキスト ボックス 107">
          <a:extLst>
            <a:ext uri="{FF2B5EF4-FFF2-40B4-BE49-F238E27FC236}">
              <a16:creationId xmlns:a16="http://schemas.microsoft.com/office/drawing/2014/main" id="{5416D483-DA50-42A5-A96E-BAEBEAF7705B}"/>
            </a:ext>
          </a:extLst>
        </xdr:cNvPr>
        <xdr:cNvSpPr txBox="1"/>
      </xdr:nvSpPr>
      <xdr:spPr>
        <a:xfrm>
          <a:off x="5527221" y="500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図書館】&#10;一人当たり面積グラフ枠">
          <a:extLst>
            <a:ext uri="{FF2B5EF4-FFF2-40B4-BE49-F238E27FC236}">
              <a16:creationId xmlns:a16="http://schemas.microsoft.com/office/drawing/2014/main" id="{66982E5B-C18F-43D2-98B1-ECFA47513988}"/>
            </a:ext>
          </a:extLst>
        </xdr:cNvPr>
        <xdr:cNvSpPr/>
      </xdr:nvSpPr>
      <xdr:spPr>
        <a:xfrm>
          <a:off x="595630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43815</xdr:rowOff>
    </xdr:from>
    <xdr:to>
      <xdr:col>54</xdr:col>
      <xdr:colOff>189865</xdr:colOff>
      <xdr:row>42</xdr:row>
      <xdr:rowOff>36195</xdr:rowOff>
    </xdr:to>
    <xdr:cxnSp macro="">
      <xdr:nvCxnSpPr>
        <xdr:cNvPr id="110" name="直線コネクタ 109">
          <a:extLst>
            <a:ext uri="{FF2B5EF4-FFF2-40B4-BE49-F238E27FC236}">
              <a16:creationId xmlns:a16="http://schemas.microsoft.com/office/drawing/2014/main" id="{7633D190-C244-485C-9519-A58DA6FAEE13}"/>
            </a:ext>
          </a:extLst>
        </xdr:cNvPr>
        <xdr:cNvCxnSpPr/>
      </xdr:nvCxnSpPr>
      <xdr:spPr>
        <a:xfrm flipV="1">
          <a:off x="9429115" y="5492115"/>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40022</xdr:rowOff>
    </xdr:from>
    <xdr:ext cx="469744" cy="259045"/>
    <xdr:sp macro="" textlink="">
      <xdr:nvSpPr>
        <xdr:cNvPr id="111" name="【図書館】&#10;一人当たり面積最小値テキスト">
          <a:extLst>
            <a:ext uri="{FF2B5EF4-FFF2-40B4-BE49-F238E27FC236}">
              <a16:creationId xmlns:a16="http://schemas.microsoft.com/office/drawing/2014/main" id="{7FA7D6ED-093D-4FEF-B9EA-395A091B8B05}"/>
            </a:ext>
          </a:extLst>
        </xdr:cNvPr>
        <xdr:cNvSpPr txBox="1"/>
      </xdr:nvSpPr>
      <xdr:spPr>
        <a:xfrm>
          <a:off x="9467850" y="6974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36195</xdr:rowOff>
    </xdr:from>
    <xdr:to>
      <xdr:col>55</xdr:col>
      <xdr:colOff>88900</xdr:colOff>
      <xdr:row>42</xdr:row>
      <xdr:rowOff>36195</xdr:rowOff>
    </xdr:to>
    <xdr:cxnSp macro="">
      <xdr:nvCxnSpPr>
        <xdr:cNvPr id="112" name="直線コネクタ 111">
          <a:extLst>
            <a:ext uri="{FF2B5EF4-FFF2-40B4-BE49-F238E27FC236}">
              <a16:creationId xmlns:a16="http://schemas.microsoft.com/office/drawing/2014/main" id="{249A162B-A1E4-4C9E-8C66-C40B5DD22252}"/>
            </a:ext>
          </a:extLst>
        </xdr:cNvPr>
        <xdr:cNvCxnSpPr/>
      </xdr:nvCxnSpPr>
      <xdr:spPr>
        <a:xfrm>
          <a:off x="9359900" y="69703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161942</xdr:rowOff>
    </xdr:from>
    <xdr:ext cx="469744" cy="259045"/>
    <xdr:sp macro="" textlink="">
      <xdr:nvSpPr>
        <xdr:cNvPr id="113" name="【図書館】&#10;一人当たり面積最大値テキスト">
          <a:extLst>
            <a:ext uri="{FF2B5EF4-FFF2-40B4-BE49-F238E27FC236}">
              <a16:creationId xmlns:a16="http://schemas.microsoft.com/office/drawing/2014/main" id="{CEAD3513-1BEB-485A-ABD4-4256066E490B}"/>
            </a:ext>
          </a:extLst>
        </xdr:cNvPr>
        <xdr:cNvSpPr txBox="1"/>
      </xdr:nvSpPr>
      <xdr:spPr>
        <a:xfrm>
          <a:off x="9467850" y="5280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43815</xdr:rowOff>
    </xdr:from>
    <xdr:to>
      <xdr:col>55</xdr:col>
      <xdr:colOff>88900</xdr:colOff>
      <xdr:row>33</xdr:row>
      <xdr:rowOff>43815</xdr:rowOff>
    </xdr:to>
    <xdr:cxnSp macro="">
      <xdr:nvCxnSpPr>
        <xdr:cNvPr id="114" name="直線コネクタ 113">
          <a:extLst>
            <a:ext uri="{FF2B5EF4-FFF2-40B4-BE49-F238E27FC236}">
              <a16:creationId xmlns:a16="http://schemas.microsoft.com/office/drawing/2014/main" id="{AE85DADD-7E28-4636-9835-A3C211A9329B}"/>
            </a:ext>
          </a:extLst>
        </xdr:cNvPr>
        <xdr:cNvCxnSpPr/>
      </xdr:nvCxnSpPr>
      <xdr:spPr>
        <a:xfrm>
          <a:off x="9359900" y="54921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111142</xdr:rowOff>
    </xdr:from>
    <xdr:ext cx="469744" cy="259045"/>
    <xdr:sp macro="" textlink="">
      <xdr:nvSpPr>
        <xdr:cNvPr id="115" name="【図書館】&#10;一人当たり面積平均値テキスト">
          <a:extLst>
            <a:ext uri="{FF2B5EF4-FFF2-40B4-BE49-F238E27FC236}">
              <a16:creationId xmlns:a16="http://schemas.microsoft.com/office/drawing/2014/main" id="{17446F84-6C5C-46CC-BB64-9AC52263E5E7}"/>
            </a:ext>
          </a:extLst>
        </xdr:cNvPr>
        <xdr:cNvSpPr txBox="1"/>
      </xdr:nvSpPr>
      <xdr:spPr>
        <a:xfrm>
          <a:off x="9467850" y="63849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88265</xdr:rowOff>
    </xdr:from>
    <xdr:to>
      <xdr:col>55</xdr:col>
      <xdr:colOff>50800</xdr:colOff>
      <xdr:row>40</xdr:row>
      <xdr:rowOff>18415</xdr:rowOff>
    </xdr:to>
    <xdr:sp macro="" textlink="">
      <xdr:nvSpPr>
        <xdr:cNvPr id="116" name="フローチャート: 判断 115">
          <a:extLst>
            <a:ext uri="{FF2B5EF4-FFF2-40B4-BE49-F238E27FC236}">
              <a16:creationId xmlns:a16="http://schemas.microsoft.com/office/drawing/2014/main" id="{AA3A52B3-1B54-4528-958A-DA5E15910B49}"/>
            </a:ext>
          </a:extLst>
        </xdr:cNvPr>
        <xdr:cNvSpPr/>
      </xdr:nvSpPr>
      <xdr:spPr>
        <a:xfrm>
          <a:off x="9398000" y="652716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84455</xdr:rowOff>
    </xdr:from>
    <xdr:to>
      <xdr:col>50</xdr:col>
      <xdr:colOff>165100</xdr:colOff>
      <xdr:row>40</xdr:row>
      <xdr:rowOff>14605</xdr:rowOff>
    </xdr:to>
    <xdr:sp macro="" textlink="">
      <xdr:nvSpPr>
        <xdr:cNvPr id="117" name="フローチャート: 判断 116">
          <a:extLst>
            <a:ext uri="{FF2B5EF4-FFF2-40B4-BE49-F238E27FC236}">
              <a16:creationId xmlns:a16="http://schemas.microsoft.com/office/drawing/2014/main" id="{B26BBC99-DA06-4EED-91C3-F8C27F597F7E}"/>
            </a:ext>
          </a:extLst>
        </xdr:cNvPr>
        <xdr:cNvSpPr/>
      </xdr:nvSpPr>
      <xdr:spPr>
        <a:xfrm>
          <a:off x="8636000" y="65233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111125</xdr:rowOff>
    </xdr:from>
    <xdr:to>
      <xdr:col>46</xdr:col>
      <xdr:colOff>38100</xdr:colOff>
      <xdr:row>40</xdr:row>
      <xdr:rowOff>41275</xdr:rowOff>
    </xdr:to>
    <xdr:sp macro="" textlink="">
      <xdr:nvSpPr>
        <xdr:cNvPr id="118" name="フローチャート: 判断 117">
          <a:extLst>
            <a:ext uri="{FF2B5EF4-FFF2-40B4-BE49-F238E27FC236}">
              <a16:creationId xmlns:a16="http://schemas.microsoft.com/office/drawing/2014/main" id="{2C4F474F-CCAA-4F1F-AF6C-22105615685B}"/>
            </a:ext>
          </a:extLst>
        </xdr:cNvPr>
        <xdr:cNvSpPr/>
      </xdr:nvSpPr>
      <xdr:spPr>
        <a:xfrm>
          <a:off x="7842250" y="65500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114935</xdr:rowOff>
    </xdr:from>
    <xdr:to>
      <xdr:col>41</xdr:col>
      <xdr:colOff>101600</xdr:colOff>
      <xdr:row>40</xdr:row>
      <xdr:rowOff>45085</xdr:rowOff>
    </xdr:to>
    <xdr:sp macro="" textlink="">
      <xdr:nvSpPr>
        <xdr:cNvPr id="119" name="フローチャート: 判断 118">
          <a:extLst>
            <a:ext uri="{FF2B5EF4-FFF2-40B4-BE49-F238E27FC236}">
              <a16:creationId xmlns:a16="http://schemas.microsoft.com/office/drawing/2014/main" id="{FDAE4D2C-2B5C-42B2-8A78-8F89244B4F6F}"/>
            </a:ext>
          </a:extLst>
        </xdr:cNvPr>
        <xdr:cNvSpPr/>
      </xdr:nvSpPr>
      <xdr:spPr>
        <a:xfrm>
          <a:off x="7029450" y="65538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84455</xdr:rowOff>
    </xdr:from>
    <xdr:to>
      <xdr:col>36</xdr:col>
      <xdr:colOff>165100</xdr:colOff>
      <xdr:row>40</xdr:row>
      <xdr:rowOff>14605</xdr:rowOff>
    </xdr:to>
    <xdr:sp macro="" textlink="">
      <xdr:nvSpPr>
        <xdr:cNvPr id="120" name="フローチャート: 判断 119">
          <a:extLst>
            <a:ext uri="{FF2B5EF4-FFF2-40B4-BE49-F238E27FC236}">
              <a16:creationId xmlns:a16="http://schemas.microsoft.com/office/drawing/2014/main" id="{D526FFB9-A397-4CFF-8D63-7A6DC0F962D0}"/>
            </a:ext>
          </a:extLst>
        </xdr:cNvPr>
        <xdr:cNvSpPr/>
      </xdr:nvSpPr>
      <xdr:spPr>
        <a:xfrm>
          <a:off x="6235700" y="65233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9D7F2B98-CD28-4519-9F5F-F5925CE45E10}"/>
            </a:ext>
          </a:extLst>
        </xdr:cNvPr>
        <xdr:cNvSpPr txBox="1"/>
      </xdr:nvSpPr>
      <xdr:spPr>
        <a:xfrm>
          <a:off x="9258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29D46E47-CAAF-4558-A0D3-E1F53F4D4919}"/>
            </a:ext>
          </a:extLst>
        </xdr:cNvPr>
        <xdr:cNvSpPr txBox="1"/>
      </xdr:nvSpPr>
      <xdr:spPr>
        <a:xfrm>
          <a:off x="8515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40CEFDC-8D3D-4BDE-9382-3F580AE8896A}"/>
            </a:ext>
          </a:extLst>
        </xdr:cNvPr>
        <xdr:cNvSpPr txBox="1"/>
      </xdr:nvSpPr>
      <xdr:spPr>
        <a:xfrm>
          <a:off x="7715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4D93FE8-66BA-418E-9886-EF3D34390391}"/>
            </a:ext>
          </a:extLst>
        </xdr:cNvPr>
        <xdr:cNvSpPr txBox="1"/>
      </xdr:nvSpPr>
      <xdr:spPr>
        <a:xfrm>
          <a:off x="690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A81B04A-41D1-4677-8CB7-87F56A560E8C}"/>
            </a:ext>
          </a:extLst>
        </xdr:cNvPr>
        <xdr:cNvSpPr txBox="1"/>
      </xdr:nvSpPr>
      <xdr:spPr>
        <a:xfrm>
          <a:off x="6115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114935</xdr:rowOff>
    </xdr:from>
    <xdr:to>
      <xdr:col>55</xdr:col>
      <xdr:colOff>50800</xdr:colOff>
      <xdr:row>41</xdr:row>
      <xdr:rowOff>45085</xdr:rowOff>
    </xdr:to>
    <xdr:sp macro="" textlink="">
      <xdr:nvSpPr>
        <xdr:cNvPr id="126" name="楕円 125">
          <a:extLst>
            <a:ext uri="{FF2B5EF4-FFF2-40B4-BE49-F238E27FC236}">
              <a16:creationId xmlns:a16="http://schemas.microsoft.com/office/drawing/2014/main" id="{C7AF5D33-6CA2-4469-8740-E0AB2C58EDDB}"/>
            </a:ext>
          </a:extLst>
        </xdr:cNvPr>
        <xdr:cNvSpPr/>
      </xdr:nvSpPr>
      <xdr:spPr>
        <a:xfrm>
          <a:off x="9398000" y="671893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93362</xdr:rowOff>
    </xdr:from>
    <xdr:ext cx="469744" cy="259045"/>
    <xdr:sp macro="" textlink="">
      <xdr:nvSpPr>
        <xdr:cNvPr id="127" name="【図書館】&#10;一人当たり面積該当値テキスト">
          <a:extLst>
            <a:ext uri="{FF2B5EF4-FFF2-40B4-BE49-F238E27FC236}">
              <a16:creationId xmlns:a16="http://schemas.microsoft.com/office/drawing/2014/main" id="{8C689FD6-2D1C-4D13-91F7-9E498ED6B032}"/>
            </a:ext>
          </a:extLst>
        </xdr:cNvPr>
        <xdr:cNvSpPr txBox="1"/>
      </xdr:nvSpPr>
      <xdr:spPr>
        <a:xfrm>
          <a:off x="9467850" y="6697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118745</xdr:rowOff>
    </xdr:from>
    <xdr:to>
      <xdr:col>50</xdr:col>
      <xdr:colOff>165100</xdr:colOff>
      <xdr:row>41</xdr:row>
      <xdr:rowOff>48895</xdr:rowOff>
    </xdr:to>
    <xdr:sp macro="" textlink="">
      <xdr:nvSpPr>
        <xdr:cNvPr id="128" name="楕円 127">
          <a:extLst>
            <a:ext uri="{FF2B5EF4-FFF2-40B4-BE49-F238E27FC236}">
              <a16:creationId xmlns:a16="http://schemas.microsoft.com/office/drawing/2014/main" id="{5507152F-0798-418F-92C9-2431046E2B91}"/>
            </a:ext>
          </a:extLst>
        </xdr:cNvPr>
        <xdr:cNvSpPr/>
      </xdr:nvSpPr>
      <xdr:spPr>
        <a:xfrm>
          <a:off x="8636000" y="67227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165735</xdr:rowOff>
    </xdr:from>
    <xdr:to>
      <xdr:col>55</xdr:col>
      <xdr:colOff>0</xdr:colOff>
      <xdr:row>40</xdr:row>
      <xdr:rowOff>169545</xdr:rowOff>
    </xdr:to>
    <xdr:cxnSp macro="">
      <xdr:nvCxnSpPr>
        <xdr:cNvPr id="129" name="直線コネクタ 128">
          <a:extLst>
            <a:ext uri="{FF2B5EF4-FFF2-40B4-BE49-F238E27FC236}">
              <a16:creationId xmlns:a16="http://schemas.microsoft.com/office/drawing/2014/main" id="{490EF585-A692-4FD4-A742-E2F309CEA07B}"/>
            </a:ext>
          </a:extLst>
        </xdr:cNvPr>
        <xdr:cNvCxnSpPr/>
      </xdr:nvCxnSpPr>
      <xdr:spPr>
        <a:xfrm flipV="1">
          <a:off x="8686800" y="676973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124460</xdr:rowOff>
    </xdr:from>
    <xdr:to>
      <xdr:col>46</xdr:col>
      <xdr:colOff>38100</xdr:colOff>
      <xdr:row>41</xdr:row>
      <xdr:rowOff>54610</xdr:rowOff>
    </xdr:to>
    <xdr:sp macro="" textlink="">
      <xdr:nvSpPr>
        <xdr:cNvPr id="130" name="楕円 129">
          <a:extLst>
            <a:ext uri="{FF2B5EF4-FFF2-40B4-BE49-F238E27FC236}">
              <a16:creationId xmlns:a16="http://schemas.microsoft.com/office/drawing/2014/main" id="{A6C4FBBB-C768-4D1A-9734-A855337D30BA}"/>
            </a:ext>
          </a:extLst>
        </xdr:cNvPr>
        <xdr:cNvSpPr/>
      </xdr:nvSpPr>
      <xdr:spPr>
        <a:xfrm>
          <a:off x="7842250" y="67284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169545</xdr:rowOff>
    </xdr:from>
    <xdr:to>
      <xdr:col>50</xdr:col>
      <xdr:colOff>114300</xdr:colOff>
      <xdr:row>41</xdr:row>
      <xdr:rowOff>3810</xdr:rowOff>
    </xdr:to>
    <xdr:cxnSp macro="">
      <xdr:nvCxnSpPr>
        <xdr:cNvPr id="131" name="直線コネクタ 130">
          <a:extLst>
            <a:ext uri="{FF2B5EF4-FFF2-40B4-BE49-F238E27FC236}">
              <a16:creationId xmlns:a16="http://schemas.microsoft.com/office/drawing/2014/main" id="{D567AFD8-1423-4376-8F44-4ED19B7D7FE6}"/>
            </a:ext>
          </a:extLst>
        </xdr:cNvPr>
        <xdr:cNvCxnSpPr/>
      </xdr:nvCxnSpPr>
      <xdr:spPr>
        <a:xfrm flipV="1">
          <a:off x="7886700" y="6767195"/>
          <a:ext cx="8001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132080</xdr:rowOff>
    </xdr:from>
    <xdr:to>
      <xdr:col>41</xdr:col>
      <xdr:colOff>101600</xdr:colOff>
      <xdr:row>41</xdr:row>
      <xdr:rowOff>62230</xdr:rowOff>
    </xdr:to>
    <xdr:sp macro="" textlink="">
      <xdr:nvSpPr>
        <xdr:cNvPr id="132" name="楕円 131">
          <a:extLst>
            <a:ext uri="{FF2B5EF4-FFF2-40B4-BE49-F238E27FC236}">
              <a16:creationId xmlns:a16="http://schemas.microsoft.com/office/drawing/2014/main" id="{FAC43F65-C16A-4856-BA9E-C53BA0AF3A69}"/>
            </a:ext>
          </a:extLst>
        </xdr:cNvPr>
        <xdr:cNvSpPr/>
      </xdr:nvSpPr>
      <xdr:spPr>
        <a:xfrm>
          <a:off x="7029450" y="67360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3810</xdr:rowOff>
    </xdr:from>
    <xdr:to>
      <xdr:col>45</xdr:col>
      <xdr:colOff>177800</xdr:colOff>
      <xdr:row>41</xdr:row>
      <xdr:rowOff>11430</xdr:rowOff>
    </xdr:to>
    <xdr:cxnSp macro="">
      <xdr:nvCxnSpPr>
        <xdr:cNvPr id="133" name="直線コネクタ 132">
          <a:extLst>
            <a:ext uri="{FF2B5EF4-FFF2-40B4-BE49-F238E27FC236}">
              <a16:creationId xmlns:a16="http://schemas.microsoft.com/office/drawing/2014/main" id="{C1BB20CC-B7B4-4694-B6DD-09BA94E29A85}"/>
            </a:ext>
          </a:extLst>
        </xdr:cNvPr>
        <xdr:cNvCxnSpPr/>
      </xdr:nvCxnSpPr>
      <xdr:spPr>
        <a:xfrm flipV="1">
          <a:off x="7080250" y="6772910"/>
          <a:ext cx="8064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31132</xdr:rowOff>
    </xdr:from>
    <xdr:ext cx="469744" cy="259045"/>
    <xdr:sp macro="" textlink="">
      <xdr:nvSpPr>
        <xdr:cNvPr id="134" name="n_1aveValue【図書館】&#10;一人当たり面積">
          <a:extLst>
            <a:ext uri="{FF2B5EF4-FFF2-40B4-BE49-F238E27FC236}">
              <a16:creationId xmlns:a16="http://schemas.microsoft.com/office/drawing/2014/main" id="{B66D9089-DCE1-43C2-B76D-FEF242DFB69E}"/>
            </a:ext>
          </a:extLst>
        </xdr:cNvPr>
        <xdr:cNvSpPr txBox="1"/>
      </xdr:nvSpPr>
      <xdr:spPr>
        <a:xfrm>
          <a:off x="8458277" y="6304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57802</xdr:rowOff>
    </xdr:from>
    <xdr:ext cx="469744" cy="259045"/>
    <xdr:sp macro="" textlink="">
      <xdr:nvSpPr>
        <xdr:cNvPr id="135" name="n_2aveValue【図書館】&#10;一人当たり面積">
          <a:extLst>
            <a:ext uri="{FF2B5EF4-FFF2-40B4-BE49-F238E27FC236}">
              <a16:creationId xmlns:a16="http://schemas.microsoft.com/office/drawing/2014/main" id="{F53F14EC-D3D8-4BF9-B645-66FAA3BA5E26}"/>
            </a:ext>
          </a:extLst>
        </xdr:cNvPr>
        <xdr:cNvSpPr txBox="1"/>
      </xdr:nvSpPr>
      <xdr:spPr>
        <a:xfrm>
          <a:off x="7677227"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61612</xdr:rowOff>
    </xdr:from>
    <xdr:ext cx="469744" cy="259045"/>
    <xdr:sp macro="" textlink="">
      <xdr:nvSpPr>
        <xdr:cNvPr id="136" name="n_3aveValue【図書館】&#10;一人当たり面積">
          <a:extLst>
            <a:ext uri="{FF2B5EF4-FFF2-40B4-BE49-F238E27FC236}">
              <a16:creationId xmlns:a16="http://schemas.microsoft.com/office/drawing/2014/main" id="{4CB697F5-DE4C-4512-ABA6-431A3CE3A117}"/>
            </a:ext>
          </a:extLst>
        </xdr:cNvPr>
        <xdr:cNvSpPr txBox="1"/>
      </xdr:nvSpPr>
      <xdr:spPr>
        <a:xfrm>
          <a:off x="6864427" y="6335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31132</xdr:rowOff>
    </xdr:from>
    <xdr:ext cx="469744" cy="259045"/>
    <xdr:sp macro="" textlink="">
      <xdr:nvSpPr>
        <xdr:cNvPr id="137" name="n_4aveValue【図書館】&#10;一人当たり面積">
          <a:extLst>
            <a:ext uri="{FF2B5EF4-FFF2-40B4-BE49-F238E27FC236}">
              <a16:creationId xmlns:a16="http://schemas.microsoft.com/office/drawing/2014/main" id="{CA289DF5-DBCB-476F-B79A-D19FB6FD4AB2}"/>
            </a:ext>
          </a:extLst>
        </xdr:cNvPr>
        <xdr:cNvSpPr txBox="1"/>
      </xdr:nvSpPr>
      <xdr:spPr>
        <a:xfrm>
          <a:off x="6070677" y="6304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40022</xdr:rowOff>
    </xdr:from>
    <xdr:ext cx="469744" cy="259045"/>
    <xdr:sp macro="" textlink="">
      <xdr:nvSpPr>
        <xdr:cNvPr id="138" name="n_1mainValue【図書館】&#10;一人当たり面積">
          <a:extLst>
            <a:ext uri="{FF2B5EF4-FFF2-40B4-BE49-F238E27FC236}">
              <a16:creationId xmlns:a16="http://schemas.microsoft.com/office/drawing/2014/main" id="{19B96DA8-2E52-42DE-AEA3-C76066378552}"/>
            </a:ext>
          </a:extLst>
        </xdr:cNvPr>
        <xdr:cNvSpPr txBox="1"/>
      </xdr:nvSpPr>
      <xdr:spPr>
        <a:xfrm>
          <a:off x="8458277" y="6809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45737</xdr:rowOff>
    </xdr:from>
    <xdr:ext cx="469744" cy="259045"/>
    <xdr:sp macro="" textlink="">
      <xdr:nvSpPr>
        <xdr:cNvPr id="139" name="n_2mainValue【図書館】&#10;一人当たり面積">
          <a:extLst>
            <a:ext uri="{FF2B5EF4-FFF2-40B4-BE49-F238E27FC236}">
              <a16:creationId xmlns:a16="http://schemas.microsoft.com/office/drawing/2014/main" id="{85BFF870-A13B-44DF-9730-CA5F2ED740D5}"/>
            </a:ext>
          </a:extLst>
        </xdr:cNvPr>
        <xdr:cNvSpPr txBox="1"/>
      </xdr:nvSpPr>
      <xdr:spPr>
        <a:xfrm>
          <a:off x="7677227" y="6814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53357</xdr:rowOff>
    </xdr:from>
    <xdr:ext cx="469744" cy="259045"/>
    <xdr:sp macro="" textlink="">
      <xdr:nvSpPr>
        <xdr:cNvPr id="140" name="n_3mainValue【図書館】&#10;一人当たり面積">
          <a:extLst>
            <a:ext uri="{FF2B5EF4-FFF2-40B4-BE49-F238E27FC236}">
              <a16:creationId xmlns:a16="http://schemas.microsoft.com/office/drawing/2014/main" id="{F85EDD0C-F530-4F6A-A85C-C972E8D19EE1}"/>
            </a:ext>
          </a:extLst>
        </xdr:cNvPr>
        <xdr:cNvSpPr txBox="1"/>
      </xdr:nvSpPr>
      <xdr:spPr>
        <a:xfrm>
          <a:off x="6864427" y="6822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1" name="正方形/長方形 140">
          <a:extLst>
            <a:ext uri="{FF2B5EF4-FFF2-40B4-BE49-F238E27FC236}">
              <a16:creationId xmlns:a16="http://schemas.microsoft.com/office/drawing/2014/main" id="{2D318970-BCD9-4118-B646-99086384FC51}"/>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2" name="正方形/長方形 141">
          <a:extLst>
            <a:ext uri="{FF2B5EF4-FFF2-40B4-BE49-F238E27FC236}">
              <a16:creationId xmlns:a16="http://schemas.microsoft.com/office/drawing/2014/main" id="{A8268C7A-6490-4753-B147-5842BE404AE5}"/>
            </a:ext>
          </a:extLst>
        </xdr:cNvPr>
        <xdr:cNvSpPr/>
      </xdr:nvSpPr>
      <xdr:spPr>
        <a:xfrm>
          <a:off x="8128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3" name="正方形/長方形 142">
          <a:extLst>
            <a:ext uri="{FF2B5EF4-FFF2-40B4-BE49-F238E27FC236}">
              <a16:creationId xmlns:a16="http://schemas.microsoft.com/office/drawing/2014/main" id="{7994592A-E579-4CB1-B600-1D9D42390296}"/>
            </a:ext>
          </a:extLst>
        </xdr:cNvPr>
        <xdr:cNvSpPr/>
      </xdr:nvSpPr>
      <xdr:spPr>
        <a:xfrm>
          <a:off x="8128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4" name="正方形/長方形 143">
          <a:extLst>
            <a:ext uri="{FF2B5EF4-FFF2-40B4-BE49-F238E27FC236}">
              <a16:creationId xmlns:a16="http://schemas.microsoft.com/office/drawing/2014/main" id="{A219F68E-12F4-4902-903E-080F501ADE7C}"/>
            </a:ext>
          </a:extLst>
        </xdr:cNvPr>
        <xdr:cNvSpPr/>
      </xdr:nvSpPr>
      <xdr:spPr>
        <a:xfrm>
          <a:off x="17145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5" name="正方形/長方形 144">
          <a:extLst>
            <a:ext uri="{FF2B5EF4-FFF2-40B4-BE49-F238E27FC236}">
              <a16:creationId xmlns:a16="http://schemas.microsoft.com/office/drawing/2014/main" id="{9FBAFECF-74B4-4DE2-9771-7C275EF1E823}"/>
            </a:ext>
          </a:extLst>
        </xdr:cNvPr>
        <xdr:cNvSpPr/>
      </xdr:nvSpPr>
      <xdr:spPr>
        <a:xfrm>
          <a:off x="17145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6" name="正方形/長方形 145">
          <a:extLst>
            <a:ext uri="{FF2B5EF4-FFF2-40B4-BE49-F238E27FC236}">
              <a16:creationId xmlns:a16="http://schemas.microsoft.com/office/drawing/2014/main" id="{9F85717B-FB96-4AD1-83EA-108850F0F0ED}"/>
            </a:ext>
          </a:extLst>
        </xdr:cNvPr>
        <xdr:cNvSpPr/>
      </xdr:nvSpPr>
      <xdr:spPr>
        <a:xfrm>
          <a:off x="2743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7" name="正方形/長方形 146">
          <a:extLst>
            <a:ext uri="{FF2B5EF4-FFF2-40B4-BE49-F238E27FC236}">
              <a16:creationId xmlns:a16="http://schemas.microsoft.com/office/drawing/2014/main" id="{13AF3598-FBDB-48F1-AED4-00569B286FF3}"/>
            </a:ext>
          </a:extLst>
        </xdr:cNvPr>
        <xdr:cNvSpPr/>
      </xdr:nvSpPr>
      <xdr:spPr>
        <a:xfrm>
          <a:off x="2743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8" name="正方形/長方形 147">
          <a:extLst>
            <a:ext uri="{FF2B5EF4-FFF2-40B4-BE49-F238E27FC236}">
              <a16:creationId xmlns:a16="http://schemas.microsoft.com/office/drawing/2014/main" id="{8334CF68-60F8-424F-9032-994BF5EC1F99}"/>
            </a:ext>
          </a:extLst>
        </xdr:cNvPr>
        <xdr:cNvSpPr/>
      </xdr:nvSpPr>
      <xdr:spPr>
        <a:xfrm>
          <a:off x="6858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9" name="テキスト ボックス 148">
          <a:extLst>
            <a:ext uri="{FF2B5EF4-FFF2-40B4-BE49-F238E27FC236}">
              <a16:creationId xmlns:a16="http://schemas.microsoft.com/office/drawing/2014/main" id="{2D8DBF11-38B7-434C-A192-584B50B46256}"/>
            </a:ext>
          </a:extLst>
        </xdr:cNvPr>
        <xdr:cNvSpPr txBox="1"/>
      </xdr:nvSpPr>
      <xdr:spPr>
        <a:xfrm>
          <a:off x="6667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0" name="直線コネクタ 149">
          <a:extLst>
            <a:ext uri="{FF2B5EF4-FFF2-40B4-BE49-F238E27FC236}">
              <a16:creationId xmlns:a16="http://schemas.microsoft.com/office/drawing/2014/main" id="{7815620D-6557-4CC8-B0FC-A8ED72F49924}"/>
            </a:ext>
          </a:extLst>
        </xdr:cNvPr>
        <xdr:cNvCxnSpPr/>
      </xdr:nvCxnSpPr>
      <xdr:spPr>
        <a:xfrm>
          <a:off x="6858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1" name="テキスト ボックス 150">
          <a:extLst>
            <a:ext uri="{FF2B5EF4-FFF2-40B4-BE49-F238E27FC236}">
              <a16:creationId xmlns:a16="http://schemas.microsoft.com/office/drawing/2014/main" id="{7B3610B7-B24D-48AF-A245-FC2AE1794A74}"/>
            </a:ext>
          </a:extLst>
        </xdr:cNvPr>
        <xdr:cNvSpPr txBox="1"/>
      </xdr:nvSpPr>
      <xdr:spPr>
        <a:xfrm>
          <a:off x="2757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2" name="直線コネクタ 151">
          <a:extLst>
            <a:ext uri="{FF2B5EF4-FFF2-40B4-BE49-F238E27FC236}">
              <a16:creationId xmlns:a16="http://schemas.microsoft.com/office/drawing/2014/main" id="{85559C40-5D9D-4B2C-9FB5-8EA9D3D834A1}"/>
            </a:ext>
          </a:extLst>
        </xdr:cNvPr>
        <xdr:cNvCxnSpPr/>
      </xdr:nvCxnSpPr>
      <xdr:spPr>
        <a:xfrm>
          <a:off x="685800" y="1064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3" name="テキスト ボックス 152">
          <a:extLst>
            <a:ext uri="{FF2B5EF4-FFF2-40B4-BE49-F238E27FC236}">
              <a16:creationId xmlns:a16="http://schemas.microsoft.com/office/drawing/2014/main" id="{9879342C-DBC9-48DE-B208-E8EA4ABB5375}"/>
            </a:ext>
          </a:extLst>
        </xdr:cNvPr>
        <xdr:cNvSpPr txBox="1"/>
      </xdr:nvSpPr>
      <xdr:spPr>
        <a:xfrm>
          <a:off x="27577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4" name="直線コネクタ 153">
          <a:extLst>
            <a:ext uri="{FF2B5EF4-FFF2-40B4-BE49-F238E27FC236}">
              <a16:creationId xmlns:a16="http://schemas.microsoft.com/office/drawing/2014/main" id="{FCFB1078-D692-42A7-BDCF-45F825D3ED77}"/>
            </a:ext>
          </a:extLst>
        </xdr:cNvPr>
        <xdr:cNvCxnSpPr/>
      </xdr:nvCxnSpPr>
      <xdr:spPr>
        <a:xfrm>
          <a:off x="685800" y="1027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5" name="テキスト ボックス 154">
          <a:extLst>
            <a:ext uri="{FF2B5EF4-FFF2-40B4-BE49-F238E27FC236}">
              <a16:creationId xmlns:a16="http://schemas.microsoft.com/office/drawing/2014/main" id="{69C0E8A8-EA0C-46C5-8C83-A15F47DB96C3}"/>
            </a:ext>
          </a:extLst>
        </xdr:cNvPr>
        <xdr:cNvSpPr txBox="1"/>
      </xdr:nvSpPr>
      <xdr:spPr>
        <a:xfrm>
          <a:off x="339891" y="1013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6" name="直線コネクタ 155">
          <a:extLst>
            <a:ext uri="{FF2B5EF4-FFF2-40B4-BE49-F238E27FC236}">
              <a16:creationId xmlns:a16="http://schemas.microsoft.com/office/drawing/2014/main" id="{B6D61FC8-B296-4EE3-BD35-5E2489C7A35C}"/>
            </a:ext>
          </a:extLst>
        </xdr:cNvPr>
        <xdr:cNvCxnSpPr/>
      </xdr:nvCxnSpPr>
      <xdr:spPr>
        <a:xfrm>
          <a:off x="685800" y="990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7" name="テキスト ボックス 156">
          <a:extLst>
            <a:ext uri="{FF2B5EF4-FFF2-40B4-BE49-F238E27FC236}">
              <a16:creationId xmlns:a16="http://schemas.microsoft.com/office/drawing/2014/main" id="{16CE079B-BFEA-4CBB-8DB4-8E12234E9F82}"/>
            </a:ext>
          </a:extLst>
        </xdr:cNvPr>
        <xdr:cNvSpPr txBox="1"/>
      </xdr:nvSpPr>
      <xdr:spPr>
        <a:xfrm>
          <a:off x="339891" y="977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8" name="直線コネクタ 157">
          <a:extLst>
            <a:ext uri="{FF2B5EF4-FFF2-40B4-BE49-F238E27FC236}">
              <a16:creationId xmlns:a16="http://schemas.microsoft.com/office/drawing/2014/main" id="{B8618810-0F2A-48F5-8054-40A2726DE7EF}"/>
            </a:ext>
          </a:extLst>
        </xdr:cNvPr>
        <xdr:cNvCxnSpPr/>
      </xdr:nvCxnSpPr>
      <xdr:spPr>
        <a:xfrm>
          <a:off x="685800" y="9544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9" name="テキスト ボックス 158">
          <a:extLst>
            <a:ext uri="{FF2B5EF4-FFF2-40B4-BE49-F238E27FC236}">
              <a16:creationId xmlns:a16="http://schemas.microsoft.com/office/drawing/2014/main" id="{C7C1E63B-DCAC-465E-AB31-414F67942F52}"/>
            </a:ext>
          </a:extLst>
        </xdr:cNvPr>
        <xdr:cNvSpPr txBox="1"/>
      </xdr:nvSpPr>
      <xdr:spPr>
        <a:xfrm>
          <a:off x="339891" y="940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0" name="直線コネクタ 159">
          <a:extLst>
            <a:ext uri="{FF2B5EF4-FFF2-40B4-BE49-F238E27FC236}">
              <a16:creationId xmlns:a16="http://schemas.microsoft.com/office/drawing/2014/main" id="{F98E2B4F-A5EB-44BD-BCD4-672A99D3C15D}"/>
            </a:ext>
          </a:extLst>
        </xdr:cNvPr>
        <xdr:cNvCxnSpPr/>
      </xdr:nvCxnSpPr>
      <xdr:spPr>
        <a:xfrm>
          <a:off x="685800" y="9175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1" name="テキスト ボックス 160">
          <a:extLst>
            <a:ext uri="{FF2B5EF4-FFF2-40B4-BE49-F238E27FC236}">
              <a16:creationId xmlns:a16="http://schemas.microsoft.com/office/drawing/2014/main" id="{B098C1C8-66B0-444A-A99B-449C4EB66E94}"/>
            </a:ext>
          </a:extLst>
        </xdr:cNvPr>
        <xdr:cNvSpPr txBox="1"/>
      </xdr:nvSpPr>
      <xdr:spPr>
        <a:xfrm>
          <a:off x="339891" y="9039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2" name="直線コネクタ 161">
          <a:extLst>
            <a:ext uri="{FF2B5EF4-FFF2-40B4-BE49-F238E27FC236}">
              <a16:creationId xmlns:a16="http://schemas.microsoft.com/office/drawing/2014/main" id="{2D6556C0-AF8D-47D8-B68C-9A688CEAF40E}"/>
            </a:ext>
          </a:extLst>
        </xdr:cNvPr>
        <xdr:cNvCxnSpPr/>
      </xdr:nvCxnSpPr>
      <xdr:spPr>
        <a:xfrm>
          <a:off x="6858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3" name="テキスト ボックス 162">
          <a:extLst>
            <a:ext uri="{FF2B5EF4-FFF2-40B4-BE49-F238E27FC236}">
              <a16:creationId xmlns:a16="http://schemas.microsoft.com/office/drawing/2014/main" id="{EE9CD505-8A82-4AFF-A250-51484CE1C7E8}"/>
            </a:ext>
          </a:extLst>
        </xdr:cNvPr>
        <xdr:cNvSpPr txBox="1"/>
      </xdr:nvSpPr>
      <xdr:spPr>
        <a:xfrm>
          <a:off x="384961" y="86715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4" name="【体育館・プール】&#10;有形固定資産減価償却率グラフ枠">
          <a:extLst>
            <a:ext uri="{FF2B5EF4-FFF2-40B4-BE49-F238E27FC236}">
              <a16:creationId xmlns:a16="http://schemas.microsoft.com/office/drawing/2014/main" id="{9A725313-E0BE-4091-9EA0-B3E3D1DB06DB}"/>
            </a:ext>
          </a:extLst>
        </xdr:cNvPr>
        <xdr:cNvSpPr/>
      </xdr:nvSpPr>
      <xdr:spPr>
        <a:xfrm>
          <a:off x="6858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165" name="直線コネクタ 164">
          <a:extLst>
            <a:ext uri="{FF2B5EF4-FFF2-40B4-BE49-F238E27FC236}">
              <a16:creationId xmlns:a16="http://schemas.microsoft.com/office/drawing/2014/main" id="{B9A68F12-83A3-4026-9FB1-6CF5F0C293AE}"/>
            </a:ext>
          </a:extLst>
        </xdr:cNvPr>
        <xdr:cNvCxnSpPr/>
      </xdr:nvCxnSpPr>
      <xdr:spPr>
        <a:xfrm flipV="1">
          <a:off x="4177665" y="921385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66" name="【体育館・プール】&#10;有形固定資産減価償却率最小値テキスト">
          <a:extLst>
            <a:ext uri="{FF2B5EF4-FFF2-40B4-BE49-F238E27FC236}">
              <a16:creationId xmlns:a16="http://schemas.microsoft.com/office/drawing/2014/main" id="{44CF0EB0-1082-485C-962E-896369CB6B29}"/>
            </a:ext>
          </a:extLst>
        </xdr:cNvPr>
        <xdr:cNvSpPr txBox="1"/>
      </xdr:nvSpPr>
      <xdr:spPr>
        <a:xfrm>
          <a:off x="4216400" y="1064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67" name="直線コネクタ 166">
          <a:extLst>
            <a:ext uri="{FF2B5EF4-FFF2-40B4-BE49-F238E27FC236}">
              <a16:creationId xmlns:a16="http://schemas.microsoft.com/office/drawing/2014/main" id="{27B02578-18C2-463D-A081-E77E15476156}"/>
            </a:ext>
          </a:extLst>
        </xdr:cNvPr>
        <xdr:cNvCxnSpPr/>
      </xdr:nvCxnSpPr>
      <xdr:spPr>
        <a:xfrm>
          <a:off x="4108450" y="106426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168" name="【体育館・プール】&#10;有形固定資産減価償却率最大値テキスト">
          <a:extLst>
            <a:ext uri="{FF2B5EF4-FFF2-40B4-BE49-F238E27FC236}">
              <a16:creationId xmlns:a16="http://schemas.microsoft.com/office/drawing/2014/main" id="{E972805F-C8F1-4AA8-B65A-BD49E215B31B}"/>
            </a:ext>
          </a:extLst>
        </xdr:cNvPr>
        <xdr:cNvSpPr txBox="1"/>
      </xdr:nvSpPr>
      <xdr:spPr>
        <a:xfrm>
          <a:off x="4216400" y="8995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169" name="直線コネクタ 168">
          <a:extLst>
            <a:ext uri="{FF2B5EF4-FFF2-40B4-BE49-F238E27FC236}">
              <a16:creationId xmlns:a16="http://schemas.microsoft.com/office/drawing/2014/main" id="{FF7224F4-C0D8-480D-97FF-67F6C452C1FD}"/>
            </a:ext>
          </a:extLst>
        </xdr:cNvPr>
        <xdr:cNvCxnSpPr/>
      </xdr:nvCxnSpPr>
      <xdr:spPr>
        <a:xfrm>
          <a:off x="4108450" y="92138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27322</xdr:rowOff>
    </xdr:from>
    <xdr:ext cx="405111" cy="259045"/>
    <xdr:sp macro="" textlink="">
      <xdr:nvSpPr>
        <xdr:cNvPr id="170" name="【体育館・プール】&#10;有形固定資産減価償却率平均値テキスト">
          <a:extLst>
            <a:ext uri="{FF2B5EF4-FFF2-40B4-BE49-F238E27FC236}">
              <a16:creationId xmlns:a16="http://schemas.microsoft.com/office/drawing/2014/main" id="{BC436E3D-3D4C-47DD-B4B1-A2EF1865CA43}"/>
            </a:ext>
          </a:extLst>
        </xdr:cNvPr>
        <xdr:cNvSpPr txBox="1"/>
      </xdr:nvSpPr>
      <xdr:spPr>
        <a:xfrm>
          <a:off x="4216400" y="9933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171" name="フローチャート: 判断 170">
          <a:extLst>
            <a:ext uri="{FF2B5EF4-FFF2-40B4-BE49-F238E27FC236}">
              <a16:creationId xmlns:a16="http://schemas.microsoft.com/office/drawing/2014/main" id="{6FFC2F9F-3F0D-44F1-84E2-404855D14B33}"/>
            </a:ext>
          </a:extLst>
        </xdr:cNvPr>
        <xdr:cNvSpPr/>
      </xdr:nvSpPr>
      <xdr:spPr>
        <a:xfrm>
          <a:off x="4127500" y="10075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172" name="フローチャート: 判断 171">
          <a:extLst>
            <a:ext uri="{FF2B5EF4-FFF2-40B4-BE49-F238E27FC236}">
              <a16:creationId xmlns:a16="http://schemas.microsoft.com/office/drawing/2014/main" id="{0AAB79F3-BD8E-49BE-A5D4-553C9065E097}"/>
            </a:ext>
          </a:extLst>
        </xdr:cNvPr>
        <xdr:cNvSpPr/>
      </xdr:nvSpPr>
      <xdr:spPr>
        <a:xfrm>
          <a:off x="3384550" y="100590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173" name="フローチャート: 判断 172">
          <a:extLst>
            <a:ext uri="{FF2B5EF4-FFF2-40B4-BE49-F238E27FC236}">
              <a16:creationId xmlns:a16="http://schemas.microsoft.com/office/drawing/2014/main" id="{D5B138E7-52D1-4994-A5D9-57F5CC1B7A70}"/>
            </a:ext>
          </a:extLst>
        </xdr:cNvPr>
        <xdr:cNvSpPr/>
      </xdr:nvSpPr>
      <xdr:spPr>
        <a:xfrm>
          <a:off x="2571750" y="100457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174" name="フローチャート: 判断 173">
          <a:extLst>
            <a:ext uri="{FF2B5EF4-FFF2-40B4-BE49-F238E27FC236}">
              <a16:creationId xmlns:a16="http://schemas.microsoft.com/office/drawing/2014/main" id="{10D13C95-19B7-4B43-A5EB-53F34E82789E}"/>
            </a:ext>
          </a:extLst>
        </xdr:cNvPr>
        <xdr:cNvSpPr/>
      </xdr:nvSpPr>
      <xdr:spPr>
        <a:xfrm>
          <a:off x="1778000" y="100380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175" name="フローチャート: 判断 174">
          <a:extLst>
            <a:ext uri="{FF2B5EF4-FFF2-40B4-BE49-F238E27FC236}">
              <a16:creationId xmlns:a16="http://schemas.microsoft.com/office/drawing/2014/main" id="{F5B463BE-7A69-4211-92F6-4F58255FA352}"/>
            </a:ext>
          </a:extLst>
        </xdr:cNvPr>
        <xdr:cNvSpPr/>
      </xdr:nvSpPr>
      <xdr:spPr>
        <a:xfrm>
          <a:off x="984250" y="1003998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6" name="テキスト ボックス 175">
          <a:extLst>
            <a:ext uri="{FF2B5EF4-FFF2-40B4-BE49-F238E27FC236}">
              <a16:creationId xmlns:a16="http://schemas.microsoft.com/office/drawing/2014/main" id="{CF9C217B-30C6-492A-8CED-38B98DC1BDFC}"/>
            </a:ext>
          </a:extLst>
        </xdr:cNvPr>
        <xdr:cNvSpPr txBox="1"/>
      </xdr:nvSpPr>
      <xdr:spPr>
        <a:xfrm>
          <a:off x="40068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id="{0BFBA7A1-4572-404C-9581-22AE41C56AE3}"/>
            </a:ext>
          </a:extLst>
        </xdr:cNvPr>
        <xdr:cNvSpPr txBox="1"/>
      </xdr:nvSpPr>
      <xdr:spPr>
        <a:xfrm>
          <a:off x="32575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2F73E9A0-5BA3-4164-BB6F-3231E91F9BE7}"/>
            </a:ext>
          </a:extLst>
        </xdr:cNvPr>
        <xdr:cNvSpPr txBox="1"/>
      </xdr:nvSpPr>
      <xdr:spPr>
        <a:xfrm>
          <a:off x="24511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ACE93310-D5F9-4936-A042-20A6ECD980DD}"/>
            </a:ext>
          </a:extLst>
        </xdr:cNvPr>
        <xdr:cNvSpPr txBox="1"/>
      </xdr:nvSpPr>
      <xdr:spPr>
        <a:xfrm>
          <a:off x="1657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7545C360-6DD6-4459-92E8-6C5FCD61839D}"/>
            </a:ext>
          </a:extLst>
        </xdr:cNvPr>
        <xdr:cNvSpPr txBox="1"/>
      </xdr:nvSpPr>
      <xdr:spPr>
        <a:xfrm>
          <a:off x="857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29210</xdr:rowOff>
    </xdr:from>
    <xdr:to>
      <xdr:col>24</xdr:col>
      <xdr:colOff>114300</xdr:colOff>
      <xdr:row>63</xdr:row>
      <xdr:rowOff>130810</xdr:rowOff>
    </xdr:to>
    <xdr:sp macro="" textlink="">
      <xdr:nvSpPr>
        <xdr:cNvPr id="181" name="楕円 180">
          <a:extLst>
            <a:ext uri="{FF2B5EF4-FFF2-40B4-BE49-F238E27FC236}">
              <a16:creationId xmlns:a16="http://schemas.microsoft.com/office/drawing/2014/main" id="{74B2E45D-12BE-49F2-B980-5383EDCE321A}"/>
            </a:ext>
          </a:extLst>
        </xdr:cNvPr>
        <xdr:cNvSpPr/>
      </xdr:nvSpPr>
      <xdr:spPr>
        <a:xfrm>
          <a:off x="4127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7637</xdr:rowOff>
    </xdr:from>
    <xdr:ext cx="405111" cy="259045"/>
    <xdr:sp macro="" textlink="">
      <xdr:nvSpPr>
        <xdr:cNvPr id="182" name="【体育館・プール】&#10;有形固定資産減価償却率該当値テキスト">
          <a:extLst>
            <a:ext uri="{FF2B5EF4-FFF2-40B4-BE49-F238E27FC236}">
              <a16:creationId xmlns:a16="http://schemas.microsoft.com/office/drawing/2014/main" id="{6C9C11B7-2084-470F-9A47-215DE56325AF}"/>
            </a:ext>
          </a:extLst>
        </xdr:cNvPr>
        <xdr:cNvSpPr txBox="1"/>
      </xdr:nvSpPr>
      <xdr:spPr>
        <a:xfrm>
          <a:off x="4216400"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15875</xdr:rowOff>
    </xdr:from>
    <xdr:to>
      <xdr:col>20</xdr:col>
      <xdr:colOff>38100</xdr:colOff>
      <xdr:row>63</xdr:row>
      <xdr:rowOff>117475</xdr:rowOff>
    </xdr:to>
    <xdr:sp macro="" textlink="">
      <xdr:nvSpPr>
        <xdr:cNvPr id="183" name="楕円 182">
          <a:extLst>
            <a:ext uri="{FF2B5EF4-FFF2-40B4-BE49-F238E27FC236}">
              <a16:creationId xmlns:a16="http://schemas.microsoft.com/office/drawing/2014/main" id="{F0CEF47C-AF7D-417C-B898-45CEA3958611}"/>
            </a:ext>
          </a:extLst>
        </xdr:cNvPr>
        <xdr:cNvSpPr/>
      </xdr:nvSpPr>
      <xdr:spPr>
        <a:xfrm>
          <a:off x="3384550" y="104171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66675</xdr:rowOff>
    </xdr:from>
    <xdr:to>
      <xdr:col>24</xdr:col>
      <xdr:colOff>63500</xdr:colOff>
      <xdr:row>63</xdr:row>
      <xdr:rowOff>80010</xdr:rowOff>
    </xdr:to>
    <xdr:cxnSp macro="">
      <xdr:nvCxnSpPr>
        <xdr:cNvPr id="184" name="直線コネクタ 183">
          <a:extLst>
            <a:ext uri="{FF2B5EF4-FFF2-40B4-BE49-F238E27FC236}">
              <a16:creationId xmlns:a16="http://schemas.microsoft.com/office/drawing/2014/main" id="{CE28E427-858C-4547-A440-3D17815F1D43}"/>
            </a:ext>
          </a:extLst>
        </xdr:cNvPr>
        <xdr:cNvCxnSpPr/>
      </xdr:nvCxnSpPr>
      <xdr:spPr>
        <a:xfrm>
          <a:off x="3429000" y="10467975"/>
          <a:ext cx="7493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4445</xdr:rowOff>
    </xdr:from>
    <xdr:to>
      <xdr:col>15</xdr:col>
      <xdr:colOff>101600</xdr:colOff>
      <xdr:row>63</xdr:row>
      <xdr:rowOff>106045</xdr:rowOff>
    </xdr:to>
    <xdr:sp macro="" textlink="">
      <xdr:nvSpPr>
        <xdr:cNvPr id="185" name="楕円 184">
          <a:extLst>
            <a:ext uri="{FF2B5EF4-FFF2-40B4-BE49-F238E27FC236}">
              <a16:creationId xmlns:a16="http://schemas.microsoft.com/office/drawing/2014/main" id="{E3172C36-C964-4207-9664-1CA81B161A02}"/>
            </a:ext>
          </a:extLst>
        </xdr:cNvPr>
        <xdr:cNvSpPr/>
      </xdr:nvSpPr>
      <xdr:spPr>
        <a:xfrm>
          <a:off x="2571750" y="1040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55245</xdr:rowOff>
    </xdr:from>
    <xdr:to>
      <xdr:col>19</xdr:col>
      <xdr:colOff>177800</xdr:colOff>
      <xdr:row>63</xdr:row>
      <xdr:rowOff>66675</xdr:rowOff>
    </xdr:to>
    <xdr:cxnSp macro="">
      <xdr:nvCxnSpPr>
        <xdr:cNvPr id="186" name="直線コネクタ 185">
          <a:extLst>
            <a:ext uri="{FF2B5EF4-FFF2-40B4-BE49-F238E27FC236}">
              <a16:creationId xmlns:a16="http://schemas.microsoft.com/office/drawing/2014/main" id="{8E6B38E5-CA6E-4B73-8650-D7CAC8690241}"/>
            </a:ext>
          </a:extLst>
        </xdr:cNvPr>
        <xdr:cNvCxnSpPr/>
      </xdr:nvCxnSpPr>
      <xdr:spPr>
        <a:xfrm>
          <a:off x="2622550" y="10456545"/>
          <a:ext cx="8064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162560</xdr:rowOff>
    </xdr:from>
    <xdr:to>
      <xdr:col>10</xdr:col>
      <xdr:colOff>165100</xdr:colOff>
      <xdr:row>63</xdr:row>
      <xdr:rowOff>92710</xdr:rowOff>
    </xdr:to>
    <xdr:sp macro="" textlink="">
      <xdr:nvSpPr>
        <xdr:cNvPr id="187" name="楕円 186">
          <a:extLst>
            <a:ext uri="{FF2B5EF4-FFF2-40B4-BE49-F238E27FC236}">
              <a16:creationId xmlns:a16="http://schemas.microsoft.com/office/drawing/2014/main" id="{581ED0E6-417F-4BB8-89DE-CA1E4A22FD0B}"/>
            </a:ext>
          </a:extLst>
        </xdr:cNvPr>
        <xdr:cNvSpPr/>
      </xdr:nvSpPr>
      <xdr:spPr>
        <a:xfrm>
          <a:off x="1778000" y="103987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41910</xdr:rowOff>
    </xdr:from>
    <xdr:to>
      <xdr:col>15</xdr:col>
      <xdr:colOff>50800</xdr:colOff>
      <xdr:row>63</xdr:row>
      <xdr:rowOff>55245</xdr:rowOff>
    </xdr:to>
    <xdr:cxnSp macro="">
      <xdr:nvCxnSpPr>
        <xdr:cNvPr id="188" name="直線コネクタ 187">
          <a:extLst>
            <a:ext uri="{FF2B5EF4-FFF2-40B4-BE49-F238E27FC236}">
              <a16:creationId xmlns:a16="http://schemas.microsoft.com/office/drawing/2014/main" id="{D50F380F-FD74-4EED-A1E0-240491DE4F2B}"/>
            </a:ext>
          </a:extLst>
        </xdr:cNvPr>
        <xdr:cNvCxnSpPr/>
      </xdr:nvCxnSpPr>
      <xdr:spPr>
        <a:xfrm>
          <a:off x="1828800" y="10443210"/>
          <a:ext cx="79375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151130</xdr:rowOff>
    </xdr:from>
    <xdr:to>
      <xdr:col>6</xdr:col>
      <xdr:colOff>38100</xdr:colOff>
      <xdr:row>63</xdr:row>
      <xdr:rowOff>81280</xdr:rowOff>
    </xdr:to>
    <xdr:sp macro="" textlink="">
      <xdr:nvSpPr>
        <xdr:cNvPr id="189" name="楕円 188">
          <a:extLst>
            <a:ext uri="{FF2B5EF4-FFF2-40B4-BE49-F238E27FC236}">
              <a16:creationId xmlns:a16="http://schemas.microsoft.com/office/drawing/2014/main" id="{2AB9E284-61CC-434C-999D-B0819B1BDB47}"/>
            </a:ext>
          </a:extLst>
        </xdr:cNvPr>
        <xdr:cNvSpPr/>
      </xdr:nvSpPr>
      <xdr:spPr>
        <a:xfrm>
          <a:off x="984250" y="103873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30480</xdr:rowOff>
    </xdr:from>
    <xdr:to>
      <xdr:col>10</xdr:col>
      <xdr:colOff>114300</xdr:colOff>
      <xdr:row>63</xdr:row>
      <xdr:rowOff>41910</xdr:rowOff>
    </xdr:to>
    <xdr:cxnSp macro="">
      <xdr:nvCxnSpPr>
        <xdr:cNvPr id="190" name="直線コネクタ 189">
          <a:extLst>
            <a:ext uri="{FF2B5EF4-FFF2-40B4-BE49-F238E27FC236}">
              <a16:creationId xmlns:a16="http://schemas.microsoft.com/office/drawing/2014/main" id="{8B336E13-F61D-4B52-A97C-C6370C07424E}"/>
            </a:ext>
          </a:extLst>
        </xdr:cNvPr>
        <xdr:cNvCxnSpPr/>
      </xdr:nvCxnSpPr>
      <xdr:spPr>
        <a:xfrm>
          <a:off x="1028700" y="10431780"/>
          <a:ext cx="8001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99712</xdr:rowOff>
    </xdr:from>
    <xdr:ext cx="405111" cy="259045"/>
    <xdr:sp macro="" textlink="">
      <xdr:nvSpPr>
        <xdr:cNvPr id="191" name="n_1aveValue【体育館・プール】&#10;有形固定資産減価償却率">
          <a:extLst>
            <a:ext uri="{FF2B5EF4-FFF2-40B4-BE49-F238E27FC236}">
              <a16:creationId xmlns:a16="http://schemas.microsoft.com/office/drawing/2014/main" id="{DC5D56F6-0281-4A35-8748-0E0759FF8A87}"/>
            </a:ext>
          </a:extLst>
        </xdr:cNvPr>
        <xdr:cNvSpPr txBox="1"/>
      </xdr:nvSpPr>
      <xdr:spPr>
        <a:xfrm>
          <a:off x="3239144" y="9840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86377</xdr:rowOff>
    </xdr:from>
    <xdr:ext cx="405111" cy="259045"/>
    <xdr:sp macro="" textlink="">
      <xdr:nvSpPr>
        <xdr:cNvPr id="192" name="n_2aveValue【体育館・プール】&#10;有形固定資産減価償却率">
          <a:extLst>
            <a:ext uri="{FF2B5EF4-FFF2-40B4-BE49-F238E27FC236}">
              <a16:creationId xmlns:a16="http://schemas.microsoft.com/office/drawing/2014/main" id="{72F90DD1-86B8-441C-822C-EE03B124FF64}"/>
            </a:ext>
          </a:extLst>
        </xdr:cNvPr>
        <xdr:cNvSpPr txBox="1"/>
      </xdr:nvSpPr>
      <xdr:spPr>
        <a:xfrm>
          <a:off x="2439044" y="9827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78757</xdr:rowOff>
    </xdr:from>
    <xdr:ext cx="405111" cy="259045"/>
    <xdr:sp macro="" textlink="">
      <xdr:nvSpPr>
        <xdr:cNvPr id="193" name="n_3aveValue【体育館・プール】&#10;有形固定資産減価償却率">
          <a:extLst>
            <a:ext uri="{FF2B5EF4-FFF2-40B4-BE49-F238E27FC236}">
              <a16:creationId xmlns:a16="http://schemas.microsoft.com/office/drawing/2014/main" id="{E332A978-2785-4EBE-AA2D-BDFA42293BF3}"/>
            </a:ext>
          </a:extLst>
        </xdr:cNvPr>
        <xdr:cNvSpPr txBox="1"/>
      </xdr:nvSpPr>
      <xdr:spPr>
        <a:xfrm>
          <a:off x="1645294" y="981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80662</xdr:rowOff>
    </xdr:from>
    <xdr:ext cx="405111" cy="259045"/>
    <xdr:sp macro="" textlink="">
      <xdr:nvSpPr>
        <xdr:cNvPr id="194" name="n_4aveValue【体育館・プール】&#10;有形固定資産減価償却率">
          <a:extLst>
            <a:ext uri="{FF2B5EF4-FFF2-40B4-BE49-F238E27FC236}">
              <a16:creationId xmlns:a16="http://schemas.microsoft.com/office/drawing/2014/main" id="{7B55F1D0-3899-439D-95D5-EE25017F3783}"/>
            </a:ext>
          </a:extLst>
        </xdr:cNvPr>
        <xdr:cNvSpPr txBox="1"/>
      </xdr:nvSpPr>
      <xdr:spPr>
        <a:xfrm>
          <a:off x="851544" y="9821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108602</xdr:rowOff>
    </xdr:from>
    <xdr:ext cx="405111" cy="259045"/>
    <xdr:sp macro="" textlink="">
      <xdr:nvSpPr>
        <xdr:cNvPr id="195" name="n_1mainValue【体育館・プール】&#10;有形固定資産減価償却率">
          <a:extLst>
            <a:ext uri="{FF2B5EF4-FFF2-40B4-BE49-F238E27FC236}">
              <a16:creationId xmlns:a16="http://schemas.microsoft.com/office/drawing/2014/main" id="{F8A5BEE2-AB86-4B4C-8218-822628C8FF4E}"/>
            </a:ext>
          </a:extLst>
        </xdr:cNvPr>
        <xdr:cNvSpPr txBox="1"/>
      </xdr:nvSpPr>
      <xdr:spPr>
        <a:xfrm>
          <a:off x="3239144" y="1050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97172</xdr:rowOff>
    </xdr:from>
    <xdr:ext cx="405111" cy="259045"/>
    <xdr:sp macro="" textlink="">
      <xdr:nvSpPr>
        <xdr:cNvPr id="196" name="n_2mainValue【体育館・プール】&#10;有形固定資産減価償却率">
          <a:extLst>
            <a:ext uri="{FF2B5EF4-FFF2-40B4-BE49-F238E27FC236}">
              <a16:creationId xmlns:a16="http://schemas.microsoft.com/office/drawing/2014/main" id="{0936A93C-7626-46AA-B583-13E288A762BB}"/>
            </a:ext>
          </a:extLst>
        </xdr:cNvPr>
        <xdr:cNvSpPr txBox="1"/>
      </xdr:nvSpPr>
      <xdr:spPr>
        <a:xfrm>
          <a:off x="2439044" y="1049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83837</xdr:rowOff>
    </xdr:from>
    <xdr:ext cx="405111" cy="259045"/>
    <xdr:sp macro="" textlink="">
      <xdr:nvSpPr>
        <xdr:cNvPr id="197" name="n_3mainValue【体育館・プール】&#10;有形固定資産減価償却率">
          <a:extLst>
            <a:ext uri="{FF2B5EF4-FFF2-40B4-BE49-F238E27FC236}">
              <a16:creationId xmlns:a16="http://schemas.microsoft.com/office/drawing/2014/main" id="{48112EDD-527B-4127-B5BB-A51C18F71755}"/>
            </a:ext>
          </a:extLst>
        </xdr:cNvPr>
        <xdr:cNvSpPr txBox="1"/>
      </xdr:nvSpPr>
      <xdr:spPr>
        <a:xfrm>
          <a:off x="1645294" y="1048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72407</xdr:rowOff>
    </xdr:from>
    <xdr:ext cx="405111" cy="259045"/>
    <xdr:sp macro="" textlink="">
      <xdr:nvSpPr>
        <xdr:cNvPr id="198" name="n_4mainValue【体育館・プール】&#10;有形固定資産減価償却率">
          <a:extLst>
            <a:ext uri="{FF2B5EF4-FFF2-40B4-BE49-F238E27FC236}">
              <a16:creationId xmlns:a16="http://schemas.microsoft.com/office/drawing/2014/main" id="{3F6478F8-52B6-4374-8960-C76802AAEB47}"/>
            </a:ext>
          </a:extLst>
        </xdr:cNvPr>
        <xdr:cNvSpPr txBox="1"/>
      </xdr:nvSpPr>
      <xdr:spPr>
        <a:xfrm>
          <a:off x="851544" y="1047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9" name="正方形/長方形 198">
          <a:extLst>
            <a:ext uri="{FF2B5EF4-FFF2-40B4-BE49-F238E27FC236}">
              <a16:creationId xmlns:a16="http://schemas.microsoft.com/office/drawing/2014/main" id="{AA1ECC92-CF70-4A82-B838-09A2A518E6C5}"/>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0" name="正方形/長方形 199">
          <a:extLst>
            <a:ext uri="{FF2B5EF4-FFF2-40B4-BE49-F238E27FC236}">
              <a16:creationId xmlns:a16="http://schemas.microsoft.com/office/drawing/2014/main" id="{7702A64E-A790-4D0E-8700-8983845583C0}"/>
            </a:ext>
          </a:extLst>
        </xdr:cNvPr>
        <xdr:cNvSpPr/>
      </xdr:nvSpPr>
      <xdr:spPr>
        <a:xfrm>
          <a:off x="60642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1" name="正方形/長方形 200">
          <a:extLst>
            <a:ext uri="{FF2B5EF4-FFF2-40B4-BE49-F238E27FC236}">
              <a16:creationId xmlns:a16="http://schemas.microsoft.com/office/drawing/2014/main" id="{DE436AA5-003C-4F3C-8EBE-3850252820D3}"/>
            </a:ext>
          </a:extLst>
        </xdr:cNvPr>
        <xdr:cNvSpPr/>
      </xdr:nvSpPr>
      <xdr:spPr>
        <a:xfrm>
          <a:off x="60642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2" name="正方形/長方形 201">
          <a:extLst>
            <a:ext uri="{FF2B5EF4-FFF2-40B4-BE49-F238E27FC236}">
              <a16:creationId xmlns:a16="http://schemas.microsoft.com/office/drawing/2014/main" id="{614EF434-D91F-498E-B68E-A31127E4E309}"/>
            </a:ext>
          </a:extLst>
        </xdr:cNvPr>
        <xdr:cNvSpPr/>
      </xdr:nvSpPr>
      <xdr:spPr>
        <a:xfrm>
          <a:off x="69850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3" name="正方形/長方形 202">
          <a:extLst>
            <a:ext uri="{FF2B5EF4-FFF2-40B4-BE49-F238E27FC236}">
              <a16:creationId xmlns:a16="http://schemas.microsoft.com/office/drawing/2014/main" id="{B368AFEF-56FF-4225-9883-CEE9DD7D5D0F}"/>
            </a:ext>
          </a:extLst>
        </xdr:cNvPr>
        <xdr:cNvSpPr/>
      </xdr:nvSpPr>
      <xdr:spPr>
        <a:xfrm>
          <a:off x="69850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4" name="正方形/長方形 203">
          <a:extLst>
            <a:ext uri="{FF2B5EF4-FFF2-40B4-BE49-F238E27FC236}">
              <a16:creationId xmlns:a16="http://schemas.microsoft.com/office/drawing/2014/main" id="{A2D54569-E027-47D4-99CE-96A6C3D46984}"/>
            </a:ext>
          </a:extLst>
        </xdr:cNvPr>
        <xdr:cNvSpPr/>
      </xdr:nvSpPr>
      <xdr:spPr>
        <a:xfrm>
          <a:off x="8013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5" name="正方形/長方形 204">
          <a:extLst>
            <a:ext uri="{FF2B5EF4-FFF2-40B4-BE49-F238E27FC236}">
              <a16:creationId xmlns:a16="http://schemas.microsoft.com/office/drawing/2014/main" id="{494C67DD-9994-4520-A774-ABFB1FF23768}"/>
            </a:ext>
          </a:extLst>
        </xdr:cNvPr>
        <xdr:cNvSpPr/>
      </xdr:nvSpPr>
      <xdr:spPr>
        <a:xfrm>
          <a:off x="8013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6" name="正方形/長方形 205">
          <a:extLst>
            <a:ext uri="{FF2B5EF4-FFF2-40B4-BE49-F238E27FC236}">
              <a16:creationId xmlns:a16="http://schemas.microsoft.com/office/drawing/2014/main" id="{F7759979-BCE1-47B9-9666-869F558EF053}"/>
            </a:ext>
          </a:extLst>
        </xdr:cNvPr>
        <xdr:cNvSpPr/>
      </xdr:nvSpPr>
      <xdr:spPr>
        <a:xfrm>
          <a:off x="595630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7" name="テキスト ボックス 206">
          <a:extLst>
            <a:ext uri="{FF2B5EF4-FFF2-40B4-BE49-F238E27FC236}">
              <a16:creationId xmlns:a16="http://schemas.microsoft.com/office/drawing/2014/main" id="{9A52E7E4-FBED-4D61-8A03-22BA36745ED7}"/>
            </a:ext>
          </a:extLst>
        </xdr:cNvPr>
        <xdr:cNvSpPr txBox="1"/>
      </xdr:nvSpPr>
      <xdr:spPr>
        <a:xfrm>
          <a:off x="59182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8" name="直線コネクタ 207">
          <a:extLst>
            <a:ext uri="{FF2B5EF4-FFF2-40B4-BE49-F238E27FC236}">
              <a16:creationId xmlns:a16="http://schemas.microsoft.com/office/drawing/2014/main" id="{E79B91E3-8490-4572-90D8-B200D8E87052}"/>
            </a:ext>
          </a:extLst>
        </xdr:cNvPr>
        <xdr:cNvCxnSpPr/>
      </xdr:nvCxnSpPr>
      <xdr:spPr>
        <a:xfrm>
          <a:off x="5956300" y="1101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09" name="直線コネクタ 208">
          <a:extLst>
            <a:ext uri="{FF2B5EF4-FFF2-40B4-BE49-F238E27FC236}">
              <a16:creationId xmlns:a16="http://schemas.microsoft.com/office/drawing/2014/main" id="{39D2617C-1FE3-4AFC-BCEA-FD3C3F48D53C}"/>
            </a:ext>
          </a:extLst>
        </xdr:cNvPr>
        <xdr:cNvCxnSpPr/>
      </xdr:nvCxnSpPr>
      <xdr:spPr>
        <a:xfrm>
          <a:off x="5956300" y="1056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0" name="テキスト ボックス 209">
          <a:extLst>
            <a:ext uri="{FF2B5EF4-FFF2-40B4-BE49-F238E27FC236}">
              <a16:creationId xmlns:a16="http://schemas.microsoft.com/office/drawing/2014/main" id="{16444A3A-76E1-470C-A331-D549D0E291B4}"/>
            </a:ext>
          </a:extLst>
        </xdr:cNvPr>
        <xdr:cNvSpPr txBox="1"/>
      </xdr:nvSpPr>
      <xdr:spPr>
        <a:xfrm>
          <a:off x="55272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1" name="直線コネクタ 210">
          <a:extLst>
            <a:ext uri="{FF2B5EF4-FFF2-40B4-BE49-F238E27FC236}">
              <a16:creationId xmlns:a16="http://schemas.microsoft.com/office/drawing/2014/main" id="{8B4F2A6D-F15C-482E-91A7-3479909D9B58}"/>
            </a:ext>
          </a:extLst>
        </xdr:cNvPr>
        <xdr:cNvCxnSpPr/>
      </xdr:nvCxnSpPr>
      <xdr:spPr>
        <a:xfrm>
          <a:off x="5956300" y="1012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2" name="テキスト ボックス 211">
          <a:extLst>
            <a:ext uri="{FF2B5EF4-FFF2-40B4-BE49-F238E27FC236}">
              <a16:creationId xmlns:a16="http://schemas.microsoft.com/office/drawing/2014/main" id="{BEE5173B-16FB-4B22-BC75-4079BAAB09B1}"/>
            </a:ext>
          </a:extLst>
        </xdr:cNvPr>
        <xdr:cNvSpPr txBox="1"/>
      </xdr:nvSpPr>
      <xdr:spPr>
        <a:xfrm>
          <a:off x="5527221" y="999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3" name="直線コネクタ 212">
          <a:extLst>
            <a:ext uri="{FF2B5EF4-FFF2-40B4-BE49-F238E27FC236}">
              <a16:creationId xmlns:a16="http://schemas.microsoft.com/office/drawing/2014/main" id="{AB1F5D9A-CC80-4444-858C-08FF5D3EA01F}"/>
            </a:ext>
          </a:extLst>
        </xdr:cNvPr>
        <xdr:cNvCxnSpPr/>
      </xdr:nvCxnSpPr>
      <xdr:spPr>
        <a:xfrm>
          <a:off x="5956300" y="969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4" name="テキスト ボックス 213">
          <a:extLst>
            <a:ext uri="{FF2B5EF4-FFF2-40B4-BE49-F238E27FC236}">
              <a16:creationId xmlns:a16="http://schemas.microsoft.com/office/drawing/2014/main" id="{FBE71B2C-CB45-4B61-8D72-47DD018633B6}"/>
            </a:ext>
          </a:extLst>
        </xdr:cNvPr>
        <xdr:cNvSpPr txBox="1"/>
      </xdr:nvSpPr>
      <xdr:spPr>
        <a:xfrm>
          <a:off x="5527221" y="955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5" name="直線コネクタ 214">
          <a:extLst>
            <a:ext uri="{FF2B5EF4-FFF2-40B4-BE49-F238E27FC236}">
              <a16:creationId xmlns:a16="http://schemas.microsoft.com/office/drawing/2014/main" id="{C9EA5DE2-1A3C-44FE-B7B7-7A77F3D815F8}"/>
            </a:ext>
          </a:extLst>
        </xdr:cNvPr>
        <xdr:cNvCxnSpPr/>
      </xdr:nvCxnSpPr>
      <xdr:spPr>
        <a:xfrm>
          <a:off x="5956300" y="9245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16" name="テキスト ボックス 215">
          <a:extLst>
            <a:ext uri="{FF2B5EF4-FFF2-40B4-BE49-F238E27FC236}">
              <a16:creationId xmlns:a16="http://schemas.microsoft.com/office/drawing/2014/main" id="{63EE9A74-0F2E-4105-897A-028F2C81C15B}"/>
            </a:ext>
          </a:extLst>
        </xdr:cNvPr>
        <xdr:cNvSpPr txBox="1"/>
      </xdr:nvSpPr>
      <xdr:spPr>
        <a:xfrm>
          <a:off x="5527221" y="9109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7" name="直線コネクタ 216">
          <a:extLst>
            <a:ext uri="{FF2B5EF4-FFF2-40B4-BE49-F238E27FC236}">
              <a16:creationId xmlns:a16="http://schemas.microsoft.com/office/drawing/2014/main" id="{35D058E8-B9F6-4870-B78C-A9F7D4FBFB5D}"/>
            </a:ext>
          </a:extLst>
        </xdr:cNvPr>
        <xdr:cNvCxnSpPr/>
      </xdr:nvCxnSpPr>
      <xdr:spPr>
        <a:xfrm>
          <a:off x="5956300" y="880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18" name="テキスト ボックス 217">
          <a:extLst>
            <a:ext uri="{FF2B5EF4-FFF2-40B4-BE49-F238E27FC236}">
              <a16:creationId xmlns:a16="http://schemas.microsoft.com/office/drawing/2014/main" id="{FFA4431D-8028-4748-83B9-806420C05A84}"/>
            </a:ext>
          </a:extLst>
        </xdr:cNvPr>
        <xdr:cNvSpPr txBox="1"/>
      </xdr:nvSpPr>
      <xdr:spPr>
        <a:xfrm>
          <a:off x="552722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9" name="【体育館・プール】&#10;一人当たり面積グラフ枠">
          <a:extLst>
            <a:ext uri="{FF2B5EF4-FFF2-40B4-BE49-F238E27FC236}">
              <a16:creationId xmlns:a16="http://schemas.microsoft.com/office/drawing/2014/main" id="{E8124E2F-6B7C-4D70-A1C7-701D6B1A9C41}"/>
            </a:ext>
          </a:extLst>
        </xdr:cNvPr>
        <xdr:cNvSpPr/>
      </xdr:nvSpPr>
      <xdr:spPr>
        <a:xfrm>
          <a:off x="595630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220" name="直線コネクタ 219">
          <a:extLst>
            <a:ext uri="{FF2B5EF4-FFF2-40B4-BE49-F238E27FC236}">
              <a16:creationId xmlns:a16="http://schemas.microsoft.com/office/drawing/2014/main" id="{A8CB1A3C-6E95-4B5C-BCB5-D083BC9A69F1}"/>
            </a:ext>
          </a:extLst>
        </xdr:cNvPr>
        <xdr:cNvCxnSpPr/>
      </xdr:nvCxnSpPr>
      <xdr:spPr>
        <a:xfrm flipV="1">
          <a:off x="9429115" y="9306179"/>
          <a:ext cx="0" cy="1243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221" name="【体育館・プール】&#10;一人当たり面積最小値テキスト">
          <a:extLst>
            <a:ext uri="{FF2B5EF4-FFF2-40B4-BE49-F238E27FC236}">
              <a16:creationId xmlns:a16="http://schemas.microsoft.com/office/drawing/2014/main" id="{E0F81F0A-E270-4029-9635-7A4C4751FF9B}"/>
            </a:ext>
          </a:extLst>
        </xdr:cNvPr>
        <xdr:cNvSpPr txBox="1"/>
      </xdr:nvSpPr>
      <xdr:spPr>
        <a:xfrm>
          <a:off x="9467850" y="10553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222" name="直線コネクタ 221">
          <a:extLst>
            <a:ext uri="{FF2B5EF4-FFF2-40B4-BE49-F238E27FC236}">
              <a16:creationId xmlns:a16="http://schemas.microsoft.com/office/drawing/2014/main" id="{77BDB18A-2BAD-42E4-959D-4054D982B30A}"/>
            </a:ext>
          </a:extLst>
        </xdr:cNvPr>
        <xdr:cNvCxnSpPr/>
      </xdr:nvCxnSpPr>
      <xdr:spPr>
        <a:xfrm>
          <a:off x="9359900" y="1055011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223" name="【体育館・プール】&#10;一人当たり面積最大値テキスト">
          <a:extLst>
            <a:ext uri="{FF2B5EF4-FFF2-40B4-BE49-F238E27FC236}">
              <a16:creationId xmlns:a16="http://schemas.microsoft.com/office/drawing/2014/main" id="{57FB189A-07FB-49FE-B547-D6FADFFDB095}"/>
            </a:ext>
          </a:extLst>
        </xdr:cNvPr>
        <xdr:cNvSpPr txBox="1"/>
      </xdr:nvSpPr>
      <xdr:spPr>
        <a:xfrm>
          <a:off x="9467850" y="9087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224" name="直線コネクタ 223">
          <a:extLst>
            <a:ext uri="{FF2B5EF4-FFF2-40B4-BE49-F238E27FC236}">
              <a16:creationId xmlns:a16="http://schemas.microsoft.com/office/drawing/2014/main" id="{5CDAF355-1C76-4A45-9438-2F0F8E25CCDF}"/>
            </a:ext>
          </a:extLst>
        </xdr:cNvPr>
        <xdr:cNvCxnSpPr/>
      </xdr:nvCxnSpPr>
      <xdr:spPr>
        <a:xfrm>
          <a:off x="9359900" y="93061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57573</xdr:rowOff>
    </xdr:from>
    <xdr:ext cx="469744" cy="259045"/>
    <xdr:sp macro="" textlink="">
      <xdr:nvSpPr>
        <xdr:cNvPr id="225" name="【体育館・プール】&#10;一人当たり面積平均値テキスト">
          <a:extLst>
            <a:ext uri="{FF2B5EF4-FFF2-40B4-BE49-F238E27FC236}">
              <a16:creationId xmlns:a16="http://schemas.microsoft.com/office/drawing/2014/main" id="{B3CC50F3-4476-47EC-912F-25C1FDE45E68}"/>
            </a:ext>
          </a:extLst>
        </xdr:cNvPr>
        <xdr:cNvSpPr txBox="1"/>
      </xdr:nvSpPr>
      <xdr:spPr>
        <a:xfrm>
          <a:off x="9467850" y="101286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226" name="フローチャート: 判断 225">
          <a:extLst>
            <a:ext uri="{FF2B5EF4-FFF2-40B4-BE49-F238E27FC236}">
              <a16:creationId xmlns:a16="http://schemas.microsoft.com/office/drawing/2014/main" id="{605C0368-547C-49CC-9C68-4F58729B6E6F}"/>
            </a:ext>
          </a:extLst>
        </xdr:cNvPr>
        <xdr:cNvSpPr/>
      </xdr:nvSpPr>
      <xdr:spPr>
        <a:xfrm>
          <a:off x="9398000" y="1027089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227" name="フローチャート: 判断 226">
          <a:extLst>
            <a:ext uri="{FF2B5EF4-FFF2-40B4-BE49-F238E27FC236}">
              <a16:creationId xmlns:a16="http://schemas.microsoft.com/office/drawing/2014/main" id="{F6193687-B7B9-443B-8262-748A9B65747D}"/>
            </a:ext>
          </a:extLst>
        </xdr:cNvPr>
        <xdr:cNvSpPr/>
      </xdr:nvSpPr>
      <xdr:spPr>
        <a:xfrm>
          <a:off x="8636000" y="1027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228" name="フローチャート: 判断 227">
          <a:extLst>
            <a:ext uri="{FF2B5EF4-FFF2-40B4-BE49-F238E27FC236}">
              <a16:creationId xmlns:a16="http://schemas.microsoft.com/office/drawing/2014/main" id="{4A723FEB-810E-451D-B8E2-AFDC5444BF0B}"/>
            </a:ext>
          </a:extLst>
        </xdr:cNvPr>
        <xdr:cNvSpPr/>
      </xdr:nvSpPr>
      <xdr:spPr>
        <a:xfrm>
          <a:off x="7842250" y="102866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229" name="フローチャート: 判断 228">
          <a:extLst>
            <a:ext uri="{FF2B5EF4-FFF2-40B4-BE49-F238E27FC236}">
              <a16:creationId xmlns:a16="http://schemas.microsoft.com/office/drawing/2014/main" id="{0BB33073-9D5E-4E4B-BF68-735599756792}"/>
            </a:ext>
          </a:extLst>
        </xdr:cNvPr>
        <xdr:cNvSpPr/>
      </xdr:nvSpPr>
      <xdr:spPr>
        <a:xfrm>
          <a:off x="7029450" y="10297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230" name="フローチャート: 判断 229">
          <a:extLst>
            <a:ext uri="{FF2B5EF4-FFF2-40B4-BE49-F238E27FC236}">
              <a16:creationId xmlns:a16="http://schemas.microsoft.com/office/drawing/2014/main" id="{45767DB0-7706-4F1D-903D-19DE5371F1CA}"/>
            </a:ext>
          </a:extLst>
        </xdr:cNvPr>
        <xdr:cNvSpPr/>
      </xdr:nvSpPr>
      <xdr:spPr>
        <a:xfrm>
          <a:off x="6235700" y="10298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1" name="テキスト ボックス 230">
          <a:extLst>
            <a:ext uri="{FF2B5EF4-FFF2-40B4-BE49-F238E27FC236}">
              <a16:creationId xmlns:a16="http://schemas.microsoft.com/office/drawing/2014/main" id="{EE7F3633-19F5-4F50-A7C8-BAAED0851BA4}"/>
            </a:ext>
          </a:extLst>
        </xdr:cNvPr>
        <xdr:cNvSpPr txBox="1"/>
      </xdr:nvSpPr>
      <xdr:spPr>
        <a:xfrm>
          <a:off x="92583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2" name="テキスト ボックス 231">
          <a:extLst>
            <a:ext uri="{FF2B5EF4-FFF2-40B4-BE49-F238E27FC236}">
              <a16:creationId xmlns:a16="http://schemas.microsoft.com/office/drawing/2014/main" id="{E461B937-322A-4AD4-AC2C-4D01DE51C548}"/>
            </a:ext>
          </a:extLst>
        </xdr:cNvPr>
        <xdr:cNvSpPr txBox="1"/>
      </xdr:nvSpPr>
      <xdr:spPr>
        <a:xfrm>
          <a:off x="8515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3" name="テキスト ボックス 232">
          <a:extLst>
            <a:ext uri="{FF2B5EF4-FFF2-40B4-BE49-F238E27FC236}">
              <a16:creationId xmlns:a16="http://schemas.microsoft.com/office/drawing/2014/main" id="{D57016E5-EE1C-4DD4-AE8B-7C71B059E998}"/>
            </a:ext>
          </a:extLst>
        </xdr:cNvPr>
        <xdr:cNvSpPr txBox="1"/>
      </xdr:nvSpPr>
      <xdr:spPr>
        <a:xfrm>
          <a:off x="7715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2E9F0C75-8429-4F45-9DD1-CB349316D9E2}"/>
            </a:ext>
          </a:extLst>
        </xdr:cNvPr>
        <xdr:cNvSpPr txBox="1"/>
      </xdr:nvSpPr>
      <xdr:spPr>
        <a:xfrm>
          <a:off x="690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7BD0C075-5AD3-42D7-87EA-73F4016B17FB}"/>
            </a:ext>
          </a:extLst>
        </xdr:cNvPr>
        <xdr:cNvSpPr txBox="1"/>
      </xdr:nvSpPr>
      <xdr:spPr>
        <a:xfrm>
          <a:off x="6115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100762</xdr:rowOff>
    </xdr:from>
    <xdr:to>
      <xdr:col>55</xdr:col>
      <xdr:colOff>50800</xdr:colOff>
      <xdr:row>63</xdr:row>
      <xdr:rowOff>30912</xdr:rowOff>
    </xdr:to>
    <xdr:sp macro="" textlink="">
      <xdr:nvSpPr>
        <xdr:cNvPr id="236" name="楕円 235">
          <a:extLst>
            <a:ext uri="{FF2B5EF4-FFF2-40B4-BE49-F238E27FC236}">
              <a16:creationId xmlns:a16="http://schemas.microsoft.com/office/drawing/2014/main" id="{6C33F9D8-EC93-4636-B843-9EB2B1571775}"/>
            </a:ext>
          </a:extLst>
        </xdr:cNvPr>
        <xdr:cNvSpPr/>
      </xdr:nvSpPr>
      <xdr:spPr>
        <a:xfrm>
          <a:off x="9398000" y="1033696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79189</xdr:rowOff>
    </xdr:from>
    <xdr:ext cx="469744" cy="259045"/>
    <xdr:sp macro="" textlink="">
      <xdr:nvSpPr>
        <xdr:cNvPr id="237" name="【体育館・プール】&#10;一人当たり面積該当値テキスト">
          <a:extLst>
            <a:ext uri="{FF2B5EF4-FFF2-40B4-BE49-F238E27FC236}">
              <a16:creationId xmlns:a16="http://schemas.microsoft.com/office/drawing/2014/main" id="{88FFEC4D-A637-402D-B4EF-7CD403077706}"/>
            </a:ext>
          </a:extLst>
        </xdr:cNvPr>
        <xdr:cNvSpPr txBox="1"/>
      </xdr:nvSpPr>
      <xdr:spPr>
        <a:xfrm>
          <a:off x="9467850" y="10315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104419</xdr:rowOff>
    </xdr:from>
    <xdr:to>
      <xdr:col>50</xdr:col>
      <xdr:colOff>165100</xdr:colOff>
      <xdr:row>63</xdr:row>
      <xdr:rowOff>34569</xdr:rowOff>
    </xdr:to>
    <xdr:sp macro="" textlink="">
      <xdr:nvSpPr>
        <xdr:cNvPr id="238" name="楕円 237">
          <a:extLst>
            <a:ext uri="{FF2B5EF4-FFF2-40B4-BE49-F238E27FC236}">
              <a16:creationId xmlns:a16="http://schemas.microsoft.com/office/drawing/2014/main" id="{FB4A3CCD-B0FE-4F0C-9389-0395BCE2C47F}"/>
            </a:ext>
          </a:extLst>
        </xdr:cNvPr>
        <xdr:cNvSpPr/>
      </xdr:nvSpPr>
      <xdr:spPr>
        <a:xfrm>
          <a:off x="8636000" y="1034061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151562</xdr:rowOff>
    </xdr:from>
    <xdr:to>
      <xdr:col>55</xdr:col>
      <xdr:colOff>0</xdr:colOff>
      <xdr:row>62</xdr:row>
      <xdr:rowOff>155219</xdr:rowOff>
    </xdr:to>
    <xdr:cxnSp macro="">
      <xdr:nvCxnSpPr>
        <xdr:cNvPr id="239" name="直線コネクタ 238">
          <a:extLst>
            <a:ext uri="{FF2B5EF4-FFF2-40B4-BE49-F238E27FC236}">
              <a16:creationId xmlns:a16="http://schemas.microsoft.com/office/drawing/2014/main" id="{B55E8740-11A5-4BBE-8270-0611F6D40E7B}"/>
            </a:ext>
          </a:extLst>
        </xdr:cNvPr>
        <xdr:cNvCxnSpPr/>
      </xdr:nvCxnSpPr>
      <xdr:spPr>
        <a:xfrm flipV="1">
          <a:off x="8686800" y="10387762"/>
          <a:ext cx="74295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109906</xdr:rowOff>
    </xdr:from>
    <xdr:to>
      <xdr:col>46</xdr:col>
      <xdr:colOff>38100</xdr:colOff>
      <xdr:row>63</xdr:row>
      <xdr:rowOff>40056</xdr:rowOff>
    </xdr:to>
    <xdr:sp macro="" textlink="">
      <xdr:nvSpPr>
        <xdr:cNvPr id="240" name="楕円 239">
          <a:extLst>
            <a:ext uri="{FF2B5EF4-FFF2-40B4-BE49-F238E27FC236}">
              <a16:creationId xmlns:a16="http://schemas.microsoft.com/office/drawing/2014/main" id="{5D43405C-3F96-46D9-B88B-50313E5F3F27}"/>
            </a:ext>
          </a:extLst>
        </xdr:cNvPr>
        <xdr:cNvSpPr/>
      </xdr:nvSpPr>
      <xdr:spPr>
        <a:xfrm>
          <a:off x="7842250" y="1034610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155219</xdr:rowOff>
    </xdr:from>
    <xdr:to>
      <xdr:col>50</xdr:col>
      <xdr:colOff>114300</xdr:colOff>
      <xdr:row>62</xdr:row>
      <xdr:rowOff>160706</xdr:rowOff>
    </xdr:to>
    <xdr:cxnSp macro="">
      <xdr:nvCxnSpPr>
        <xdr:cNvPr id="241" name="直線コネクタ 240">
          <a:extLst>
            <a:ext uri="{FF2B5EF4-FFF2-40B4-BE49-F238E27FC236}">
              <a16:creationId xmlns:a16="http://schemas.microsoft.com/office/drawing/2014/main" id="{4B16F632-2451-4FC4-8FBA-3DA7C29668AE}"/>
            </a:ext>
          </a:extLst>
        </xdr:cNvPr>
        <xdr:cNvCxnSpPr/>
      </xdr:nvCxnSpPr>
      <xdr:spPr>
        <a:xfrm flipV="1">
          <a:off x="7886700" y="10391419"/>
          <a:ext cx="8001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116536</xdr:rowOff>
    </xdr:from>
    <xdr:to>
      <xdr:col>41</xdr:col>
      <xdr:colOff>101600</xdr:colOff>
      <xdr:row>63</xdr:row>
      <xdr:rowOff>46686</xdr:rowOff>
    </xdr:to>
    <xdr:sp macro="" textlink="">
      <xdr:nvSpPr>
        <xdr:cNvPr id="242" name="楕円 241">
          <a:extLst>
            <a:ext uri="{FF2B5EF4-FFF2-40B4-BE49-F238E27FC236}">
              <a16:creationId xmlns:a16="http://schemas.microsoft.com/office/drawing/2014/main" id="{39CBA182-9DF2-4979-B8F4-329A2C6F9FDA}"/>
            </a:ext>
          </a:extLst>
        </xdr:cNvPr>
        <xdr:cNvSpPr/>
      </xdr:nvSpPr>
      <xdr:spPr>
        <a:xfrm>
          <a:off x="7029450" y="1035273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160706</xdr:rowOff>
    </xdr:from>
    <xdr:to>
      <xdr:col>45</xdr:col>
      <xdr:colOff>177800</xdr:colOff>
      <xdr:row>62</xdr:row>
      <xdr:rowOff>167336</xdr:rowOff>
    </xdr:to>
    <xdr:cxnSp macro="">
      <xdr:nvCxnSpPr>
        <xdr:cNvPr id="243" name="直線コネクタ 242">
          <a:extLst>
            <a:ext uri="{FF2B5EF4-FFF2-40B4-BE49-F238E27FC236}">
              <a16:creationId xmlns:a16="http://schemas.microsoft.com/office/drawing/2014/main" id="{CC52AAFF-35CE-435F-B646-A4FA531F2A5C}"/>
            </a:ext>
          </a:extLst>
        </xdr:cNvPr>
        <xdr:cNvCxnSpPr/>
      </xdr:nvCxnSpPr>
      <xdr:spPr>
        <a:xfrm flipV="1">
          <a:off x="7080250" y="10396906"/>
          <a:ext cx="806450" cy="6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121793</xdr:rowOff>
    </xdr:from>
    <xdr:to>
      <xdr:col>36</xdr:col>
      <xdr:colOff>165100</xdr:colOff>
      <xdr:row>63</xdr:row>
      <xdr:rowOff>51943</xdr:rowOff>
    </xdr:to>
    <xdr:sp macro="" textlink="">
      <xdr:nvSpPr>
        <xdr:cNvPr id="244" name="楕円 243">
          <a:extLst>
            <a:ext uri="{FF2B5EF4-FFF2-40B4-BE49-F238E27FC236}">
              <a16:creationId xmlns:a16="http://schemas.microsoft.com/office/drawing/2014/main" id="{E6492197-9D82-4AF8-8506-684138B0DDEB}"/>
            </a:ext>
          </a:extLst>
        </xdr:cNvPr>
        <xdr:cNvSpPr/>
      </xdr:nvSpPr>
      <xdr:spPr>
        <a:xfrm>
          <a:off x="6235700" y="1035799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167336</xdr:rowOff>
    </xdr:from>
    <xdr:to>
      <xdr:col>41</xdr:col>
      <xdr:colOff>50800</xdr:colOff>
      <xdr:row>63</xdr:row>
      <xdr:rowOff>1143</xdr:rowOff>
    </xdr:to>
    <xdr:cxnSp macro="">
      <xdr:nvCxnSpPr>
        <xdr:cNvPr id="245" name="直線コネクタ 244">
          <a:extLst>
            <a:ext uri="{FF2B5EF4-FFF2-40B4-BE49-F238E27FC236}">
              <a16:creationId xmlns:a16="http://schemas.microsoft.com/office/drawing/2014/main" id="{ED9378F0-96B2-4128-AF42-16FB70B90855}"/>
            </a:ext>
          </a:extLst>
        </xdr:cNvPr>
        <xdr:cNvCxnSpPr/>
      </xdr:nvCxnSpPr>
      <xdr:spPr>
        <a:xfrm flipV="1">
          <a:off x="6286500" y="10403536"/>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152823</xdr:rowOff>
    </xdr:from>
    <xdr:ext cx="469744" cy="259045"/>
    <xdr:sp macro="" textlink="">
      <xdr:nvSpPr>
        <xdr:cNvPr id="246" name="n_1aveValue【体育館・プール】&#10;一人当たり面積">
          <a:extLst>
            <a:ext uri="{FF2B5EF4-FFF2-40B4-BE49-F238E27FC236}">
              <a16:creationId xmlns:a16="http://schemas.microsoft.com/office/drawing/2014/main" id="{5E320D21-ACAF-4BEC-ABAD-06019363CA57}"/>
            </a:ext>
          </a:extLst>
        </xdr:cNvPr>
        <xdr:cNvSpPr txBox="1"/>
      </xdr:nvSpPr>
      <xdr:spPr>
        <a:xfrm>
          <a:off x="8458277" y="10058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168597</xdr:rowOff>
    </xdr:from>
    <xdr:ext cx="469744" cy="259045"/>
    <xdr:sp macro="" textlink="">
      <xdr:nvSpPr>
        <xdr:cNvPr id="247" name="n_2aveValue【体育館・プール】&#10;一人当たり面積">
          <a:extLst>
            <a:ext uri="{FF2B5EF4-FFF2-40B4-BE49-F238E27FC236}">
              <a16:creationId xmlns:a16="http://schemas.microsoft.com/office/drawing/2014/main" id="{4A4DB526-A563-414F-9B50-4B738FE2C9B3}"/>
            </a:ext>
          </a:extLst>
        </xdr:cNvPr>
        <xdr:cNvSpPr txBox="1"/>
      </xdr:nvSpPr>
      <xdr:spPr>
        <a:xfrm>
          <a:off x="7677227" y="10068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7662</xdr:rowOff>
    </xdr:from>
    <xdr:ext cx="469744" cy="259045"/>
    <xdr:sp macro="" textlink="">
      <xdr:nvSpPr>
        <xdr:cNvPr id="248" name="n_3aveValue【体育館・プール】&#10;一人当たり面積">
          <a:extLst>
            <a:ext uri="{FF2B5EF4-FFF2-40B4-BE49-F238E27FC236}">
              <a16:creationId xmlns:a16="http://schemas.microsoft.com/office/drawing/2014/main" id="{5CB89B81-BFF0-4430-A2AA-F7C2A834D6D9}"/>
            </a:ext>
          </a:extLst>
        </xdr:cNvPr>
        <xdr:cNvSpPr txBox="1"/>
      </xdr:nvSpPr>
      <xdr:spPr>
        <a:xfrm>
          <a:off x="6864427" y="10078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8806</xdr:rowOff>
    </xdr:from>
    <xdr:ext cx="469744" cy="259045"/>
    <xdr:sp macro="" textlink="">
      <xdr:nvSpPr>
        <xdr:cNvPr id="249" name="n_4aveValue【体育館・プール】&#10;一人当たり面積">
          <a:extLst>
            <a:ext uri="{FF2B5EF4-FFF2-40B4-BE49-F238E27FC236}">
              <a16:creationId xmlns:a16="http://schemas.microsoft.com/office/drawing/2014/main" id="{75F8ECFA-90F8-4464-AEAD-8794B7BAFF94}"/>
            </a:ext>
          </a:extLst>
        </xdr:cNvPr>
        <xdr:cNvSpPr txBox="1"/>
      </xdr:nvSpPr>
      <xdr:spPr>
        <a:xfrm>
          <a:off x="6070677" y="10079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25696</xdr:rowOff>
    </xdr:from>
    <xdr:ext cx="469744" cy="259045"/>
    <xdr:sp macro="" textlink="">
      <xdr:nvSpPr>
        <xdr:cNvPr id="250" name="n_1mainValue【体育館・プール】&#10;一人当たり面積">
          <a:extLst>
            <a:ext uri="{FF2B5EF4-FFF2-40B4-BE49-F238E27FC236}">
              <a16:creationId xmlns:a16="http://schemas.microsoft.com/office/drawing/2014/main" id="{297BB219-E515-4967-AF1E-874A56AA3C26}"/>
            </a:ext>
          </a:extLst>
        </xdr:cNvPr>
        <xdr:cNvSpPr txBox="1"/>
      </xdr:nvSpPr>
      <xdr:spPr>
        <a:xfrm>
          <a:off x="8458277" y="10426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31183</xdr:rowOff>
    </xdr:from>
    <xdr:ext cx="469744" cy="259045"/>
    <xdr:sp macro="" textlink="">
      <xdr:nvSpPr>
        <xdr:cNvPr id="251" name="n_2mainValue【体育館・プール】&#10;一人当たり面積">
          <a:extLst>
            <a:ext uri="{FF2B5EF4-FFF2-40B4-BE49-F238E27FC236}">
              <a16:creationId xmlns:a16="http://schemas.microsoft.com/office/drawing/2014/main" id="{A94994F3-1092-4C16-9584-741D1BB4C76E}"/>
            </a:ext>
          </a:extLst>
        </xdr:cNvPr>
        <xdr:cNvSpPr txBox="1"/>
      </xdr:nvSpPr>
      <xdr:spPr>
        <a:xfrm>
          <a:off x="7677227" y="10432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37813</xdr:rowOff>
    </xdr:from>
    <xdr:ext cx="469744" cy="259045"/>
    <xdr:sp macro="" textlink="">
      <xdr:nvSpPr>
        <xdr:cNvPr id="252" name="n_3mainValue【体育館・プール】&#10;一人当たり面積">
          <a:extLst>
            <a:ext uri="{FF2B5EF4-FFF2-40B4-BE49-F238E27FC236}">
              <a16:creationId xmlns:a16="http://schemas.microsoft.com/office/drawing/2014/main" id="{DE841A07-B949-4759-9A1F-EB5D624FE2AD}"/>
            </a:ext>
          </a:extLst>
        </xdr:cNvPr>
        <xdr:cNvSpPr txBox="1"/>
      </xdr:nvSpPr>
      <xdr:spPr>
        <a:xfrm>
          <a:off x="6864427" y="10439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43070</xdr:rowOff>
    </xdr:from>
    <xdr:ext cx="469744" cy="259045"/>
    <xdr:sp macro="" textlink="">
      <xdr:nvSpPr>
        <xdr:cNvPr id="253" name="n_4mainValue【体育館・プール】&#10;一人当たり面積">
          <a:extLst>
            <a:ext uri="{FF2B5EF4-FFF2-40B4-BE49-F238E27FC236}">
              <a16:creationId xmlns:a16="http://schemas.microsoft.com/office/drawing/2014/main" id="{25890C72-411F-4D7B-98BC-19346EA76F49}"/>
            </a:ext>
          </a:extLst>
        </xdr:cNvPr>
        <xdr:cNvSpPr txBox="1"/>
      </xdr:nvSpPr>
      <xdr:spPr>
        <a:xfrm>
          <a:off x="6070677" y="10444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4" name="正方形/長方形 253">
          <a:extLst>
            <a:ext uri="{FF2B5EF4-FFF2-40B4-BE49-F238E27FC236}">
              <a16:creationId xmlns:a16="http://schemas.microsoft.com/office/drawing/2014/main" id="{4CA590C2-7D8D-49C0-9736-7E55B40326FF}"/>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5" name="正方形/長方形 254">
          <a:extLst>
            <a:ext uri="{FF2B5EF4-FFF2-40B4-BE49-F238E27FC236}">
              <a16:creationId xmlns:a16="http://schemas.microsoft.com/office/drawing/2014/main" id="{748AB80E-2AD0-4202-B69E-DEA5C93F2B3A}"/>
            </a:ext>
          </a:extLst>
        </xdr:cNvPr>
        <xdr:cNvSpPr/>
      </xdr:nvSpPr>
      <xdr:spPr>
        <a:xfrm>
          <a:off x="8128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6" name="正方形/長方形 255">
          <a:extLst>
            <a:ext uri="{FF2B5EF4-FFF2-40B4-BE49-F238E27FC236}">
              <a16:creationId xmlns:a16="http://schemas.microsoft.com/office/drawing/2014/main" id="{AEFB4179-69AE-485D-9990-5C7563A5DFA0}"/>
            </a:ext>
          </a:extLst>
        </xdr:cNvPr>
        <xdr:cNvSpPr/>
      </xdr:nvSpPr>
      <xdr:spPr>
        <a:xfrm>
          <a:off x="8128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7" name="正方形/長方形 256">
          <a:extLst>
            <a:ext uri="{FF2B5EF4-FFF2-40B4-BE49-F238E27FC236}">
              <a16:creationId xmlns:a16="http://schemas.microsoft.com/office/drawing/2014/main" id="{12B000FE-E35F-40B2-BCAD-897AD58B1701}"/>
            </a:ext>
          </a:extLst>
        </xdr:cNvPr>
        <xdr:cNvSpPr/>
      </xdr:nvSpPr>
      <xdr:spPr>
        <a:xfrm>
          <a:off x="17145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8" name="正方形/長方形 257">
          <a:extLst>
            <a:ext uri="{FF2B5EF4-FFF2-40B4-BE49-F238E27FC236}">
              <a16:creationId xmlns:a16="http://schemas.microsoft.com/office/drawing/2014/main" id="{1DE29A34-5622-4466-98DE-834A93D31CD6}"/>
            </a:ext>
          </a:extLst>
        </xdr:cNvPr>
        <xdr:cNvSpPr/>
      </xdr:nvSpPr>
      <xdr:spPr>
        <a:xfrm>
          <a:off x="17145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9" name="正方形/長方形 258">
          <a:extLst>
            <a:ext uri="{FF2B5EF4-FFF2-40B4-BE49-F238E27FC236}">
              <a16:creationId xmlns:a16="http://schemas.microsoft.com/office/drawing/2014/main" id="{07188E4C-5E90-4221-A92E-6A8E99329308}"/>
            </a:ext>
          </a:extLst>
        </xdr:cNvPr>
        <xdr:cNvSpPr/>
      </xdr:nvSpPr>
      <xdr:spPr>
        <a:xfrm>
          <a:off x="2743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0" name="正方形/長方形 259">
          <a:extLst>
            <a:ext uri="{FF2B5EF4-FFF2-40B4-BE49-F238E27FC236}">
              <a16:creationId xmlns:a16="http://schemas.microsoft.com/office/drawing/2014/main" id="{7134FCA0-2B80-4B04-85F5-5CCE9C7A55BC}"/>
            </a:ext>
          </a:extLst>
        </xdr:cNvPr>
        <xdr:cNvSpPr/>
      </xdr:nvSpPr>
      <xdr:spPr>
        <a:xfrm>
          <a:off x="2743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1" name="正方形/長方形 260">
          <a:extLst>
            <a:ext uri="{FF2B5EF4-FFF2-40B4-BE49-F238E27FC236}">
              <a16:creationId xmlns:a16="http://schemas.microsoft.com/office/drawing/2014/main" id="{7D6EC3AA-70D3-4664-BE1F-1A1E46B37068}"/>
            </a:ext>
          </a:extLst>
        </xdr:cNvPr>
        <xdr:cNvSpPr/>
      </xdr:nvSpPr>
      <xdr:spPr>
        <a:xfrm>
          <a:off x="6858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2" name="テキスト ボックス 261">
          <a:extLst>
            <a:ext uri="{FF2B5EF4-FFF2-40B4-BE49-F238E27FC236}">
              <a16:creationId xmlns:a16="http://schemas.microsoft.com/office/drawing/2014/main" id="{6A627E54-C6D5-4878-BA53-81D57C956E52}"/>
            </a:ext>
          </a:extLst>
        </xdr:cNvPr>
        <xdr:cNvSpPr txBox="1"/>
      </xdr:nvSpPr>
      <xdr:spPr>
        <a:xfrm>
          <a:off x="6667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3" name="直線コネクタ 262">
          <a:extLst>
            <a:ext uri="{FF2B5EF4-FFF2-40B4-BE49-F238E27FC236}">
              <a16:creationId xmlns:a16="http://schemas.microsoft.com/office/drawing/2014/main" id="{4FF94326-D297-4119-BDE3-FAF1895320E9}"/>
            </a:ext>
          </a:extLst>
        </xdr:cNvPr>
        <xdr:cNvCxnSpPr/>
      </xdr:nvCxnSpPr>
      <xdr:spPr>
        <a:xfrm>
          <a:off x="6858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4" name="テキスト ボックス 263">
          <a:extLst>
            <a:ext uri="{FF2B5EF4-FFF2-40B4-BE49-F238E27FC236}">
              <a16:creationId xmlns:a16="http://schemas.microsoft.com/office/drawing/2014/main" id="{8092A3AD-713E-4847-9FC4-5C87355DB3C9}"/>
            </a:ext>
          </a:extLst>
        </xdr:cNvPr>
        <xdr:cNvSpPr txBox="1"/>
      </xdr:nvSpPr>
      <xdr:spPr>
        <a:xfrm>
          <a:off x="27577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65" name="直線コネクタ 264">
          <a:extLst>
            <a:ext uri="{FF2B5EF4-FFF2-40B4-BE49-F238E27FC236}">
              <a16:creationId xmlns:a16="http://schemas.microsoft.com/office/drawing/2014/main" id="{0F7AD90B-71D9-4638-A8C5-7A8BB2779F3B}"/>
            </a:ext>
          </a:extLst>
        </xdr:cNvPr>
        <xdr:cNvCxnSpPr/>
      </xdr:nvCxnSpPr>
      <xdr:spPr>
        <a:xfrm>
          <a:off x="685800" y="143609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66" name="テキスト ボックス 265">
          <a:extLst>
            <a:ext uri="{FF2B5EF4-FFF2-40B4-BE49-F238E27FC236}">
              <a16:creationId xmlns:a16="http://schemas.microsoft.com/office/drawing/2014/main" id="{6463A040-D752-45A8-9ABC-EC7757482248}"/>
            </a:ext>
          </a:extLst>
        </xdr:cNvPr>
        <xdr:cNvSpPr txBox="1"/>
      </xdr:nvSpPr>
      <xdr:spPr>
        <a:xfrm>
          <a:off x="27577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67" name="直線コネクタ 266">
          <a:extLst>
            <a:ext uri="{FF2B5EF4-FFF2-40B4-BE49-F238E27FC236}">
              <a16:creationId xmlns:a16="http://schemas.microsoft.com/office/drawing/2014/main" id="{7C1CAFAA-4274-4D0C-B8B4-159FBD2F778B}"/>
            </a:ext>
          </a:extLst>
        </xdr:cNvPr>
        <xdr:cNvCxnSpPr/>
      </xdr:nvCxnSpPr>
      <xdr:spPr>
        <a:xfrm>
          <a:off x="685800" y="140471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68" name="テキスト ボックス 267">
          <a:extLst>
            <a:ext uri="{FF2B5EF4-FFF2-40B4-BE49-F238E27FC236}">
              <a16:creationId xmlns:a16="http://schemas.microsoft.com/office/drawing/2014/main" id="{1B1BC601-3620-4D77-AF50-0023B4E294CC}"/>
            </a:ext>
          </a:extLst>
        </xdr:cNvPr>
        <xdr:cNvSpPr txBox="1"/>
      </xdr:nvSpPr>
      <xdr:spPr>
        <a:xfrm>
          <a:off x="339891" y="13911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69" name="直線コネクタ 268">
          <a:extLst>
            <a:ext uri="{FF2B5EF4-FFF2-40B4-BE49-F238E27FC236}">
              <a16:creationId xmlns:a16="http://schemas.microsoft.com/office/drawing/2014/main" id="{C32DF7CE-A20C-4F11-B3D5-9762372BCA2E}"/>
            </a:ext>
          </a:extLst>
        </xdr:cNvPr>
        <xdr:cNvCxnSpPr/>
      </xdr:nvCxnSpPr>
      <xdr:spPr>
        <a:xfrm>
          <a:off x="685800" y="137332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0" name="テキスト ボックス 269">
          <a:extLst>
            <a:ext uri="{FF2B5EF4-FFF2-40B4-BE49-F238E27FC236}">
              <a16:creationId xmlns:a16="http://schemas.microsoft.com/office/drawing/2014/main" id="{6154FC09-A424-4578-A5F9-ADE5BADC50CE}"/>
            </a:ext>
          </a:extLst>
        </xdr:cNvPr>
        <xdr:cNvSpPr txBox="1"/>
      </xdr:nvSpPr>
      <xdr:spPr>
        <a:xfrm>
          <a:off x="339891" y="135973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1" name="直線コネクタ 270">
          <a:extLst>
            <a:ext uri="{FF2B5EF4-FFF2-40B4-BE49-F238E27FC236}">
              <a16:creationId xmlns:a16="http://schemas.microsoft.com/office/drawing/2014/main" id="{C5E6C625-1A8A-4DCD-984C-E6FCDC397532}"/>
            </a:ext>
          </a:extLst>
        </xdr:cNvPr>
        <xdr:cNvCxnSpPr/>
      </xdr:nvCxnSpPr>
      <xdr:spPr>
        <a:xfrm>
          <a:off x="685800" y="134193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2" name="テキスト ボックス 271">
          <a:extLst>
            <a:ext uri="{FF2B5EF4-FFF2-40B4-BE49-F238E27FC236}">
              <a16:creationId xmlns:a16="http://schemas.microsoft.com/office/drawing/2014/main" id="{B33BEBDD-67BD-4201-9053-72CBF4960D0E}"/>
            </a:ext>
          </a:extLst>
        </xdr:cNvPr>
        <xdr:cNvSpPr txBox="1"/>
      </xdr:nvSpPr>
      <xdr:spPr>
        <a:xfrm>
          <a:off x="339891" y="13283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3" name="直線コネクタ 272">
          <a:extLst>
            <a:ext uri="{FF2B5EF4-FFF2-40B4-BE49-F238E27FC236}">
              <a16:creationId xmlns:a16="http://schemas.microsoft.com/office/drawing/2014/main" id="{4D877806-F1FD-4C03-A3CA-4D13B9E1E31F}"/>
            </a:ext>
          </a:extLst>
        </xdr:cNvPr>
        <xdr:cNvCxnSpPr/>
      </xdr:nvCxnSpPr>
      <xdr:spPr>
        <a:xfrm>
          <a:off x="685800" y="131054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4" name="テキスト ボックス 273">
          <a:extLst>
            <a:ext uri="{FF2B5EF4-FFF2-40B4-BE49-F238E27FC236}">
              <a16:creationId xmlns:a16="http://schemas.microsoft.com/office/drawing/2014/main" id="{A4824044-1933-4F43-B516-48AFF74DA7B2}"/>
            </a:ext>
          </a:extLst>
        </xdr:cNvPr>
        <xdr:cNvSpPr txBox="1"/>
      </xdr:nvSpPr>
      <xdr:spPr>
        <a:xfrm>
          <a:off x="339891" y="129696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75" name="直線コネクタ 274">
          <a:extLst>
            <a:ext uri="{FF2B5EF4-FFF2-40B4-BE49-F238E27FC236}">
              <a16:creationId xmlns:a16="http://schemas.microsoft.com/office/drawing/2014/main" id="{42F29D61-BECF-4AF5-9959-16F055387D83}"/>
            </a:ext>
          </a:extLst>
        </xdr:cNvPr>
        <xdr:cNvCxnSpPr/>
      </xdr:nvCxnSpPr>
      <xdr:spPr>
        <a:xfrm>
          <a:off x="685800" y="127916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76" name="テキスト ボックス 275">
          <a:extLst>
            <a:ext uri="{FF2B5EF4-FFF2-40B4-BE49-F238E27FC236}">
              <a16:creationId xmlns:a16="http://schemas.microsoft.com/office/drawing/2014/main" id="{DC7E2BFF-CCF2-482B-BA41-040D8F44C10F}"/>
            </a:ext>
          </a:extLst>
        </xdr:cNvPr>
        <xdr:cNvSpPr txBox="1"/>
      </xdr:nvSpPr>
      <xdr:spPr>
        <a:xfrm>
          <a:off x="384961" y="126557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7" name="直線コネクタ 276">
          <a:extLst>
            <a:ext uri="{FF2B5EF4-FFF2-40B4-BE49-F238E27FC236}">
              <a16:creationId xmlns:a16="http://schemas.microsoft.com/office/drawing/2014/main" id="{44E474FA-AF9A-4426-8504-864D2477AD25}"/>
            </a:ext>
          </a:extLst>
        </xdr:cNvPr>
        <xdr:cNvCxnSpPr/>
      </xdr:nvCxnSpPr>
      <xdr:spPr>
        <a:xfrm>
          <a:off x="6858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78" name="【福祉施設】&#10;有形固定資産減価償却率グラフ枠">
          <a:extLst>
            <a:ext uri="{FF2B5EF4-FFF2-40B4-BE49-F238E27FC236}">
              <a16:creationId xmlns:a16="http://schemas.microsoft.com/office/drawing/2014/main" id="{5D9EEB28-F01E-4350-94F4-46ED591B6278}"/>
            </a:ext>
          </a:extLst>
        </xdr:cNvPr>
        <xdr:cNvSpPr/>
      </xdr:nvSpPr>
      <xdr:spPr>
        <a:xfrm>
          <a:off x="6858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96882</xdr:rowOff>
    </xdr:from>
    <xdr:to>
      <xdr:col>24</xdr:col>
      <xdr:colOff>62865</xdr:colOff>
      <xdr:row>86</xdr:row>
      <xdr:rowOff>168729</xdr:rowOff>
    </xdr:to>
    <xdr:cxnSp macro="">
      <xdr:nvCxnSpPr>
        <xdr:cNvPr id="279" name="直線コネクタ 278">
          <a:extLst>
            <a:ext uri="{FF2B5EF4-FFF2-40B4-BE49-F238E27FC236}">
              <a16:creationId xmlns:a16="http://schemas.microsoft.com/office/drawing/2014/main" id="{7E78DCAD-072C-4A64-9C3E-8331E3CE0323}"/>
            </a:ext>
          </a:extLst>
        </xdr:cNvPr>
        <xdr:cNvCxnSpPr/>
      </xdr:nvCxnSpPr>
      <xdr:spPr>
        <a:xfrm flipV="1">
          <a:off x="4177665" y="12809582"/>
          <a:ext cx="0" cy="15513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0" name="【福祉施設】&#10;有形固定資産減価償却率最小値テキスト">
          <a:extLst>
            <a:ext uri="{FF2B5EF4-FFF2-40B4-BE49-F238E27FC236}">
              <a16:creationId xmlns:a16="http://schemas.microsoft.com/office/drawing/2014/main" id="{8F65AD82-76C2-40A4-B12A-8C28F4F08D5D}"/>
            </a:ext>
          </a:extLst>
        </xdr:cNvPr>
        <xdr:cNvSpPr txBox="1"/>
      </xdr:nvSpPr>
      <xdr:spPr>
        <a:xfrm>
          <a:off x="4216400" y="14364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1" name="直線コネクタ 280">
          <a:extLst>
            <a:ext uri="{FF2B5EF4-FFF2-40B4-BE49-F238E27FC236}">
              <a16:creationId xmlns:a16="http://schemas.microsoft.com/office/drawing/2014/main" id="{56AF0717-0F69-4139-95A9-194A32A4684D}"/>
            </a:ext>
          </a:extLst>
        </xdr:cNvPr>
        <xdr:cNvCxnSpPr/>
      </xdr:nvCxnSpPr>
      <xdr:spPr>
        <a:xfrm>
          <a:off x="4108450" y="143609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43559</xdr:rowOff>
    </xdr:from>
    <xdr:ext cx="340478" cy="259045"/>
    <xdr:sp macro="" textlink="">
      <xdr:nvSpPr>
        <xdr:cNvPr id="282" name="【福祉施設】&#10;有形固定資産減価償却率最大値テキスト">
          <a:extLst>
            <a:ext uri="{FF2B5EF4-FFF2-40B4-BE49-F238E27FC236}">
              <a16:creationId xmlns:a16="http://schemas.microsoft.com/office/drawing/2014/main" id="{CC35AC2A-1BA6-4B58-A196-834348ED9125}"/>
            </a:ext>
          </a:extLst>
        </xdr:cNvPr>
        <xdr:cNvSpPr txBox="1"/>
      </xdr:nvSpPr>
      <xdr:spPr>
        <a:xfrm>
          <a:off x="4216400" y="125911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96882</xdr:rowOff>
    </xdr:from>
    <xdr:to>
      <xdr:col>24</xdr:col>
      <xdr:colOff>152400</xdr:colOff>
      <xdr:row>77</xdr:row>
      <xdr:rowOff>96882</xdr:rowOff>
    </xdr:to>
    <xdr:cxnSp macro="">
      <xdr:nvCxnSpPr>
        <xdr:cNvPr id="283" name="直線コネクタ 282">
          <a:extLst>
            <a:ext uri="{FF2B5EF4-FFF2-40B4-BE49-F238E27FC236}">
              <a16:creationId xmlns:a16="http://schemas.microsoft.com/office/drawing/2014/main" id="{450DD4F6-DEA1-4848-A3F8-35933B6CEAA5}"/>
            </a:ext>
          </a:extLst>
        </xdr:cNvPr>
        <xdr:cNvCxnSpPr/>
      </xdr:nvCxnSpPr>
      <xdr:spPr>
        <a:xfrm>
          <a:off x="4108450" y="128095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15076</xdr:rowOff>
    </xdr:from>
    <xdr:ext cx="405111" cy="259045"/>
    <xdr:sp macro="" textlink="">
      <xdr:nvSpPr>
        <xdr:cNvPr id="284" name="【福祉施設】&#10;有形固定資産減価償却率平均値テキスト">
          <a:extLst>
            <a:ext uri="{FF2B5EF4-FFF2-40B4-BE49-F238E27FC236}">
              <a16:creationId xmlns:a16="http://schemas.microsoft.com/office/drawing/2014/main" id="{2FB08BEC-049C-4BA7-8F98-840BE72805BB}"/>
            </a:ext>
          </a:extLst>
        </xdr:cNvPr>
        <xdr:cNvSpPr txBox="1"/>
      </xdr:nvSpPr>
      <xdr:spPr>
        <a:xfrm>
          <a:off x="4216400" y="13553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163649</xdr:rowOff>
    </xdr:from>
    <xdr:to>
      <xdr:col>24</xdr:col>
      <xdr:colOff>114300</xdr:colOff>
      <xdr:row>83</xdr:row>
      <xdr:rowOff>93799</xdr:rowOff>
    </xdr:to>
    <xdr:sp macro="" textlink="">
      <xdr:nvSpPr>
        <xdr:cNvPr id="285" name="フローチャート: 判断 284">
          <a:extLst>
            <a:ext uri="{FF2B5EF4-FFF2-40B4-BE49-F238E27FC236}">
              <a16:creationId xmlns:a16="http://schemas.microsoft.com/office/drawing/2014/main" id="{FD2C375E-5400-4EAD-BE43-7366EBF832C6}"/>
            </a:ext>
          </a:extLst>
        </xdr:cNvPr>
        <xdr:cNvSpPr/>
      </xdr:nvSpPr>
      <xdr:spPr>
        <a:xfrm>
          <a:off x="4127500" y="1370184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11793</xdr:rowOff>
    </xdr:from>
    <xdr:to>
      <xdr:col>20</xdr:col>
      <xdr:colOff>38100</xdr:colOff>
      <xdr:row>83</xdr:row>
      <xdr:rowOff>113393</xdr:rowOff>
    </xdr:to>
    <xdr:sp macro="" textlink="">
      <xdr:nvSpPr>
        <xdr:cNvPr id="286" name="フローチャート: 判断 285">
          <a:extLst>
            <a:ext uri="{FF2B5EF4-FFF2-40B4-BE49-F238E27FC236}">
              <a16:creationId xmlns:a16="http://schemas.microsoft.com/office/drawing/2014/main" id="{543A6B52-3A77-4DB7-A29D-7BA4A8AB533B}"/>
            </a:ext>
          </a:extLst>
        </xdr:cNvPr>
        <xdr:cNvSpPr/>
      </xdr:nvSpPr>
      <xdr:spPr>
        <a:xfrm>
          <a:off x="3384550" y="1371509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117929</xdr:rowOff>
    </xdr:from>
    <xdr:to>
      <xdr:col>15</xdr:col>
      <xdr:colOff>101600</xdr:colOff>
      <xdr:row>83</xdr:row>
      <xdr:rowOff>48079</xdr:rowOff>
    </xdr:to>
    <xdr:sp macro="" textlink="">
      <xdr:nvSpPr>
        <xdr:cNvPr id="287" name="フローチャート: 判断 286">
          <a:extLst>
            <a:ext uri="{FF2B5EF4-FFF2-40B4-BE49-F238E27FC236}">
              <a16:creationId xmlns:a16="http://schemas.microsoft.com/office/drawing/2014/main" id="{DABCEF1C-2573-43EC-BA74-7A12A7F276CD}"/>
            </a:ext>
          </a:extLst>
        </xdr:cNvPr>
        <xdr:cNvSpPr/>
      </xdr:nvSpPr>
      <xdr:spPr>
        <a:xfrm>
          <a:off x="2571750" y="1365612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75474</xdr:rowOff>
    </xdr:from>
    <xdr:to>
      <xdr:col>10</xdr:col>
      <xdr:colOff>165100</xdr:colOff>
      <xdr:row>83</xdr:row>
      <xdr:rowOff>5624</xdr:rowOff>
    </xdr:to>
    <xdr:sp macro="" textlink="">
      <xdr:nvSpPr>
        <xdr:cNvPr id="288" name="フローチャート: 判断 287">
          <a:extLst>
            <a:ext uri="{FF2B5EF4-FFF2-40B4-BE49-F238E27FC236}">
              <a16:creationId xmlns:a16="http://schemas.microsoft.com/office/drawing/2014/main" id="{2426A50B-572F-4FCB-9E91-B9D855AC7F03}"/>
            </a:ext>
          </a:extLst>
        </xdr:cNvPr>
        <xdr:cNvSpPr/>
      </xdr:nvSpPr>
      <xdr:spPr>
        <a:xfrm>
          <a:off x="1778000" y="136136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289" name="フローチャート: 判断 288">
          <a:extLst>
            <a:ext uri="{FF2B5EF4-FFF2-40B4-BE49-F238E27FC236}">
              <a16:creationId xmlns:a16="http://schemas.microsoft.com/office/drawing/2014/main" id="{02F8B636-FBEA-4EA4-9DB7-EC7634443768}"/>
            </a:ext>
          </a:extLst>
        </xdr:cNvPr>
        <xdr:cNvSpPr/>
      </xdr:nvSpPr>
      <xdr:spPr>
        <a:xfrm>
          <a:off x="984250" y="1357285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id="{93622086-D722-482E-B557-EB4830122D0B}"/>
            </a:ext>
          </a:extLst>
        </xdr:cNvPr>
        <xdr:cNvSpPr txBox="1"/>
      </xdr:nvSpPr>
      <xdr:spPr>
        <a:xfrm>
          <a:off x="40068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867D85E2-E300-4F05-AB63-26B7016B5F96}"/>
            </a:ext>
          </a:extLst>
        </xdr:cNvPr>
        <xdr:cNvSpPr txBox="1"/>
      </xdr:nvSpPr>
      <xdr:spPr>
        <a:xfrm>
          <a:off x="32575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306AA475-0568-4436-85B5-AA9F6618CEE5}"/>
            </a:ext>
          </a:extLst>
        </xdr:cNvPr>
        <xdr:cNvSpPr txBox="1"/>
      </xdr:nvSpPr>
      <xdr:spPr>
        <a:xfrm>
          <a:off x="24511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F3345943-ACBD-4E40-98E7-81BEB161BB1E}"/>
            </a:ext>
          </a:extLst>
        </xdr:cNvPr>
        <xdr:cNvSpPr txBox="1"/>
      </xdr:nvSpPr>
      <xdr:spPr>
        <a:xfrm>
          <a:off x="1657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B9F011BF-6824-4875-BE92-48356676C744}"/>
            </a:ext>
          </a:extLst>
        </xdr:cNvPr>
        <xdr:cNvSpPr txBox="1"/>
      </xdr:nvSpPr>
      <xdr:spPr>
        <a:xfrm>
          <a:off x="857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8527</xdr:rowOff>
    </xdr:from>
    <xdr:to>
      <xdr:col>24</xdr:col>
      <xdr:colOff>114300</xdr:colOff>
      <xdr:row>83</xdr:row>
      <xdr:rowOff>110127</xdr:rowOff>
    </xdr:to>
    <xdr:sp macro="" textlink="">
      <xdr:nvSpPr>
        <xdr:cNvPr id="295" name="楕円 294">
          <a:extLst>
            <a:ext uri="{FF2B5EF4-FFF2-40B4-BE49-F238E27FC236}">
              <a16:creationId xmlns:a16="http://schemas.microsoft.com/office/drawing/2014/main" id="{564FD681-C674-4697-BB09-20C625A5E70F}"/>
            </a:ext>
          </a:extLst>
        </xdr:cNvPr>
        <xdr:cNvSpPr/>
      </xdr:nvSpPr>
      <xdr:spPr>
        <a:xfrm>
          <a:off x="4127500" y="13711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158404</xdr:rowOff>
    </xdr:from>
    <xdr:ext cx="405111" cy="259045"/>
    <xdr:sp macro="" textlink="">
      <xdr:nvSpPr>
        <xdr:cNvPr id="296" name="【福祉施設】&#10;有形固定資産減価償却率該当値テキスト">
          <a:extLst>
            <a:ext uri="{FF2B5EF4-FFF2-40B4-BE49-F238E27FC236}">
              <a16:creationId xmlns:a16="http://schemas.microsoft.com/office/drawing/2014/main" id="{8BD8E649-B736-4864-A4E1-FA979008FF21}"/>
            </a:ext>
          </a:extLst>
        </xdr:cNvPr>
        <xdr:cNvSpPr txBox="1"/>
      </xdr:nvSpPr>
      <xdr:spPr>
        <a:xfrm>
          <a:off x="4216400" y="13696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137523</xdr:rowOff>
    </xdr:from>
    <xdr:to>
      <xdr:col>20</xdr:col>
      <xdr:colOff>38100</xdr:colOff>
      <xdr:row>83</xdr:row>
      <xdr:rowOff>67673</xdr:rowOff>
    </xdr:to>
    <xdr:sp macro="" textlink="">
      <xdr:nvSpPr>
        <xdr:cNvPr id="297" name="楕円 296">
          <a:extLst>
            <a:ext uri="{FF2B5EF4-FFF2-40B4-BE49-F238E27FC236}">
              <a16:creationId xmlns:a16="http://schemas.microsoft.com/office/drawing/2014/main" id="{0A8BFCBE-13CA-480E-8F4C-C6CA566BB67A}"/>
            </a:ext>
          </a:extLst>
        </xdr:cNvPr>
        <xdr:cNvSpPr/>
      </xdr:nvSpPr>
      <xdr:spPr>
        <a:xfrm>
          <a:off x="3384550" y="1367572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16873</xdr:rowOff>
    </xdr:from>
    <xdr:to>
      <xdr:col>24</xdr:col>
      <xdr:colOff>63500</xdr:colOff>
      <xdr:row>83</xdr:row>
      <xdr:rowOff>59327</xdr:rowOff>
    </xdr:to>
    <xdr:cxnSp macro="">
      <xdr:nvCxnSpPr>
        <xdr:cNvPr id="298" name="直線コネクタ 297">
          <a:extLst>
            <a:ext uri="{FF2B5EF4-FFF2-40B4-BE49-F238E27FC236}">
              <a16:creationId xmlns:a16="http://schemas.microsoft.com/office/drawing/2014/main" id="{A2356CF8-BED7-4529-8161-21D17091916C}"/>
            </a:ext>
          </a:extLst>
        </xdr:cNvPr>
        <xdr:cNvCxnSpPr/>
      </xdr:nvCxnSpPr>
      <xdr:spPr>
        <a:xfrm>
          <a:off x="3429000" y="13720173"/>
          <a:ext cx="7493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111398</xdr:rowOff>
    </xdr:from>
    <xdr:to>
      <xdr:col>15</xdr:col>
      <xdr:colOff>101600</xdr:colOff>
      <xdr:row>83</xdr:row>
      <xdr:rowOff>41548</xdr:rowOff>
    </xdr:to>
    <xdr:sp macro="" textlink="">
      <xdr:nvSpPr>
        <xdr:cNvPr id="299" name="楕円 298">
          <a:extLst>
            <a:ext uri="{FF2B5EF4-FFF2-40B4-BE49-F238E27FC236}">
              <a16:creationId xmlns:a16="http://schemas.microsoft.com/office/drawing/2014/main" id="{DBC93A34-17F8-46C7-98D2-C541622E3223}"/>
            </a:ext>
          </a:extLst>
        </xdr:cNvPr>
        <xdr:cNvSpPr/>
      </xdr:nvSpPr>
      <xdr:spPr>
        <a:xfrm>
          <a:off x="2571750" y="1364959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162198</xdr:rowOff>
    </xdr:from>
    <xdr:to>
      <xdr:col>19</xdr:col>
      <xdr:colOff>177800</xdr:colOff>
      <xdr:row>83</xdr:row>
      <xdr:rowOff>16873</xdr:rowOff>
    </xdr:to>
    <xdr:cxnSp macro="">
      <xdr:nvCxnSpPr>
        <xdr:cNvPr id="300" name="直線コネクタ 299">
          <a:extLst>
            <a:ext uri="{FF2B5EF4-FFF2-40B4-BE49-F238E27FC236}">
              <a16:creationId xmlns:a16="http://schemas.microsoft.com/office/drawing/2014/main" id="{49AA37A5-88AD-48B2-B30E-B221397111E9}"/>
            </a:ext>
          </a:extLst>
        </xdr:cNvPr>
        <xdr:cNvCxnSpPr/>
      </xdr:nvCxnSpPr>
      <xdr:spPr>
        <a:xfrm>
          <a:off x="2622550" y="13700398"/>
          <a:ext cx="806450" cy="19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5262</xdr:rowOff>
    </xdr:from>
    <xdr:to>
      <xdr:col>10</xdr:col>
      <xdr:colOff>165100</xdr:colOff>
      <xdr:row>83</xdr:row>
      <xdr:rowOff>106862</xdr:rowOff>
    </xdr:to>
    <xdr:sp macro="" textlink="">
      <xdr:nvSpPr>
        <xdr:cNvPr id="301" name="楕円 300">
          <a:extLst>
            <a:ext uri="{FF2B5EF4-FFF2-40B4-BE49-F238E27FC236}">
              <a16:creationId xmlns:a16="http://schemas.microsoft.com/office/drawing/2014/main" id="{B69278AF-ADE0-4C34-BEC2-F95BBA7977D0}"/>
            </a:ext>
          </a:extLst>
        </xdr:cNvPr>
        <xdr:cNvSpPr/>
      </xdr:nvSpPr>
      <xdr:spPr>
        <a:xfrm>
          <a:off x="1778000" y="13708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162198</xdr:rowOff>
    </xdr:from>
    <xdr:to>
      <xdr:col>15</xdr:col>
      <xdr:colOff>50800</xdr:colOff>
      <xdr:row>83</xdr:row>
      <xdr:rowOff>56062</xdr:rowOff>
    </xdr:to>
    <xdr:cxnSp macro="">
      <xdr:nvCxnSpPr>
        <xdr:cNvPr id="302" name="直線コネクタ 301">
          <a:extLst>
            <a:ext uri="{FF2B5EF4-FFF2-40B4-BE49-F238E27FC236}">
              <a16:creationId xmlns:a16="http://schemas.microsoft.com/office/drawing/2014/main" id="{32DEFE68-0E86-4315-8874-ABD7E0930D9F}"/>
            </a:ext>
          </a:extLst>
        </xdr:cNvPr>
        <xdr:cNvCxnSpPr/>
      </xdr:nvCxnSpPr>
      <xdr:spPr>
        <a:xfrm flipV="1">
          <a:off x="1828800" y="13700398"/>
          <a:ext cx="793750" cy="58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140788</xdr:rowOff>
    </xdr:from>
    <xdr:to>
      <xdr:col>6</xdr:col>
      <xdr:colOff>38100</xdr:colOff>
      <xdr:row>83</xdr:row>
      <xdr:rowOff>70938</xdr:rowOff>
    </xdr:to>
    <xdr:sp macro="" textlink="">
      <xdr:nvSpPr>
        <xdr:cNvPr id="303" name="楕円 302">
          <a:extLst>
            <a:ext uri="{FF2B5EF4-FFF2-40B4-BE49-F238E27FC236}">
              <a16:creationId xmlns:a16="http://schemas.microsoft.com/office/drawing/2014/main" id="{676AC0EB-F07D-4AD8-AEAB-859FCAAE9AAB}"/>
            </a:ext>
          </a:extLst>
        </xdr:cNvPr>
        <xdr:cNvSpPr/>
      </xdr:nvSpPr>
      <xdr:spPr>
        <a:xfrm>
          <a:off x="984250" y="1367898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20138</xdr:rowOff>
    </xdr:from>
    <xdr:to>
      <xdr:col>10</xdr:col>
      <xdr:colOff>114300</xdr:colOff>
      <xdr:row>83</xdr:row>
      <xdr:rowOff>56062</xdr:rowOff>
    </xdr:to>
    <xdr:cxnSp macro="">
      <xdr:nvCxnSpPr>
        <xdr:cNvPr id="304" name="直線コネクタ 303">
          <a:extLst>
            <a:ext uri="{FF2B5EF4-FFF2-40B4-BE49-F238E27FC236}">
              <a16:creationId xmlns:a16="http://schemas.microsoft.com/office/drawing/2014/main" id="{E4B18E8D-F496-4EC2-B754-315304A3FC50}"/>
            </a:ext>
          </a:extLst>
        </xdr:cNvPr>
        <xdr:cNvCxnSpPr/>
      </xdr:nvCxnSpPr>
      <xdr:spPr>
        <a:xfrm>
          <a:off x="1028700" y="13723438"/>
          <a:ext cx="8001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104520</xdr:rowOff>
    </xdr:from>
    <xdr:ext cx="405111" cy="259045"/>
    <xdr:sp macro="" textlink="">
      <xdr:nvSpPr>
        <xdr:cNvPr id="305" name="n_1aveValue【福祉施設】&#10;有形固定資産減価償却率">
          <a:extLst>
            <a:ext uri="{FF2B5EF4-FFF2-40B4-BE49-F238E27FC236}">
              <a16:creationId xmlns:a16="http://schemas.microsoft.com/office/drawing/2014/main" id="{F76C2EC6-539E-4552-B655-843E18D65E5B}"/>
            </a:ext>
          </a:extLst>
        </xdr:cNvPr>
        <xdr:cNvSpPr txBox="1"/>
      </xdr:nvSpPr>
      <xdr:spPr>
        <a:xfrm>
          <a:off x="3239144" y="13807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39206</xdr:rowOff>
    </xdr:from>
    <xdr:ext cx="405111" cy="259045"/>
    <xdr:sp macro="" textlink="">
      <xdr:nvSpPr>
        <xdr:cNvPr id="306" name="n_2aveValue【福祉施設】&#10;有形固定資産減価償却率">
          <a:extLst>
            <a:ext uri="{FF2B5EF4-FFF2-40B4-BE49-F238E27FC236}">
              <a16:creationId xmlns:a16="http://schemas.microsoft.com/office/drawing/2014/main" id="{ECE6C50A-F6C3-4C3A-BBAF-E955F4B93606}"/>
            </a:ext>
          </a:extLst>
        </xdr:cNvPr>
        <xdr:cNvSpPr txBox="1"/>
      </xdr:nvSpPr>
      <xdr:spPr>
        <a:xfrm>
          <a:off x="2439044" y="13742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22151</xdr:rowOff>
    </xdr:from>
    <xdr:ext cx="405111" cy="259045"/>
    <xdr:sp macro="" textlink="">
      <xdr:nvSpPr>
        <xdr:cNvPr id="307" name="n_3aveValue【福祉施設】&#10;有形固定資産減価償却率">
          <a:extLst>
            <a:ext uri="{FF2B5EF4-FFF2-40B4-BE49-F238E27FC236}">
              <a16:creationId xmlns:a16="http://schemas.microsoft.com/office/drawing/2014/main" id="{9C16D6DE-DD06-4977-8180-D8E24D33A22C}"/>
            </a:ext>
          </a:extLst>
        </xdr:cNvPr>
        <xdr:cNvSpPr txBox="1"/>
      </xdr:nvSpPr>
      <xdr:spPr>
        <a:xfrm>
          <a:off x="1645294" y="1339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152779</xdr:rowOff>
    </xdr:from>
    <xdr:ext cx="405111" cy="259045"/>
    <xdr:sp macro="" textlink="">
      <xdr:nvSpPr>
        <xdr:cNvPr id="308" name="n_4aveValue【福祉施設】&#10;有形固定資産減価償却率">
          <a:extLst>
            <a:ext uri="{FF2B5EF4-FFF2-40B4-BE49-F238E27FC236}">
              <a16:creationId xmlns:a16="http://schemas.microsoft.com/office/drawing/2014/main" id="{AB595D5C-35A1-4097-BEA0-970C0E75BB8F}"/>
            </a:ext>
          </a:extLst>
        </xdr:cNvPr>
        <xdr:cNvSpPr txBox="1"/>
      </xdr:nvSpPr>
      <xdr:spPr>
        <a:xfrm>
          <a:off x="851544" y="13360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84200</xdr:rowOff>
    </xdr:from>
    <xdr:ext cx="405111" cy="259045"/>
    <xdr:sp macro="" textlink="">
      <xdr:nvSpPr>
        <xdr:cNvPr id="309" name="n_1mainValue【福祉施設】&#10;有形固定資産減価償却率">
          <a:extLst>
            <a:ext uri="{FF2B5EF4-FFF2-40B4-BE49-F238E27FC236}">
              <a16:creationId xmlns:a16="http://schemas.microsoft.com/office/drawing/2014/main" id="{F7C42670-634B-49A7-9EA3-BCB699BF1584}"/>
            </a:ext>
          </a:extLst>
        </xdr:cNvPr>
        <xdr:cNvSpPr txBox="1"/>
      </xdr:nvSpPr>
      <xdr:spPr>
        <a:xfrm>
          <a:off x="3239144" y="13457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58075</xdr:rowOff>
    </xdr:from>
    <xdr:ext cx="405111" cy="259045"/>
    <xdr:sp macro="" textlink="">
      <xdr:nvSpPr>
        <xdr:cNvPr id="310" name="n_2mainValue【福祉施設】&#10;有形固定資産減価償却率">
          <a:extLst>
            <a:ext uri="{FF2B5EF4-FFF2-40B4-BE49-F238E27FC236}">
              <a16:creationId xmlns:a16="http://schemas.microsoft.com/office/drawing/2014/main" id="{ED78F35F-DAAC-48AC-AFB5-DAA02D3857C1}"/>
            </a:ext>
          </a:extLst>
        </xdr:cNvPr>
        <xdr:cNvSpPr txBox="1"/>
      </xdr:nvSpPr>
      <xdr:spPr>
        <a:xfrm>
          <a:off x="2439044" y="13431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97989</xdr:rowOff>
    </xdr:from>
    <xdr:ext cx="405111" cy="259045"/>
    <xdr:sp macro="" textlink="">
      <xdr:nvSpPr>
        <xdr:cNvPr id="311" name="n_3mainValue【福祉施設】&#10;有形固定資産減価償却率">
          <a:extLst>
            <a:ext uri="{FF2B5EF4-FFF2-40B4-BE49-F238E27FC236}">
              <a16:creationId xmlns:a16="http://schemas.microsoft.com/office/drawing/2014/main" id="{188F6DCC-5FE5-4C7C-B7C7-46BEAF766F59}"/>
            </a:ext>
          </a:extLst>
        </xdr:cNvPr>
        <xdr:cNvSpPr txBox="1"/>
      </xdr:nvSpPr>
      <xdr:spPr>
        <a:xfrm>
          <a:off x="1645294" y="13801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62065</xdr:rowOff>
    </xdr:from>
    <xdr:ext cx="405111" cy="259045"/>
    <xdr:sp macro="" textlink="">
      <xdr:nvSpPr>
        <xdr:cNvPr id="312" name="n_4mainValue【福祉施設】&#10;有形固定資産減価償却率">
          <a:extLst>
            <a:ext uri="{FF2B5EF4-FFF2-40B4-BE49-F238E27FC236}">
              <a16:creationId xmlns:a16="http://schemas.microsoft.com/office/drawing/2014/main" id="{279806E0-51D7-4406-A475-4B8A349FC3E7}"/>
            </a:ext>
          </a:extLst>
        </xdr:cNvPr>
        <xdr:cNvSpPr txBox="1"/>
      </xdr:nvSpPr>
      <xdr:spPr>
        <a:xfrm>
          <a:off x="851544" y="13765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3" name="正方形/長方形 312">
          <a:extLst>
            <a:ext uri="{FF2B5EF4-FFF2-40B4-BE49-F238E27FC236}">
              <a16:creationId xmlns:a16="http://schemas.microsoft.com/office/drawing/2014/main" id="{4B0D3CCB-6038-4E9C-9BA8-20DE31FDF54F}"/>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4" name="正方形/長方形 313">
          <a:extLst>
            <a:ext uri="{FF2B5EF4-FFF2-40B4-BE49-F238E27FC236}">
              <a16:creationId xmlns:a16="http://schemas.microsoft.com/office/drawing/2014/main" id="{B53E2DF3-D00D-47B5-96AE-A551CF5236B4}"/>
            </a:ext>
          </a:extLst>
        </xdr:cNvPr>
        <xdr:cNvSpPr/>
      </xdr:nvSpPr>
      <xdr:spPr>
        <a:xfrm>
          <a:off x="60642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5" name="正方形/長方形 314">
          <a:extLst>
            <a:ext uri="{FF2B5EF4-FFF2-40B4-BE49-F238E27FC236}">
              <a16:creationId xmlns:a16="http://schemas.microsoft.com/office/drawing/2014/main" id="{A6F7B7CA-D5E4-43FB-A066-02E8EC2E64DA}"/>
            </a:ext>
          </a:extLst>
        </xdr:cNvPr>
        <xdr:cNvSpPr/>
      </xdr:nvSpPr>
      <xdr:spPr>
        <a:xfrm>
          <a:off x="60642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6" name="正方形/長方形 315">
          <a:extLst>
            <a:ext uri="{FF2B5EF4-FFF2-40B4-BE49-F238E27FC236}">
              <a16:creationId xmlns:a16="http://schemas.microsoft.com/office/drawing/2014/main" id="{24753B8E-9838-4EB2-A826-9795603B5C3A}"/>
            </a:ext>
          </a:extLst>
        </xdr:cNvPr>
        <xdr:cNvSpPr/>
      </xdr:nvSpPr>
      <xdr:spPr>
        <a:xfrm>
          <a:off x="69850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7" name="正方形/長方形 316">
          <a:extLst>
            <a:ext uri="{FF2B5EF4-FFF2-40B4-BE49-F238E27FC236}">
              <a16:creationId xmlns:a16="http://schemas.microsoft.com/office/drawing/2014/main" id="{BF555953-1353-4341-8A5F-222A4647E06F}"/>
            </a:ext>
          </a:extLst>
        </xdr:cNvPr>
        <xdr:cNvSpPr/>
      </xdr:nvSpPr>
      <xdr:spPr>
        <a:xfrm>
          <a:off x="69850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8" name="正方形/長方形 317">
          <a:extLst>
            <a:ext uri="{FF2B5EF4-FFF2-40B4-BE49-F238E27FC236}">
              <a16:creationId xmlns:a16="http://schemas.microsoft.com/office/drawing/2014/main" id="{DC7E0D96-E534-4537-A492-42BC6F8A8519}"/>
            </a:ext>
          </a:extLst>
        </xdr:cNvPr>
        <xdr:cNvSpPr/>
      </xdr:nvSpPr>
      <xdr:spPr>
        <a:xfrm>
          <a:off x="8013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9" name="正方形/長方形 318">
          <a:extLst>
            <a:ext uri="{FF2B5EF4-FFF2-40B4-BE49-F238E27FC236}">
              <a16:creationId xmlns:a16="http://schemas.microsoft.com/office/drawing/2014/main" id="{581B932A-1BA9-40A0-A569-1F81170E04EA}"/>
            </a:ext>
          </a:extLst>
        </xdr:cNvPr>
        <xdr:cNvSpPr/>
      </xdr:nvSpPr>
      <xdr:spPr>
        <a:xfrm>
          <a:off x="8013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0" name="正方形/長方形 319">
          <a:extLst>
            <a:ext uri="{FF2B5EF4-FFF2-40B4-BE49-F238E27FC236}">
              <a16:creationId xmlns:a16="http://schemas.microsoft.com/office/drawing/2014/main" id="{26A04E46-64D9-440E-8831-E04EDC54B96F}"/>
            </a:ext>
          </a:extLst>
        </xdr:cNvPr>
        <xdr:cNvSpPr/>
      </xdr:nvSpPr>
      <xdr:spPr>
        <a:xfrm>
          <a:off x="595630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1" name="テキスト ボックス 320">
          <a:extLst>
            <a:ext uri="{FF2B5EF4-FFF2-40B4-BE49-F238E27FC236}">
              <a16:creationId xmlns:a16="http://schemas.microsoft.com/office/drawing/2014/main" id="{175A248A-8C54-4B36-B23F-8C38AE4C1D77}"/>
            </a:ext>
          </a:extLst>
        </xdr:cNvPr>
        <xdr:cNvSpPr txBox="1"/>
      </xdr:nvSpPr>
      <xdr:spPr>
        <a:xfrm>
          <a:off x="59182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2" name="直線コネクタ 321">
          <a:extLst>
            <a:ext uri="{FF2B5EF4-FFF2-40B4-BE49-F238E27FC236}">
              <a16:creationId xmlns:a16="http://schemas.microsoft.com/office/drawing/2014/main" id="{BFD76E2D-F441-4D30-A500-6C2AEBCC8816}"/>
            </a:ext>
          </a:extLst>
        </xdr:cNvPr>
        <xdr:cNvCxnSpPr/>
      </xdr:nvCxnSpPr>
      <xdr:spPr>
        <a:xfrm>
          <a:off x="5956300" y="1468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3" name="直線コネクタ 322">
          <a:extLst>
            <a:ext uri="{FF2B5EF4-FFF2-40B4-BE49-F238E27FC236}">
              <a16:creationId xmlns:a16="http://schemas.microsoft.com/office/drawing/2014/main" id="{AADA24EA-946B-411F-85C5-4C5DE6781326}"/>
            </a:ext>
          </a:extLst>
        </xdr:cNvPr>
        <xdr:cNvCxnSpPr/>
      </xdr:nvCxnSpPr>
      <xdr:spPr>
        <a:xfrm>
          <a:off x="5956300" y="143609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4" name="テキスト ボックス 323">
          <a:extLst>
            <a:ext uri="{FF2B5EF4-FFF2-40B4-BE49-F238E27FC236}">
              <a16:creationId xmlns:a16="http://schemas.microsoft.com/office/drawing/2014/main" id="{55DF05A6-1A41-4696-9C2F-174751D44E6D}"/>
            </a:ext>
          </a:extLst>
        </xdr:cNvPr>
        <xdr:cNvSpPr txBox="1"/>
      </xdr:nvSpPr>
      <xdr:spPr>
        <a:xfrm>
          <a:off x="552722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5" name="直線コネクタ 324">
          <a:extLst>
            <a:ext uri="{FF2B5EF4-FFF2-40B4-BE49-F238E27FC236}">
              <a16:creationId xmlns:a16="http://schemas.microsoft.com/office/drawing/2014/main" id="{989EF1CF-2F26-428D-8F0B-3E718EE53341}"/>
            </a:ext>
          </a:extLst>
        </xdr:cNvPr>
        <xdr:cNvCxnSpPr/>
      </xdr:nvCxnSpPr>
      <xdr:spPr>
        <a:xfrm>
          <a:off x="5956300" y="140471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6" name="テキスト ボックス 325">
          <a:extLst>
            <a:ext uri="{FF2B5EF4-FFF2-40B4-BE49-F238E27FC236}">
              <a16:creationId xmlns:a16="http://schemas.microsoft.com/office/drawing/2014/main" id="{F02E2EDD-88CF-42F8-9343-0CFC2C2B9804}"/>
            </a:ext>
          </a:extLst>
        </xdr:cNvPr>
        <xdr:cNvSpPr txBox="1"/>
      </xdr:nvSpPr>
      <xdr:spPr>
        <a:xfrm>
          <a:off x="5527221" y="13911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7" name="直線コネクタ 326">
          <a:extLst>
            <a:ext uri="{FF2B5EF4-FFF2-40B4-BE49-F238E27FC236}">
              <a16:creationId xmlns:a16="http://schemas.microsoft.com/office/drawing/2014/main" id="{AABDEB2F-4256-4466-94BE-834B3726B548}"/>
            </a:ext>
          </a:extLst>
        </xdr:cNvPr>
        <xdr:cNvCxnSpPr/>
      </xdr:nvCxnSpPr>
      <xdr:spPr>
        <a:xfrm>
          <a:off x="5956300" y="1373323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28" name="テキスト ボックス 327">
          <a:extLst>
            <a:ext uri="{FF2B5EF4-FFF2-40B4-BE49-F238E27FC236}">
              <a16:creationId xmlns:a16="http://schemas.microsoft.com/office/drawing/2014/main" id="{4000E471-6CE4-468F-A03F-EE9C6702D6CF}"/>
            </a:ext>
          </a:extLst>
        </xdr:cNvPr>
        <xdr:cNvSpPr txBox="1"/>
      </xdr:nvSpPr>
      <xdr:spPr>
        <a:xfrm>
          <a:off x="5527221" y="135973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29" name="直線コネクタ 328">
          <a:extLst>
            <a:ext uri="{FF2B5EF4-FFF2-40B4-BE49-F238E27FC236}">
              <a16:creationId xmlns:a16="http://schemas.microsoft.com/office/drawing/2014/main" id="{5EA931AF-16B2-4F85-A853-7E580097CD87}"/>
            </a:ext>
          </a:extLst>
        </xdr:cNvPr>
        <xdr:cNvCxnSpPr/>
      </xdr:nvCxnSpPr>
      <xdr:spPr>
        <a:xfrm>
          <a:off x="5956300" y="1341936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0" name="テキスト ボックス 329">
          <a:extLst>
            <a:ext uri="{FF2B5EF4-FFF2-40B4-BE49-F238E27FC236}">
              <a16:creationId xmlns:a16="http://schemas.microsoft.com/office/drawing/2014/main" id="{AAA311B1-557A-43F6-91B3-C5DD52FCC161}"/>
            </a:ext>
          </a:extLst>
        </xdr:cNvPr>
        <xdr:cNvSpPr txBox="1"/>
      </xdr:nvSpPr>
      <xdr:spPr>
        <a:xfrm>
          <a:off x="5527221" y="1328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1" name="直線コネクタ 330">
          <a:extLst>
            <a:ext uri="{FF2B5EF4-FFF2-40B4-BE49-F238E27FC236}">
              <a16:creationId xmlns:a16="http://schemas.microsoft.com/office/drawing/2014/main" id="{362223DA-5F70-4173-912E-3FDE428CC57A}"/>
            </a:ext>
          </a:extLst>
        </xdr:cNvPr>
        <xdr:cNvCxnSpPr/>
      </xdr:nvCxnSpPr>
      <xdr:spPr>
        <a:xfrm>
          <a:off x="5956300" y="131054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2" name="テキスト ボックス 331">
          <a:extLst>
            <a:ext uri="{FF2B5EF4-FFF2-40B4-BE49-F238E27FC236}">
              <a16:creationId xmlns:a16="http://schemas.microsoft.com/office/drawing/2014/main" id="{227D0C78-D0AD-4A5B-8221-25907BE67F77}"/>
            </a:ext>
          </a:extLst>
        </xdr:cNvPr>
        <xdr:cNvSpPr txBox="1"/>
      </xdr:nvSpPr>
      <xdr:spPr>
        <a:xfrm>
          <a:off x="5527221" y="129696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3" name="直線コネクタ 332">
          <a:extLst>
            <a:ext uri="{FF2B5EF4-FFF2-40B4-BE49-F238E27FC236}">
              <a16:creationId xmlns:a16="http://schemas.microsoft.com/office/drawing/2014/main" id="{F83E53CF-8799-4FE2-B47C-D60D828B211C}"/>
            </a:ext>
          </a:extLst>
        </xdr:cNvPr>
        <xdr:cNvCxnSpPr/>
      </xdr:nvCxnSpPr>
      <xdr:spPr>
        <a:xfrm>
          <a:off x="5956300" y="1279162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4" name="テキスト ボックス 333">
          <a:extLst>
            <a:ext uri="{FF2B5EF4-FFF2-40B4-BE49-F238E27FC236}">
              <a16:creationId xmlns:a16="http://schemas.microsoft.com/office/drawing/2014/main" id="{C575DBD9-8065-4E95-91C9-67F4478FFA43}"/>
            </a:ext>
          </a:extLst>
        </xdr:cNvPr>
        <xdr:cNvSpPr txBox="1"/>
      </xdr:nvSpPr>
      <xdr:spPr>
        <a:xfrm>
          <a:off x="5527221" y="126557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5" name="直線コネクタ 334">
          <a:extLst>
            <a:ext uri="{FF2B5EF4-FFF2-40B4-BE49-F238E27FC236}">
              <a16:creationId xmlns:a16="http://schemas.microsoft.com/office/drawing/2014/main" id="{777D17DA-0084-415B-B437-221C6D8FBA0E}"/>
            </a:ext>
          </a:extLst>
        </xdr:cNvPr>
        <xdr:cNvCxnSpPr/>
      </xdr:nvCxnSpPr>
      <xdr:spPr>
        <a:xfrm>
          <a:off x="5956300" y="1247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6" name="テキスト ボックス 335">
          <a:extLst>
            <a:ext uri="{FF2B5EF4-FFF2-40B4-BE49-F238E27FC236}">
              <a16:creationId xmlns:a16="http://schemas.microsoft.com/office/drawing/2014/main" id="{F3EE03D2-6038-4E9E-A16B-E5D825701AC0}"/>
            </a:ext>
          </a:extLst>
        </xdr:cNvPr>
        <xdr:cNvSpPr txBox="1"/>
      </xdr:nvSpPr>
      <xdr:spPr>
        <a:xfrm>
          <a:off x="552722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7" name="【福祉施設】&#10;一人当たり面積グラフ枠">
          <a:extLst>
            <a:ext uri="{FF2B5EF4-FFF2-40B4-BE49-F238E27FC236}">
              <a16:creationId xmlns:a16="http://schemas.microsoft.com/office/drawing/2014/main" id="{F240F5DD-2521-4FD8-A403-76C1DEB34577}"/>
            </a:ext>
          </a:extLst>
        </xdr:cNvPr>
        <xdr:cNvSpPr/>
      </xdr:nvSpPr>
      <xdr:spPr>
        <a:xfrm>
          <a:off x="595630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117784</xdr:rowOff>
    </xdr:from>
    <xdr:to>
      <xdr:col>54</xdr:col>
      <xdr:colOff>189865</xdr:colOff>
      <xdr:row>86</xdr:row>
      <xdr:rowOff>157952</xdr:rowOff>
    </xdr:to>
    <xdr:cxnSp macro="">
      <xdr:nvCxnSpPr>
        <xdr:cNvPr id="338" name="直線コネクタ 337">
          <a:extLst>
            <a:ext uri="{FF2B5EF4-FFF2-40B4-BE49-F238E27FC236}">
              <a16:creationId xmlns:a16="http://schemas.microsoft.com/office/drawing/2014/main" id="{5EB30089-714A-45D2-98CE-950D80B45962}"/>
            </a:ext>
          </a:extLst>
        </xdr:cNvPr>
        <xdr:cNvCxnSpPr/>
      </xdr:nvCxnSpPr>
      <xdr:spPr>
        <a:xfrm flipV="1">
          <a:off x="9429115" y="12995584"/>
          <a:ext cx="0" cy="1360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161779</xdr:rowOff>
    </xdr:from>
    <xdr:ext cx="469744" cy="259045"/>
    <xdr:sp macro="" textlink="">
      <xdr:nvSpPr>
        <xdr:cNvPr id="339" name="【福祉施設】&#10;一人当たり面積最小値テキスト">
          <a:extLst>
            <a:ext uri="{FF2B5EF4-FFF2-40B4-BE49-F238E27FC236}">
              <a16:creationId xmlns:a16="http://schemas.microsoft.com/office/drawing/2014/main" id="{DB3263E9-6334-48E3-A51A-27E2BAF6BBBA}"/>
            </a:ext>
          </a:extLst>
        </xdr:cNvPr>
        <xdr:cNvSpPr txBox="1"/>
      </xdr:nvSpPr>
      <xdr:spPr>
        <a:xfrm>
          <a:off x="9467850" y="14360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157952</xdr:rowOff>
    </xdr:from>
    <xdr:to>
      <xdr:col>55</xdr:col>
      <xdr:colOff>88900</xdr:colOff>
      <xdr:row>86</xdr:row>
      <xdr:rowOff>157952</xdr:rowOff>
    </xdr:to>
    <xdr:cxnSp macro="">
      <xdr:nvCxnSpPr>
        <xdr:cNvPr id="340" name="直線コネクタ 339">
          <a:extLst>
            <a:ext uri="{FF2B5EF4-FFF2-40B4-BE49-F238E27FC236}">
              <a16:creationId xmlns:a16="http://schemas.microsoft.com/office/drawing/2014/main" id="{1AA802EF-F0C9-4C5D-B27C-7554A6592742}"/>
            </a:ext>
          </a:extLst>
        </xdr:cNvPr>
        <xdr:cNvCxnSpPr/>
      </xdr:nvCxnSpPr>
      <xdr:spPr>
        <a:xfrm>
          <a:off x="9359900" y="1435655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64461</xdr:rowOff>
    </xdr:from>
    <xdr:ext cx="469744" cy="259045"/>
    <xdr:sp macro="" textlink="">
      <xdr:nvSpPr>
        <xdr:cNvPr id="341" name="【福祉施設】&#10;一人当たり面積最大値テキスト">
          <a:extLst>
            <a:ext uri="{FF2B5EF4-FFF2-40B4-BE49-F238E27FC236}">
              <a16:creationId xmlns:a16="http://schemas.microsoft.com/office/drawing/2014/main" id="{C056E377-C877-48FF-8F6D-B47E1A6B0773}"/>
            </a:ext>
          </a:extLst>
        </xdr:cNvPr>
        <xdr:cNvSpPr txBox="1"/>
      </xdr:nvSpPr>
      <xdr:spPr>
        <a:xfrm>
          <a:off x="9467850" y="1277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117784</xdr:rowOff>
    </xdr:from>
    <xdr:to>
      <xdr:col>55</xdr:col>
      <xdr:colOff>88900</xdr:colOff>
      <xdr:row>78</xdr:row>
      <xdr:rowOff>117784</xdr:rowOff>
    </xdr:to>
    <xdr:cxnSp macro="">
      <xdr:nvCxnSpPr>
        <xdr:cNvPr id="342" name="直線コネクタ 341">
          <a:extLst>
            <a:ext uri="{FF2B5EF4-FFF2-40B4-BE49-F238E27FC236}">
              <a16:creationId xmlns:a16="http://schemas.microsoft.com/office/drawing/2014/main" id="{13693851-852E-4090-8CC8-C623B357F55D}"/>
            </a:ext>
          </a:extLst>
        </xdr:cNvPr>
        <xdr:cNvCxnSpPr/>
      </xdr:nvCxnSpPr>
      <xdr:spPr>
        <a:xfrm>
          <a:off x="9359900" y="129955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38589</xdr:rowOff>
    </xdr:from>
    <xdr:ext cx="469744" cy="259045"/>
    <xdr:sp macro="" textlink="">
      <xdr:nvSpPr>
        <xdr:cNvPr id="343" name="【福祉施設】&#10;一人当たり面積平均値テキスト">
          <a:extLst>
            <a:ext uri="{FF2B5EF4-FFF2-40B4-BE49-F238E27FC236}">
              <a16:creationId xmlns:a16="http://schemas.microsoft.com/office/drawing/2014/main" id="{02242EAC-63B2-434E-8C18-10C5FE8BD4E0}"/>
            </a:ext>
          </a:extLst>
        </xdr:cNvPr>
        <xdr:cNvSpPr txBox="1"/>
      </xdr:nvSpPr>
      <xdr:spPr>
        <a:xfrm>
          <a:off x="9467850" y="139069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15712</xdr:rowOff>
    </xdr:from>
    <xdr:to>
      <xdr:col>55</xdr:col>
      <xdr:colOff>50800</xdr:colOff>
      <xdr:row>85</xdr:row>
      <xdr:rowOff>117312</xdr:rowOff>
    </xdr:to>
    <xdr:sp macro="" textlink="">
      <xdr:nvSpPr>
        <xdr:cNvPr id="344" name="フローチャート: 判断 343">
          <a:extLst>
            <a:ext uri="{FF2B5EF4-FFF2-40B4-BE49-F238E27FC236}">
              <a16:creationId xmlns:a16="http://schemas.microsoft.com/office/drawing/2014/main" id="{EAE9225F-49A4-4E7D-9A4D-EB22383BBEA8}"/>
            </a:ext>
          </a:extLst>
        </xdr:cNvPr>
        <xdr:cNvSpPr/>
      </xdr:nvSpPr>
      <xdr:spPr>
        <a:xfrm>
          <a:off x="9398000" y="1404921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26488</xdr:rowOff>
    </xdr:from>
    <xdr:to>
      <xdr:col>50</xdr:col>
      <xdr:colOff>165100</xdr:colOff>
      <xdr:row>85</xdr:row>
      <xdr:rowOff>128088</xdr:rowOff>
    </xdr:to>
    <xdr:sp macro="" textlink="">
      <xdr:nvSpPr>
        <xdr:cNvPr id="345" name="フローチャート: 判断 344">
          <a:extLst>
            <a:ext uri="{FF2B5EF4-FFF2-40B4-BE49-F238E27FC236}">
              <a16:creationId xmlns:a16="http://schemas.microsoft.com/office/drawing/2014/main" id="{3AEF2F68-0327-46E0-8938-6ED41A86C444}"/>
            </a:ext>
          </a:extLst>
        </xdr:cNvPr>
        <xdr:cNvSpPr/>
      </xdr:nvSpPr>
      <xdr:spPr>
        <a:xfrm>
          <a:off x="8636000" y="14059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25183</xdr:rowOff>
    </xdr:from>
    <xdr:to>
      <xdr:col>46</xdr:col>
      <xdr:colOff>38100</xdr:colOff>
      <xdr:row>85</xdr:row>
      <xdr:rowOff>126783</xdr:rowOff>
    </xdr:to>
    <xdr:sp macro="" textlink="">
      <xdr:nvSpPr>
        <xdr:cNvPr id="346" name="フローチャート: 判断 345">
          <a:extLst>
            <a:ext uri="{FF2B5EF4-FFF2-40B4-BE49-F238E27FC236}">
              <a16:creationId xmlns:a16="http://schemas.microsoft.com/office/drawing/2014/main" id="{77754786-86D3-401B-A4C5-35B917D61B3F}"/>
            </a:ext>
          </a:extLst>
        </xdr:cNvPr>
        <xdr:cNvSpPr/>
      </xdr:nvSpPr>
      <xdr:spPr>
        <a:xfrm>
          <a:off x="7842250" y="1405868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32367</xdr:rowOff>
    </xdr:from>
    <xdr:to>
      <xdr:col>41</xdr:col>
      <xdr:colOff>101600</xdr:colOff>
      <xdr:row>85</xdr:row>
      <xdr:rowOff>133967</xdr:rowOff>
    </xdr:to>
    <xdr:sp macro="" textlink="">
      <xdr:nvSpPr>
        <xdr:cNvPr id="347" name="フローチャート: 判断 346">
          <a:extLst>
            <a:ext uri="{FF2B5EF4-FFF2-40B4-BE49-F238E27FC236}">
              <a16:creationId xmlns:a16="http://schemas.microsoft.com/office/drawing/2014/main" id="{42DCDCD7-4E09-4DBE-A624-AE5D8D33CFDF}"/>
            </a:ext>
          </a:extLst>
        </xdr:cNvPr>
        <xdr:cNvSpPr/>
      </xdr:nvSpPr>
      <xdr:spPr>
        <a:xfrm>
          <a:off x="7029450" y="1406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34979</xdr:rowOff>
    </xdr:from>
    <xdr:to>
      <xdr:col>36</xdr:col>
      <xdr:colOff>165100</xdr:colOff>
      <xdr:row>85</xdr:row>
      <xdr:rowOff>136579</xdr:rowOff>
    </xdr:to>
    <xdr:sp macro="" textlink="">
      <xdr:nvSpPr>
        <xdr:cNvPr id="348" name="フローチャート: 判断 347">
          <a:extLst>
            <a:ext uri="{FF2B5EF4-FFF2-40B4-BE49-F238E27FC236}">
              <a16:creationId xmlns:a16="http://schemas.microsoft.com/office/drawing/2014/main" id="{2C59F2EF-4D05-4CEA-A2E3-5E389651D4F4}"/>
            </a:ext>
          </a:extLst>
        </xdr:cNvPr>
        <xdr:cNvSpPr/>
      </xdr:nvSpPr>
      <xdr:spPr>
        <a:xfrm>
          <a:off x="6235700" y="14068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54F44C36-2FBD-480D-8F96-117432A83B7C}"/>
            </a:ext>
          </a:extLst>
        </xdr:cNvPr>
        <xdr:cNvSpPr txBox="1"/>
      </xdr:nvSpPr>
      <xdr:spPr>
        <a:xfrm>
          <a:off x="92583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4F4B34D0-A1FD-4266-8877-60D5D26084A4}"/>
            </a:ext>
          </a:extLst>
        </xdr:cNvPr>
        <xdr:cNvSpPr txBox="1"/>
      </xdr:nvSpPr>
      <xdr:spPr>
        <a:xfrm>
          <a:off x="8515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BEC08487-310E-40D0-855D-9EF999E366BA}"/>
            </a:ext>
          </a:extLst>
        </xdr:cNvPr>
        <xdr:cNvSpPr txBox="1"/>
      </xdr:nvSpPr>
      <xdr:spPr>
        <a:xfrm>
          <a:off x="7715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3BE395CF-F21B-4756-86FC-BC8343F95D99}"/>
            </a:ext>
          </a:extLst>
        </xdr:cNvPr>
        <xdr:cNvSpPr txBox="1"/>
      </xdr:nvSpPr>
      <xdr:spPr>
        <a:xfrm>
          <a:off x="690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A78034FE-BD2C-40C6-BC5D-BD192C6B6565}"/>
            </a:ext>
          </a:extLst>
        </xdr:cNvPr>
        <xdr:cNvSpPr txBox="1"/>
      </xdr:nvSpPr>
      <xdr:spPr>
        <a:xfrm>
          <a:off x="6115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45103</xdr:rowOff>
    </xdr:from>
    <xdr:to>
      <xdr:col>55</xdr:col>
      <xdr:colOff>50800</xdr:colOff>
      <xdr:row>86</xdr:row>
      <xdr:rowOff>146703</xdr:rowOff>
    </xdr:to>
    <xdr:sp macro="" textlink="">
      <xdr:nvSpPr>
        <xdr:cNvPr id="354" name="楕円 353">
          <a:extLst>
            <a:ext uri="{FF2B5EF4-FFF2-40B4-BE49-F238E27FC236}">
              <a16:creationId xmlns:a16="http://schemas.microsoft.com/office/drawing/2014/main" id="{00F2F989-F985-436C-BD86-F915B166C3B6}"/>
            </a:ext>
          </a:extLst>
        </xdr:cNvPr>
        <xdr:cNvSpPr/>
      </xdr:nvSpPr>
      <xdr:spPr>
        <a:xfrm>
          <a:off x="9398000" y="1424370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131480</xdr:rowOff>
    </xdr:from>
    <xdr:ext cx="469744" cy="259045"/>
    <xdr:sp macro="" textlink="">
      <xdr:nvSpPr>
        <xdr:cNvPr id="355" name="【福祉施設】&#10;一人当たり面積該当値テキスト">
          <a:extLst>
            <a:ext uri="{FF2B5EF4-FFF2-40B4-BE49-F238E27FC236}">
              <a16:creationId xmlns:a16="http://schemas.microsoft.com/office/drawing/2014/main" id="{7E2B68FE-A743-4A6F-A15B-47A79B0C0ACA}"/>
            </a:ext>
          </a:extLst>
        </xdr:cNvPr>
        <xdr:cNvSpPr txBox="1"/>
      </xdr:nvSpPr>
      <xdr:spPr>
        <a:xfrm>
          <a:off x="9467850" y="14164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46410</xdr:rowOff>
    </xdr:from>
    <xdr:to>
      <xdr:col>50</xdr:col>
      <xdr:colOff>165100</xdr:colOff>
      <xdr:row>86</xdr:row>
      <xdr:rowOff>148010</xdr:rowOff>
    </xdr:to>
    <xdr:sp macro="" textlink="">
      <xdr:nvSpPr>
        <xdr:cNvPr id="356" name="楕円 355">
          <a:extLst>
            <a:ext uri="{FF2B5EF4-FFF2-40B4-BE49-F238E27FC236}">
              <a16:creationId xmlns:a16="http://schemas.microsoft.com/office/drawing/2014/main" id="{CD17EDEB-28B3-47F9-B6CE-6E0B6B448645}"/>
            </a:ext>
          </a:extLst>
        </xdr:cNvPr>
        <xdr:cNvSpPr/>
      </xdr:nvSpPr>
      <xdr:spPr>
        <a:xfrm>
          <a:off x="8636000" y="14245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95903</xdr:rowOff>
    </xdr:from>
    <xdr:to>
      <xdr:col>55</xdr:col>
      <xdr:colOff>0</xdr:colOff>
      <xdr:row>86</xdr:row>
      <xdr:rowOff>97210</xdr:rowOff>
    </xdr:to>
    <xdr:cxnSp macro="">
      <xdr:nvCxnSpPr>
        <xdr:cNvPr id="357" name="直線コネクタ 356">
          <a:extLst>
            <a:ext uri="{FF2B5EF4-FFF2-40B4-BE49-F238E27FC236}">
              <a16:creationId xmlns:a16="http://schemas.microsoft.com/office/drawing/2014/main" id="{F835F41D-A935-4F88-A3FB-4AE3BFDBD50F}"/>
            </a:ext>
          </a:extLst>
        </xdr:cNvPr>
        <xdr:cNvCxnSpPr/>
      </xdr:nvCxnSpPr>
      <xdr:spPr>
        <a:xfrm flipV="1">
          <a:off x="8686800" y="14294503"/>
          <a:ext cx="74295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48369</xdr:rowOff>
    </xdr:from>
    <xdr:to>
      <xdr:col>46</xdr:col>
      <xdr:colOff>38100</xdr:colOff>
      <xdr:row>86</xdr:row>
      <xdr:rowOff>149969</xdr:rowOff>
    </xdr:to>
    <xdr:sp macro="" textlink="">
      <xdr:nvSpPr>
        <xdr:cNvPr id="358" name="楕円 357">
          <a:extLst>
            <a:ext uri="{FF2B5EF4-FFF2-40B4-BE49-F238E27FC236}">
              <a16:creationId xmlns:a16="http://schemas.microsoft.com/office/drawing/2014/main" id="{238267A0-EEFA-478E-9A0B-36126F2AA23E}"/>
            </a:ext>
          </a:extLst>
        </xdr:cNvPr>
        <xdr:cNvSpPr/>
      </xdr:nvSpPr>
      <xdr:spPr>
        <a:xfrm>
          <a:off x="7842250" y="1424696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97210</xdr:rowOff>
    </xdr:from>
    <xdr:to>
      <xdr:col>50</xdr:col>
      <xdr:colOff>114300</xdr:colOff>
      <xdr:row>86</xdr:row>
      <xdr:rowOff>99169</xdr:rowOff>
    </xdr:to>
    <xdr:cxnSp macro="">
      <xdr:nvCxnSpPr>
        <xdr:cNvPr id="359" name="直線コネクタ 358">
          <a:extLst>
            <a:ext uri="{FF2B5EF4-FFF2-40B4-BE49-F238E27FC236}">
              <a16:creationId xmlns:a16="http://schemas.microsoft.com/office/drawing/2014/main" id="{C1675AE4-B923-45C5-95A3-2BB7867DDF2A}"/>
            </a:ext>
          </a:extLst>
        </xdr:cNvPr>
        <xdr:cNvCxnSpPr/>
      </xdr:nvCxnSpPr>
      <xdr:spPr>
        <a:xfrm flipV="1">
          <a:off x="7886700" y="14295810"/>
          <a:ext cx="8001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48369</xdr:rowOff>
    </xdr:from>
    <xdr:to>
      <xdr:col>41</xdr:col>
      <xdr:colOff>101600</xdr:colOff>
      <xdr:row>86</xdr:row>
      <xdr:rowOff>149969</xdr:rowOff>
    </xdr:to>
    <xdr:sp macro="" textlink="">
      <xdr:nvSpPr>
        <xdr:cNvPr id="360" name="楕円 359">
          <a:extLst>
            <a:ext uri="{FF2B5EF4-FFF2-40B4-BE49-F238E27FC236}">
              <a16:creationId xmlns:a16="http://schemas.microsoft.com/office/drawing/2014/main" id="{D0FB742E-447D-472E-ADB9-428BB0C09808}"/>
            </a:ext>
          </a:extLst>
        </xdr:cNvPr>
        <xdr:cNvSpPr/>
      </xdr:nvSpPr>
      <xdr:spPr>
        <a:xfrm>
          <a:off x="7029450" y="14246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99169</xdr:rowOff>
    </xdr:from>
    <xdr:to>
      <xdr:col>45</xdr:col>
      <xdr:colOff>177800</xdr:colOff>
      <xdr:row>86</xdr:row>
      <xdr:rowOff>99169</xdr:rowOff>
    </xdr:to>
    <xdr:cxnSp macro="">
      <xdr:nvCxnSpPr>
        <xdr:cNvPr id="361" name="直線コネクタ 360">
          <a:extLst>
            <a:ext uri="{FF2B5EF4-FFF2-40B4-BE49-F238E27FC236}">
              <a16:creationId xmlns:a16="http://schemas.microsoft.com/office/drawing/2014/main" id="{1EAB0633-A421-4BBE-99C7-669A5197BFB9}"/>
            </a:ext>
          </a:extLst>
        </xdr:cNvPr>
        <xdr:cNvCxnSpPr/>
      </xdr:nvCxnSpPr>
      <xdr:spPr>
        <a:xfrm>
          <a:off x="7080250" y="14297769"/>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50329</xdr:rowOff>
    </xdr:from>
    <xdr:to>
      <xdr:col>36</xdr:col>
      <xdr:colOff>165100</xdr:colOff>
      <xdr:row>86</xdr:row>
      <xdr:rowOff>151929</xdr:rowOff>
    </xdr:to>
    <xdr:sp macro="" textlink="">
      <xdr:nvSpPr>
        <xdr:cNvPr id="362" name="楕円 361">
          <a:extLst>
            <a:ext uri="{FF2B5EF4-FFF2-40B4-BE49-F238E27FC236}">
              <a16:creationId xmlns:a16="http://schemas.microsoft.com/office/drawing/2014/main" id="{2463D6B1-8C28-4A5D-AF8F-8C282F4A3C40}"/>
            </a:ext>
          </a:extLst>
        </xdr:cNvPr>
        <xdr:cNvSpPr/>
      </xdr:nvSpPr>
      <xdr:spPr>
        <a:xfrm>
          <a:off x="6235700" y="14248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99169</xdr:rowOff>
    </xdr:from>
    <xdr:to>
      <xdr:col>41</xdr:col>
      <xdr:colOff>50800</xdr:colOff>
      <xdr:row>86</xdr:row>
      <xdr:rowOff>101129</xdr:rowOff>
    </xdr:to>
    <xdr:cxnSp macro="">
      <xdr:nvCxnSpPr>
        <xdr:cNvPr id="363" name="直線コネクタ 362">
          <a:extLst>
            <a:ext uri="{FF2B5EF4-FFF2-40B4-BE49-F238E27FC236}">
              <a16:creationId xmlns:a16="http://schemas.microsoft.com/office/drawing/2014/main" id="{F1632B5F-3BC3-42C2-9C75-81BF9C3E0DDC}"/>
            </a:ext>
          </a:extLst>
        </xdr:cNvPr>
        <xdr:cNvCxnSpPr/>
      </xdr:nvCxnSpPr>
      <xdr:spPr>
        <a:xfrm flipV="1">
          <a:off x="6286500" y="14297769"/>
          <a:ext cx="79375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144615</xdr:rowOff>
    </xdr:from>
    <xdr:ext cx="469744" cy="259045"/>
    <xdr:sp macro="" textlink="">
      <xdr:nvSpPr>
        <xdr:cNvPr id="364" name="n_1aveValue【福祉施設】&#10;一人当たり面積">
          <a:extLst>
            <a:ext uri="{FF2B5EF4-FFF2-40B4-BE49-F238E27FC236}">
              <a16:creationId xmlns:a16="http://schemas.microsoft.com/office/drawing/2014/main" id="{3D9D94A8-6A6E-4811-9106-9680D5366D7D}"/>
            </a:ext>
          </a:extLst>
        </xdr:cNvPr>
        <xdr:cNvSpPr txBox="1"/>
      </xdr:nvSpPr>
      <xdr:spPr>
        <a:xfrm>
          <a:off x="8458277" y="13847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143310</xdr:rowOff>
    </xdr:from>
    <xdr:ext cx="469744" cy="259045"/>
    <xdr:sp macro="" textlink="">
      <xdr:nvSpPr>
        <xdr:cNvPr id="365" name="n_2aveValue【福祉施設】&#10;一人当たり面積">
          <a:extLst>
            <a:ext uri="{FF2B5EF4-FFF2-40B4-BE49-F238E27FC236}">
              <a16:creationId xmlns:a16="http://schemas.microsoft.com/office/drawing/2014/main" id="{47881A62-8C7C-47BF-99F2-29D520FC1EDF}"/>
            </a:ext>
          </a:extLst>
        </xdr:cNvPr>
        <xdr:cNvSpPr txBox="1"/>
      </xdr:nvSpPr>
      <xdr:spPr>
        <a:xfrm>
          <a:off x="7677227" y="13846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150494</xdr:rowOff>
    </xdr:from>
    <xdr:ext cx="469744" cy="259045"/>
    <xdr:sp macro="" textlink="">
      <xdr:nvSpPr>
        <xdr:cNvPr id="366" name="n_3aveValue【福祉施設】&#10;一人当たり面積">
          <a:extLst>
            <a:ext uri="{FF2B5EF4-FFF2-40B4-BE49-F238E27FC236}">
              <a16:creationId xmlns:a16="http://schemas.microsoft.com/office/drawing/2014/main" id="{8362EF61-1E6F-4360-8E86-BCBC6A455AF1}"/>
            </a:ext>
          </a:extLst>
        </xdr:cNvPr>
        <xdr:cNvSpPr txBox="1"/>
      </xdr:nvSpPr>
      <xdr:spPr>
        <a:xfrm>
          <a:off x="6864427" y="13853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153106</xdr:rowOff>
    </xdr:from>
    <xdr:ext cx="469744" cy="259045"/>
    <xdr:sp macro="" textlink="">
      <xdr:nvSpPr>
        <xdr:cNvPr id="367" name="n_4aveValue【福祉施設】&#10;一人当たり面積">
          <a:extLst>
            <a:ext uri="{FF2B5EF4-FFF2-40B4-BE49-F238E27FC236}">
              <a16:creationId xmlns:a16="http://schemas.microsoft.com/office/drawing/2014/main" id="{F47C68D0-5266-4E49-BD88-6D7BCEC9224D}"/>
            </a:ext>
          </a:extLst>
        </xdr:cNvPr>
        <xdr:cNvSpPr txBox="1"/>
      </xdr:nvSpPr>
      <xdr:spPr>
        <a:xfrm>
          <a:off x="6070677" y="13856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139137</xdr:rowOff>
    </xdr:from>
    <xdr:ext cx="469744" cy="259045"/>
    <xdr:sp macro="" textlink="">
      <xdr:nvSpPr>
        <xdr:cNvPr id="368" name="n_1mainValue【福祉施設】&#10;一人当たり面積">
          <a:extLst>
            <a:ext uri="{FF2B5EF4-FFF2-40B4-BE49-F238E27FC236}">
              <a16:creationId xmlns:a16="http://schemas.microsoft.com/office/drawing/2014/main" id="{33E04559-A624-4173-BF27-12CF11064695}"/>
            </a:ext>
          </a:extLst>
        </xdr:cNvPr>
        <xdr:cNvSpPr txBox="1"/>
      </xdr:nvSpPr>
      <xdr:spPr>
        <a:xfrm>
          <a:off x="8458277" y="14337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141096</xdr:rowOff>
    </xdr:from>
    <xdr:ext cx="469744" cy="259045"/>
    <xdr:sp macro="" textlink="">
      <xdr:nvSpPr>
        <xdr:cNvPr id="369" name="n_2mainValue【福祉施設】&#10;一人当たり面積">
          <a:extLst>
            <a:ext uri="{FF2B5EF4-FFF2-40B4-BE49-F238E27FC236}">
              <a16:creationId xmlns:a16="http://schemas.microsoft.com/office/drawing/2014/main" id="{FA1AA36A-C4C4-434F-B832-67A44AED14B5}"/>
            </a:ext>
          </a:extLst>
        </xdr:cNvPr>
        <xdr:cNvSpPr txBox="1"/>
      </xdr:nvSpPr>
      <xdr:spPr>
        <a:xfrm>
          <a:off x="7677227" y="14339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141096</xdr:rowOff>
    </xdr:from>
    <xdr:ext cx="469744" cy="259045"/>
    <xdr:sp macro="" textlink="">
      <xdr:nvSpPr>
        <xdr:cNvPr id="370" name="n_3mainValue【福祉施設】&#10;一人当たり面積">
          <a:extLst>
            <a:ext uri="{FF2B5EF4-FFF2-40B4-BE49-F238E27FC236}">
              <a16:creationId xmlns:a16="http://schemas.microsoft.com/office/drawing/2014/main" id="{1C68F8A4-74F5-4B05-BA45-3CCBB216EF1C}"/>
            </a:ext>
          </a:extLst>
        </xdr:cNvPr>
        <xdr:cNvSpPr txBox="1"/>
      </xdr:nvSpPr>
      <xdr:spPr>
        <a:xfrm>
          <a:off x="6864427" y="14339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143056</xdr:rowOff>
    </xdr:from>
    <xdr:ext cx="469744" cy="259045"/>
    <xdr:sp macro="" textlink="">
      <xdr:nvSpPr>
        <xdr:cNvPr id="371" name="n_4mainValue【福祉施設】&#10;一人当たり面積">
          <a:extLst>
            <a:ext uri="{FF2B5EF4-FFF2-40B4-BE49-F238E27FC236}">
              <a16:creationId xmlns:a16="http://schemas.microsoft.com/office/drawing/2014/main" id="{C0CFA3D3-AD79-4DBB-86CA-75C973985235}"/>
            </a:ext>
          </a:extLst>
        </xdr:cNvPr>
        <xdr:cNvSpPr txBox="1"/>
      </xdr:nvSpPr>
      <xdr:spPr>
        <a:xfrm>
          <a:off x="6070677" y="14341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2" name="正方形/長方形 371">
          <a:extLst>
            <a:ext uri="{FF2B5EF4-FFF2-40B4-BE49-F238E27FC236}">
              <a16:creationId xmlns:a16="http://schemas.microsoft.com/office/drawing/2014/main" id="{ADD65AD4-E4F7-4F63-9468-932DFA52BF83}"/>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3" name="正方形/長方形 372">
          <a:extLst>
            <a:ext uri="{FF2B5EF4-FFF2-40B4-BE49-F238E27FC236}">
              <a16:creationId xmlns:a16="http://schemas.microsoft.com/office/drawing/2014/main" id="{66C9DADF-7595-48A9-B399-57C56943625F}"/>
            </a:ext>
          </a:extLst>
        </xdr:cNvPr>
        <xdr:cNvSpPr/>
      </xdr:nvSpPr>
      <xdr:spPr>
        <a:xfrm>
          <a:off x="8128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4" name="正方形/長方形 373">
          <a:extLst>
            <a:ext uri="{FF2B5EF4-FFF2-40B4-BE49-F238E27FC236}">
              <a16:creationId xmlns:a16="http://schemas.microsoft.com/office/drawing/2014/main" id="{C84409F3-C65E-4E9D-8D98-92844C3A6B91}"/>
            </a:ext>
          </a:extLst>
        </xdr:cNvPr>
        <xdr:cNvSpPr/>
      </xdr:nvSpPr>
      <xdr:spPr>
        <a:xfrm>
          <a:off x="8128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5" name="正方形/長方形 374">
          <a:extLst>
            <a:ext uri="{FF2B5EF4-FFF2-40B4-BE49-F238E27FC236}">
              <a16:creationId xmlns:a16="http://schemas.microsoft.com/office/drawing/2014/main" id="{81A259AA-2872-4DA6-942F-856590EF4F04}"/>
            </a:ext>
          </a:extLst>
        </xdr:cNvPr>
        <xdr:cNvSpPr/>
      </xdr:nvSpPr>
      <xdr:spPr>
        <a:xfrm>
          <a:off x="17145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6" name="正方形/長方形 375">
          <a:extLst>
            <a:ext uri="{FF2B5EF4-FFF2-40B4-BE49-F238E27FC236}">
              <a16:creationId xmlns:a16="http://schemas.microsoft.com/office/drawing/2014/main" id="{A40A284B-C091-4A99-B29C-970317E4FE9D}"/>
            </a:ext>
          </a:extLst>
        </xdr:cNvPr>
        <xdr:cNvSpPr/>
      </xdr:nvSpPr>
      <xdr:spPr>
        <a:xfrm>
          <a:off x="17145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7" name="正方形/長方形 376">
          <a:extLst>
            <a:ext uri="{FF2B5EF4-FFF2-40B4-BE49-F238E27FC236}">
              <a16:creationId xmlns:a16="http://schemas.microsoft.com/office/drawing/2014/main" id="{43EA962E-9320-413B-83E0-BB29C03FC4B6}"/>
            </a:ext>
          </a:extLst>
        </xdr:cNvPr>
        <xdr:cNvSpPr/>
      </xdr:nvSpPr>
      <xdr:spPr>
        <a:xfrm>
          <a:off x="2743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8" name="正方形/長方形 377">
          <a:extLst>
            <a:ext uri="{FF2B5EF4-FFF2-40B4-BE49-F238E27FC236}">
              <a16:creationId xmlns:a16="http://schemas.microsoft.com/office/drawing/2014/main" id="{97329C65-A335-4B12-9558-DFBA818340E3}"/>
            </a:ext>
          </a:extLst>
        </xdr:cNvPr>
        <xdr:cNvSpPr/>
      </xdr:nvSpPr>
      <xdr:spPr>
        <a:xfrm>
          <a:off x="2743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9" name="正方形/長方形 378">
          <a:extLst>
            <a:ext uri="{FF2B5EF4-FFF2-40B4-BE49-F238E27FC236}">
              <a16:creationId xmlns:a16="http://schemas.microsoft.com/office/drawing/2014/main" id="{6012990C-14E9-4D2B-BD44-9932F967536F}"/>
            </a:ext>
          </a:extLst>
        </xdr:cNvPr>
        <xdr:cNvSpPr/>
      </xdr:nvSpPr>
      <xdr:spPr>
        <a:xfrm>
          <a:off x="685800" y="16148050"/>
          <a:ext cx="426720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0" name="正方形/長方形 379">
          <a:extLst>
            <a:ext uri="{FF2B5EF4-FFF2-40B4-BE49-F238E27FC236}">
              <a16:creationId xmlns:a16="http://schemas.microsoft.com/office/drawing/2014/main" id="{6744439B-B6CC-49C2-B2F7-EC3B5BF05084}"/>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1" name="正方形/長方形 380">
          <a:extLst>
            <a:ext uri="{FF2B5EF4-FFF2-40B4-BE49-F238E27FC236}">
              <a16:creationId xmlns:a16="http://schemas.microsoft.com/office/drawing/2014/main" id="{B652F7C7-E187-4EB3-90A8-FB7DB0D795C4}"/>
            </a:ext>
          </a:extLst>
        </xdr:cNvPr>
        <xdr:cNvSpPr/>
      </xdr:nvSpPr>
      <xdr:spPr>
        <a:xfrm>
          <a:off x="60642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2" name="正方形/長方形 381">
          <a:extLst>
            <a:ext uri="{FF2B5EF4-FFF2-40B4-BE49-F238E27FC236}">
              <a16:creationId xmlns:a16="http://schemas.microsoft.com/office/drawing/2014/main" id="{0916E996-7769-4D90-AEAF-EE8E6F6503C2}"/>
            </a:ext>
          </a:extLst>
        </xdr:cNvPr>
        <xdr:cNvSpPr/>
      </xdr:nvSpPr>
      <xdr:spPr>
        <a:xfrm>
          <a:off x="60642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3" name="正方形/長方形 382">
          <a:extLst>
            <a:ext uri="{FF2B5EF4-FFF2-40B4-BE49-F238E27FC236}">
              <a16:creationId xmlns:a16="http://schemas.microsoft.com/office/drawing/2014/main" id="{BBF7F4B9-C349-4F50-9A06-A771D97A3D2D}"/>
            </a:ext>
          </a:extLst>
        </xdr:cNvPr>
        <xdr:cNvSpPr/>
      </xdr:nvSpPr>
      <xdr:spPr>
        <a:xfrm>
          <a:off x="69850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4" name="正方形/長方形 383">
          <a:extLst>
            <a:ext uri="{FF2B5EF4-FFF2-40B4-BE49-F238E27FC236}">
              <a16:creationId xmlns:a16="http://schemas.microsoft.com/office/drawing/2014/main" id="{2F1F9199-3A2E-4F89-9F4F-696BAACC7066}"/>
            </a:ext>
          </a:extLst>
        </xdr:cNvPr>
        <xdr:cNvSpPr/>
      </xdr:nvSpPr>
      <xdr:spPr>
        <a:xfrm>
          <a:off x="69850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5" name="正方形/長方形 384">
          <a:extLst>
            <a:ext uri="{FF2B5EF4-FFF2-40B4-BE49-F238E27FC236}">
              <a16:creationId xmlns:a16="http://schemas.microsoft.com/office/drawing/2014/main" id="{E910250B-0B32-415A-948B-4B3A126F66A0}"/>
            </a:ext>
          </a:extLst>
        </xdr:cNvPr>
        <xdr:cNvSpPr/>
      </xdr:nvSpPr>
      <xdr:spPr>
        <a:xfrm>
          <a:off x="8013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6" name="正方形/長方形 385">
          <a:extLst>
            <a:ext uri="{FF2B5EF4-FFF2-40B4-BE49-F238E27FC236}">
              <a16:creationId xmlns:a16="http://schemas.microsoft.com/office/drawing/2014/main" id="{6DBAFF8B-52F7-4C1F-9514-630E378DC62F}"/>
            </a:ext>
          </a:extLst>
        </xdr:cNvPr>
        <xdr:cNvSpPr/>
      </xdr:nvSpPr>
      <xdr:spPr>
        <a:xfrm>
          <a:off x="8013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7" name="正方形/長方形 386">
          <a:extLst>
            <a:ext uri="{FF2B5EF4-FFF2-40B4-BE49-F238E27FC236}">
              <a16:creationId xmlns:a16="http://schemas.microsoft.com/office/drawing/2014/main" id="{390B1665-28A5-40EA-8EA3-AF2310958786}"/>
            </a:ext>
          </a:extLst>
        </xdr:cNvPr>
        <xdr:cNvSpPr/>
      </xdr:nvSpPr>
      <xdr:spPr>
        <a:xfrm>
          <a:off x="5956300" y="16148050"/>
          <a:ext cx="424815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8" name="正方形/長方形 387">
          <a:extLst>
            <a:ext uri="{FF2B5EF4-FFF2-40B4-BE49-F238E27FC236}">
              <a16:creationId xmlns:a16="http://schemas.microsoft.com/office/drawing/2014/main" id="{B49CEA58-3EE1-47B0-87E8-568394A7F466}"/>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9" name="正方形/長方形 388">
          <a:extLst>
            <a:ext uri="{FF2B5EF4-FFF2-40B4-BE49-F238E27FC236}">
              <a16:creationId xmlns:a16="http://schemas.microsoft.com/office/drawing/2014/main" id="{7F5B0744-59F7-4DAA-8D1B-8173DE93FFF5}"/>
            </a:ext>
          </a:extLst>
        </xdr:cNvPr>
        <xdr:cNvSpPr/>
      </xdr:nvSpPr>
      <xdr:spPr>
        <a:xfrm>
          <a:off x="11315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0" name="正方形/長方形 389">
          <a:extLst>
            <a:ext uri="{FF2B5EF4-FFF2-40B4-BE49-F238E27FC236}">
              <a16:creationId xmlns:a16="http://schemas.microsoft.com/office/drawing/2014/main" id="{F9FB07D2-FAF2-46BE-9691-2806522FCA86}"/>
            </a:ext>
          </a:extLst>
        </xdr:cNvPr>
        <xdr:cNvSpPr/>
      </xdr:nvSpPr>
      <xdr:spPr>
        <a:xfrm>
          <a:off x="11315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1" name="正方形/長方形 390">
          <a:extLst>
            <a:ext uri="{FF2B5EF4-FFF2-40B4-BE49-F238E27FC236}">
              <a16:creationId xmlns:a16="http://schemas.microsoft.com/office/drawing/2014/main" id="{88D739E4-064B-41AA-A758-FA03527E3F97}"/>
            </a:ext>
          </a:extLst>
        </xdr:cNvPr>
        <xdr:cNvSpPr/>
      </xdr:nvSpPr>
      <xdr:spPr>
        <a:xfrm>
          <a:off x="122364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2" name="正方形/長方形 391">
          <a:extLst>
            <a:ext uri="{FF2B5EF4-FFF2-40B4-BE49-F238E27FC236}">
              <a16:creationId xmlns:a16="http://schemas.microsoft.com/office/drawing/2014/main" id="{3BC52461-A0D3-4413-89B7-2EC7693AB152}"/>
            </a:ext>
          </a:extLst>
        </xdr:cNvPr>
        <xdr:cNvSpPr/>
      </xdr:nvSpPr>
      <xdr:spPr>
        <a:xfrm>
          <a:off x="122364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3" name="正方形/長方形 392">
          <a:extLst>
            <a:ext uri="{FF2B5EF4-FFF2-40B4-BE49-F238E27FC236}">
              <a16:creationId xmlns:a16="http://schemas.microsoft.com/office/drawing/2014/main" id="{1F7D8557-C359-4202-896D-044746F3C3D1}"/>
            </a:ext>
          </a:extLst>
        </xdr:cNvPr>
        <xdr:cNvSpPr/>
      </xdr:nvSpPr>
      <xdr:spPr>
        <a:xfrm>
          <a:off x="132651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4" name="正方形/長方形 393">
          <a:extLst>
            <a:ext uri="{FF2B5EF4-FFF2-40B4-BE49-F238E27FC236}">
              <a16:creationId xmlns:a16="http://schemas.microsoft.com/office/drawing/2014/main" id="{E48CBB36-A064-4F2A-95EE-C6D2DDB2CD30}"/>
            </a:ext>
          </a:extLst>
        </xdr:cNvPr>
        <xdr:cNvSpPr/>
      </xdr:nvSpPr>
      <xdr:spPr>
        <a:xfrm>
          <a:off x="132651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5" name="正方形/長方形 394">
          <a:extLst>
            <a:ext uri="{FF2B5EF4-FFF2-40B4-BE49-F238E27FC236}">
              <a16:creationId xmlns:a16="http://schemas.microsoft.com/office/drawing/2014/main" id="{67F6B825-84AC-47B3-AE08-D84088CEB432}"/>
            </a:ext>
          </a:extLst>
        </xdr:cNvPr>
        <xdr:cNvSpPr/>
      </xdr:nvSpPr>
      <xdr:spPr>
        <a:xfrm>
          <a:off x="1120775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6" name="テキスト ボックス 395">
          <a:extLst>
            <a:ext uri="{FF2B5EF4-FFF2-40B4-BE49-F238E27FC236}">
              <a16:creationId xmlns:a16="http://schemas.microsoft.com/office/drawing/2014/main" id="{E1296488-A64A-47F4-9B87-32D9752AE840}"/>
            </a:ext>
          </a:extLst>
        </xdr:cNvPr>
        <xdr:cNvSpPr txBox="1"/>
      </xdr:nvSpPr>
      <xdr:spPr>
        <a:xfrm>
          <a:off x="111696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7" name="直線コネクタ 396">
          <a:extLst>
            <a:ext uri="{FF2B5EF4-FFF2-40B4-BE49-F238E27FC236}">
              <a16:creationId xmlns:a16="http://schemas.microsoft.com/office/drawing/2014/main" id="{365954BB-B584-4B20-8B10-3C4A17487289}"/>
            </a:ext>
          </a:extLst>
        </xdr:cNvPr>
        <xdr:cNvCxnSpPr/>
      </xdr:nvCxnSpPr>
      <xdr:spPr>
        <a:xfrm>
          <a:off x="11207750" y="7340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8" name="テキスト ボックス 397">
          <a:extLst>
            <a:ext uri="{FF2B5EF4-FFF2-40B4-BE49-F238E27FC236}">
              <a16:creationId xmlns:a16="http://schemas.microsoft.com/office/drawing/2014/main" id="{621E433E-91E2-45D0-94F7-2544F3D0F5FF}"/>
            </a:ext>
          </a:extLst>
        </xdr:cNvPr>
        <xdr:cNvSpPr txBox="1"/>
      </xdr:nvSpPr>
      <xdr:spPr>
        <a:xfrm>
          <a:off x="1079772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99" name="直線コネクタ 398">
          <a:extLst>
            <a:ext uri="{FF2B5EF4-FFF2-40B4-BE49-F238E27FC236}">
              <a16:creationId xmlns:a16="http://schemas.microsoft.com/office/drawing/2014/main" id="{29B1F578-A745-4520-A127-09BE7E49D1D0}"/>
            </a:ext>
          </a:extLst>
        </xdr:cNvPr>
        <xdr:cNvCxnSpPr/>
      </xdr:nvCxnSpPr>
      <xdr:spPr>
        <a:xfrm>
          <a:off x="11207750" y="70267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0" name="テキスト ボックス 399">
          <a:extLst>
            <a:ext uri="{FF2B5EF4-FFF2-40B4-BE49-F238E27FC236}">
              <a16:creationId xmlns:a16="http://schemas.microsoft.com/office/drawing/2014/main" id="{F3554AEB-CD4F-4538-9734-9FEF532FE688}"/>
            </a:ext>
          </a:extLst>
        </xdr:cNvPr>
        <xdr:cNvSpPr txBox="1"/>
      </xdr:nvSpPr>
      <xdr:spPr>
        <a:xfrm>
          <a:off x="10797721" y="6890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1" name="直線コネクタ 400">
          <a:extLst>
            <a:ext uri="{FF2B5EF4-FFF2-40B4-BE49-F238E27FC236}">
              <a16:creationId xmlns:a16="http://schemas.microsoft.com/office/drawing/2014/main" id="{C5FCB21C-449F-4C88-8D57-B3DF1C1853C0}"/>
            </a:ext>
          </a:extLst>
        </xdr:cNvPr>
        <xdr:cNvCxnSpPr/>
      </xdr:nvCxnSpPr>
      <xdr:spPr>
        <a:xfrm>
          <a:off x="11207750" y="67128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2" name="テキスト ボックス 401">
          <a:extLst>
            <a:ext uri="{FF2B5EF4-FFF2-40B4-BE49-F238E27FC236}">
              <a16:creationId xmlns:a16="http://schemas.microsoft.com/office/drawing/2014/main" id="{5D280594-9B62-4B21-A806-4E921FA4E515}"/>
            </a:ext>
          </a:extLst>
        </xdr:cNvPr>
        <xdr:cNvSpPr txBox="1"/>
      </xdr:nvSpPr>
      <xdr:spPr>
        <a:xfrm>
          <a:off x="10842791" y="65769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3" name="直線コネクタ 402">
          <a:extLst>
            <a:ext uri="{FF2B5EF4-FFF2-40B4-BE49-F238E27FC236}">
              <a16:creationId xmlns:a16="http://schemas.microsoft.com/office/drawing/2014/main" id="{559D8D1D-7FF3-482B-9ECF-44681FF2DCF3}"/>
            </a:ext>
          </a:extLst>
        </xdr:cNvPr>
        <xdr:cNvCxnSpPr/>
      </xdr:nvCxnSpPr>
      <xdr:spPr>
        <a:xfrm>
          <a:off x="11207750" y="63989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4" name="テキスト ボックス 403">
          <a:extLst>
            <a:ext uri="{FF2B5EF4-FFF2-40B4-BE49-F238E27FC236}">
              <a16:creationId xmlns:a16="http://schemas.microsoft.com/office/drawing/2014/main" id="{5EE05DEF-FD36-4B25-96C2-EA35639E2B75}"/>
            </a:ext>
          </a:extLst>
        </xdr:cNvPr>
        <xdr:cNvSpPr txBox="1"/>
      </xdr:nvSpPr>
      <xdr:spPr>
        <a:xfrm>
          <a:off x="10842791" y="62631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5" name="直線コネクタ 404">
          <a:extLst>
            <a:ext uri="{FF2B5EF4-FFF2-40B4-BE49-F238E27FC236}">
              <a16:creationId xmlns:a16="http://schemas.microsoft.com/office/drawing/2014/main" id="{D24FF815-A1D4-4E56-922A-18FCD61F604C}"/>
            </a:ext>
          </a:extLst>
        </xdr:cNvPr>
        <xdr:cNvCxnSpPr/>
      </xdr:nvCxnSpPr>
      <xdr:spPr>
        <a:xfrm>
          <a:off x="11207750" y="60851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06" name="テキスト ボックス 405">
          <a:extLst>
            <a:ext uri="{FF2B5EF4-FFF2-40B4-BE49-F238E27FC236}">
              <a16:creationId xmlns:a16="http://schemas.microsoft.com/office/drawing/2014/main" id="{5FB34E84-F5D9-4039-906B-1CB7B2AAEF92}"/>
            </a:ext>
          </a:extLst>
        </xdr:cNvPr>
        <xdr:cNvSpPr txBox="1"/>
      </xdr:nvSpPr>
      <xdr:spPr>
        <a:xfrm>
          <a:off x="10842791" y="59428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07" name="直線コネクタ 406">
          <a:extLst>
            <a:ext uri="{FF2B5EF4-FFF2-40B4-BE49-F238E27FC236}">
              <a16:creationId xmlns:a16="http://schemas.microsoft.com/office/drawing/2014/main" id="{82A6E593-9A56-4C51-B567-5F4AF0F079BC}"/>
            </a:ext>
          </a:extLst>
        </xdr:cNvPr>
        <xdr:cNvCxnSpPr/>
      </xdr:nvCxnSpPr>
      <xdr:spPr>
        <a:xfrm>
          <a:off x="11207750" y="57712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08" name="テキスト ボックス 407">
          <a:extLst>
            <a:ext uri="{FF2B5EF4-FFF2-40B4-BE49-F238E27FC236}">
              <a16:creationId xmlns:a16="http://schemas.microsoft.com/office/drawing/2014/main" id="{07DC5576-6AE6-4A0F-AFC5-F7FB6AF4DBB7}"/>
            </a:ext>
          </a:extLst>
        </xdr:cNvPr>
        <xdr:cNvSpPr txBox="1"/>
      </xdr:nvSpPr>
      <xdr:spPr>
        <a:xfrm>
          <a:off x="10842791" y="56290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09" name="直線コネクタ 408">
          <a:extLst>
            <a:ext uri="{FF2B5EF4-FFF2-40B4-BE49-F238E27FC236}">
              <a16:creationId xmlns:a16="http://schemas.microsoft.com/office/drawing/2014/main" id="{43E4A3D5-3B62-4940-BDE0-7B15164ACFBB}"/>
            </a:ext>
          </a:extLst>
        </xdr:cNvPr>
        <xdr:cNvCxnSpPr/>
      </xdr:nvCxnSpPr>
      <xdr:spPr>
        <a:xfrm>
          <a:off x="11207750" y="54510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0" name="テキスト ボックス 409">
          <a:extLst>
            <a:ext uri="{FF2B5EF4-FFF2-40B4-BE49-F238E27FC236}">
              <a16:creationId xmlns:a16="http://schemas.microsoft.com/office/drawing/2014/main" id="{FB2840AA-EC5C-49A4-9D89-BA8A2951CCBA}"/>
            </a:ext>
          </a:extLst>
        </xdr:cNvPr>
        <xdr:cNvSpPr txBox="1"/>
      </xdr:nvSpPr>
      <xdr:spPr>
        <a:xfrm>
          <a:off x="10906911" y="53151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2DEDBC00-CFB4-4677-A643-ED5C7E20C393}"/>
            </a:ext>
          </a:extLst>
        </xdr:cNvPr>
        <xdr:cNvCxnSpPr/>
      </xdr:nvCxnSpPr>
      <xdr:spPr>
        <a:xfrm>
          <a:off x="11207750" y="5137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2" name="【一般廃棄物処理施設】&#10;有形固定資産減価償却率グラフ枠">
          <a:extLst>
            <a:ext uri="{FF2B5EF4-FFF2-40B4-BE49-F238E27FC236}">
              <a16:creationId xmlns:a16="http://schemas.microsoft.com/office/drawing/2014/main" id="{29878024-B94D-47F6-A6F4-EF14A426A503}"/>
            </a:ext>
          </a:extLst>
        </xdr:cNvPr>
        <xdr:cNvSpPr/>
      </xdr:nvSpPr>
      <xdr:spPr>
        <a:xfrm>
          <a:off x="1120775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413" name="直線コネクタ 412">
          <a:extLst>
            <a:ext uri="{FF2B5EF4-FFF2-40B4-BE49-F238E27FC236}">
              <a16:creationId xmlns:a16="http://schemas.microsoft.com/office/drawing/2014/main" id="{2D7D46A9-A709-47C8-9BAE-7C544F4FE946}"/>
            </a:ext>
          </a:extLst>
        </xdr:cNvPr>
        <xdr:cNvCxnSpPr/>
      </xdr:nvCxnSpPr>
      <xdr:spPr>
        <a:xfrm flipV="1">
          <a:off x="14699614" y="5573486"/>
          <a:ext cx="0" cy="14532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4" name="【一般廃棄物処理施設】&#10;有形固定資産減価償却率最小値テキスト">
          <a:extLst>
            <a:ext uri="{FF2B5EF4-FFF2-40B4-BE49-F238E27FC236}">
              <a16:creationId xmlns:a16="http://schemas.microsoft.com/office/drawing/2014/main" id="{B68C9550-F45D-4769-8A9B-734423908AD0}"/>
            </a:ext>
          </a:extLst>
        </xdr:cNvPr>
        <xdr:cNvSpPr txBox="1"/>
      </xdr:nvSpPr>
      <xdr:spPr>
        <a:xfrm>
          <a:off x="14738350" y="7030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5" name="直線コネクタ 414">
          <a:extLst>
            <a:ext uri="{FF2B5EF4-FFF2-40B4-BE49-F238E27FC236}">
              <a16:creationId xmlns:a16="http://schemas.microsoft.com/office/drawing/2014/main" id="{9B3B31B9-7750-4D0D-B43A-EE22173E4422}"/>
            </a:ext>
          </a:extLst>
        </xdr:cNvPr>
        <xdr:cNvCxnSpPr/>
      </xdr:nvCxnSpPr>
      <xdr:spPr>
        <a:xfrm>
          <a:off x="14611350" y="70267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416" name="【一般廃棄物処理施設】&#10;有形固定資産減価償却率最大値テキスト">
          <a:extLst>
            <a:ext uri="{FF2B5EF4-FFF2-40B4-BE49-F238E27FC236}">
              <a16:creationId xmlns:a16="http://schemas.microsoft.com/office/drawing/2014/main" id="{991B1B54-879E-4845-AB18-C217D0AEE7F9}"/>
            </a:ext>
          </a:extLst>
        </xdr:cNvPr>
        <xdr:cNvSpPr txBox="1"/>
      </xdr:nvSpPr>
      <xdr:spPr>
        <a:xfrm>
          <a:off x="14738350" y="53550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417" name="直線コネクタ 416">
          <a:extLst>
            <a:ext uri="{FF2B5EF4-FFF2-40B4-BE49-F238E27FC236}">
              <a16:creationId xmlns:a16="http://schemas.microsoft.com/office/drawing/2014/main" id="{24FBA429-B9B8-40DA-9C9D-B6D47A07A3EA}"/>
            </a:ext>
          </a:extLst>
        </xdr:cNvPr>
        <xdr:cNvCxnSpPr/>
      </xdr:nvCxnSpPr>
      <xdr:spPr>
        <a:xfrm>
          <a:off x="14611350" y="55734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126654</xdr:rowOff>
    </xdr:from>
    <xdr:ext cx="405111" cy="259045"/>
    <xdr:sp macro="" textlink="">
      <xdr:nvSpPr>
        <xdr:cNvPr id="418" name="【一般廃棄物処理施設】&#10;有形固定資産減価償却率平均値テキスト">
          <a:extLst>
            <a:ext uri="{FF2B5EF4-FFF2-40B4-BE49-F238E27FC236}">
              <a16:creationId xmlns:a16="http://schemas.microsoft.com/office/drawing/2014/main" id="{7D46ABF3-2DCF-4345-89D5-AE09C32C07E2}"/>
            </a:ext>
          </a:extLst>
        </xdr:cNvPr>
        <xdr:cNvSpPr txBox="1"/>
      </xdr:nvSpPr>
      <xdr:spPr>
        <a:xfrm>
          <a:off x="14738350" y="62353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419" name="フローチャート: 判断 418">
          <a:extLst>
            <a:ext uri="{FF2B5EF4-FFF2-40B4-BE49-F238E27FC236}">
              <a16:creationId xmlns:a16="http://schemas.microsoft.com/office/drawing/2014/main" id="{46BA1268-2FA2-416F-A3C0-9DAEF3256D8D}"/>
            </a:ext>
          </a:extLst>
        </xdr:cNvPr>
        <xdr:cNvSpPr/>
      </xdr:nvSpPr>
      <xdr:spPr>
        <a:xfrm>
          <a:off x="14649450" y="637757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420" name="フローチャート: 判断 419">
          <a:extLst>
            <a:ext uri="{FF2B5EF4-FFF2-40B4-BE49-F238E27FC236}">
              <a16:creationId xmlns:a16="http://schemas.microsoft.com/office/drawing/2014/main" id="{7FE2EEFA-46C1-4356-83C2-4095D69FF3A4}"/>
            </a:ext>
          </a:extLst>
        </xdr:cNvPr>
        <xdr:cNvSpPr/>
      </xdr:nvSpPr>
      <xdr:spPr>
        <a:xfrm>
          <a:off x="13887450" y="635471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421" name="フローチャート: 判断 420">
          <a:extLst>
            <a:ext uri="{FF2B5EF4-FFF2-40B4-BE49-F238E27FC236}">
              <a16:creationId xmlns:a16="http://schemas.microsoft.com/office/drawing/2014/main" id="{122BD92C-5862-468A-B381-75A5B0F8DFAE}"/>
            </a:ext>
          </a:extLst>
        </xdr:cNvPr>
        <xdr:cNvSpPr/>
      </xdr:nvSpPr>
      <xdr:spPr>
        <a:xfrm>
          <a:off x="13093700" y="635471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422" name="フローチャート: 判断 421">
          <a:extLst>
            <a:ext uri="{FF2B5EF4-FFF2-40B4-BE49-F238E27FC236}">
              <a16:creationId xmlns:a16="http://schemas.microsoft.com/office/drawing/2014/main" id="{D3E32F5D-6F25-49BE-BA70-3FE98290BEBE}"/>
            </a:ext>
          </a:extLst>
        </xdr:cNvPr>
        <xdr:cNvSpPr/>
      </xdr:nvSpPr>
      <xdr:spPr>
        <a:xfrm>
          <a:off x="12299950" y="629266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35197</xdr:rowOff>
    </xdr:from>
    <xdr:to>
      <xdr:col>67</xdr:col>
      <xdr:colOff>101600</xdr:colOff>
      <xdr:row>38</xdr:row>
      <xdr:rowOff>136797</xdr:rowOff>
    </xdr:to>
    <xdr:sp macro="" textlink="">
      <xdr:nvSpPr>
        <xdr:cNvPr id="423" name="フローチャート: 判断 422">
          <a:extLst>
            <a:ext uri="{FF2B5EF4-FFF2-40B4-BE49-F238E27FC236}">
              <a16:creationId xmlns:a16="http://schemas.microsoft.com/office/drawing/2014/main" id="{17E900BF-F4B8-49FC-A246-09AF0BB491F5}"/>
            </a:ext>
          </a:extLst>
        </xdr:cNvPr>
        <xdr:cNvSpPr/>
      </xdr:nvSpPr>
      <xdr:spPr>
        <a:xfrm>
          <a:off x="11487150" y="6308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A8936467-8F05-4CB3-81E9-87717EDC3132}"/>
            </a:ext>
          </a:extLst>
        </xdr:cNvPr>
        <xdr:cNvSpPr txBox="1"/>
      </xdr:nvSpPr>
      <xdr:spPr>
        <a:xfrm>
          <a:off x="1452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F7E90427-8B4A-453F-8878-BF7404132A0C}"/>
            </a:ext>
          </a:extLst>
        </xdr:cNvPr>
        <xdr:cNvSpPr txBox="1"/>
      </xdr:nvSpPr>
      <xdr:spPr>
        <a:xfrm>
          <a:off x="1376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988E3156-9047-4E1D-ABED-BC735C5117B5}"/>
            </a:ext>
          </a:extLst>
        </xdr:cNvPr>
        <xdr:cNvSpPr txBox="1"/>
      </xdr:nvSpPr>
      <xdr:spPr>
        <a:xfrm>
          <a:off x="12973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447071A4-2251-42CB-88F6-46F35559FC7A}"/>
            </a:ext>
          </a:extLst>
        </xdr:cNvPr>
        <xdr:cNvSpPr txBox="1"/>
      </xdr:nvSpPr>
      <xdr:spPr>
        <a:xfrm>
          <a:off x="12172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A7977ED8-4973-4474-8ACE-3C96A3C6D276}"/>
            </a:ext>
          </a:extLst>
        </xdr:cNvPr>
        <xdr:cNvSpPr txBox="1"/>
      </xdr:nvSpPr>
      <xdr:spPr>
        <a:xfrm>
          <a:off x="11366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121738</xdr:rowOff>
    </xdr:from>
    <xdr:to>
      <xdr:col>85</xdr:col>
      <xdr:colOff>177800</xdr:colOff>
      <xdr:row>40</xdr:row>
      <xdr:rowOff>51888</xdr:rowOff>
    </xdr:to>
    <xdr:sp macro="" textlink="">
      <xdr:nvSpPr>
        <xdr:cNvPr id="429" name="楕円 428">
          <a:extLst>
            <a:ext uri="{FF2B5EF4-FFF2-40B4-BE49-F238E27FC236}">
              <a16:creationId xmlns:a16="http://schemas.microsoft.com/office/drawing/2014/main" id="{0FC8B5C1-5ED3-4D66-BC92-C322ED9249BD}"/>
            </a:ext>
          </a:extLst>
        </xdr:cNvPr>
        <xdr:cNvSpPr/>
      </xdr:nvSpPr>
      <xdr:spPr>
        <a:xfrm>
          <a:off x="14649450" y="656063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100165</xdr:rowOff>
    </xdr:from>
    <xdr:ext cx="405111" cy="259045"/>
    <xdr:sp macro="" textlink="">
      <xdr:nvSpPr>
        <xdr:cNvPr id="430" name="【一般廃棄物処理施設】&#10;有形固定資産減価償却率該当値テキスト">
          <a:extLst>
            <a:ext uri="{FF2B5EF4-FFF2-40B4-BE49-F238E27FC236}">
              <a16:creationId xmlns:a16="http://schemas.microsoft.com/office/drawing/2014/main" id="{70FE392A-9004-4EDC-BE3F-31EB96F8B63A}"/>
            </a:ext>
          </a:extLst>
        </xdr:cNvPr>
        <xdr:cNvSpPr txBox="1"/>
      </xdr:nvSpPr>
      <xdr:spPr>
        <a:xfrm>
          <a:off x="14738350" y="6539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77651</xdr:rowOff>
    </xdr:from>
    <xdr:to>
      <xdr:col>81</xdr:col>
      <xdr:colOff>101600</xdr:colOff>
      <xdr:row>40</xdr:row>
      <xdr:rowOff>7801</xdr:rowOff>
    </xdr:to>
    <xdr:sp macro="" textlink="">
      <xdr:nvSpPr>
        <xdr:cNvPr id="431" name="楕円 430">
          <a:extLst>
            <a:ext uri="{FF2B5EF4-FFF2-40B4-BE49-F238E27FC236}">
              <a16:creationId xmlns:a16="http://schemas.microsoft.com/office/drawing/2014/main" id="{47A3B9D0-0C6E-4449-9E5C-C65C2E432240}"/>
            </a:ext>
          </a:extLst>
        </xdr:cNvPr>
        <xdr:cNvSpPr/>
      </xdr:nvSpPr>
      <xdr:spPr>
        <a:xfrm>
          <a:off x="13887450" y="651655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128451</xdr:rowOff>
    </xdr:from>
    <xdr:to>
      <xdr:col>85</xdr:col>
      <xdr:colOff>127000</xdr:colOff>
      <xdr:row>40</xdr:row>
      <xdr:rowOff>1088</xdr:rowOff>
    </xdr:to>
    <xdr:cxnSp macro="">
      <xdr:nvCxnSpPr>
        <xdr:cNvPr id="432" name="直線コネクタ 431">
          <a:extLst>
            <a:ext uri="{FF2B5EF4-FFF2-40B4-BE49-F238E27FC236}">
              <a16:creationId xmlns:a16="http://schemas.microsoft.com/office/drawing/2014/main" id="{70B5F0E5-302A-4B24-BB42-AF69DBA9E444}"/>
            </a:ext>
          </a:extLst>
        </xdr:cNvPr>
        <xdr:cNvCxnSpPr/>
      </xdr:nvCxnSpPr>
      <xdr:spPr>
        <a:xfrm>
          <a:off x="13938250" y="6567351"/>
          <a:ext cx="762000" cy="3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35197</xdr:rowOff>
    </xdr:from>
    <xdr:to>
      <xdr:col>76</xdr:col>
      <xdr:colOff>165100</xdr:colOff>
      <xdr:row>39</xdr:row>
      <xdr:rowOff>136797</xdr:rowOff>
    </xdr:to>
    <xdr:sp macro="" textlink="">
      <xdr:nvSpPr>
        <xdr:cNvPr id="433" name="楕円 432">
          <a:extLst>
            <a:ext uri="{FF2B5EF4-FFF2-40B4-BE49-F238E27FC236}">
              <a16:creationId xmlns:a16="http://schemas.microsoft.com/office/drawing/2014/main" id="{B4E6A050-49B5-4922-81BD-7A2870061394}"/>
            </a:ext>
          </a:extLst>
        </xdr:cNvPr>
        <xdr:cNvSpPr/>
      </xdr:nvSpPr>
      <xdr:spPr>
        <a:xfrm>
          <a:off x="13093700" y="6474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85997</xdr:rowOff>
    </xdr:from>
    <xdr:to>
      <xdr:col>81</xdr:col>
      <xdr:colOff>50800</xdr:colOff>
      <xdr:row>39</xdr:row>
      <xdr:rowOff>128451</xdr:rowOff>
    </xdr:to>
    <xdr:cxnSp macro="">
      <xdr:nvCxnSpPr>
        <xdr:cNvPr id="434" name="直線コネクタ 433">
          <a:extLst>
            <a:ext uri="{FF2B5EF4-FFF2-40B4-BE49-F238E27FC236}">
              <a16:creationId xmlns:a16="http://schemas.microsoft.com/office/drawing/2014/main" id="{CE4E9681-F4F1-4229-823B-B80CFBA96940}"/>
            </a:ext>
          </a:extLst>
        </xdr:cNvPr>
        <xdr:cNvCxnSpPr/>
      </xdr:nvCxnSpPr>
      <xdr:spPr>
        <a:xfrm>
          <a:off x="13144500" y="6524897"/>
          <a:ext cx="79375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121738</xdr:rowOff>
    </xdr:from>
    <xdr:to>
      <xdr:col>72</xdr:col>
      <xdr:colOff>38100</xdr:colOff>
      <xdr:row>39</xdr:row>
      <xdr:rowOff>51888</xdr:rowOff>
    </xdr:to>
    <xdr:sp macro="" textlink="">
      <xdr:nvSpPr>
        <xdr:cNvPr id="435" name="楕円 434">
          <a:extLst>
            <a:ext uri="{FF2B5EF4-FFF2-40B4-BE49-F238E27FC236}">
              <a16:creationId xmlns:a16="http://schemas.microsoft.com/office/drawing/2014/main" id="{FD290E2E-1A72-4DC5-A758-9AF6AB194E11}"/>
            </a:ext>
          </a:extLst>
        </xdr:cNvPr>
        <xdr:cNvSpPr/>
      </xdr:nvSpPr>
      <xdr:spPr>
        <a:xfrm>
          <a:off x="12299950" y="639553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1088</xdr:rowOff>
    </xdr:from>
    <xdr:to>
      <xdr:col>76</xdr:col>
      <xdr:colOff>114300</xdr:colOff>
      <xdr:row>39</xdr:row>
      <xdr:rowOff>85997</xdr:rowOff>
    </xdr:to>
    <xdr:cxnSp macro="">
      <xdr:nvCxnSpPr>
        <xdr:cNvPr id="436" name="直線コネクタ 435">
          <a:extLst>
            <a:ext uri="{FF2B5EF4-FFF2-40B4-BE49-F238E27FC236}">
              <a16:creationId xmlns:a16="http://schemas.microsoft.com/office/drawing/2014/main" id="{2487D072-A76A-41D5-A96D-2A13F52A41C6}"/>
            </a:ext>
          </a:extLst>
        </xdr:cNvPr>
        <xdr:cNvCxnSpPr/>
      </xdr:nvCxnSpPr>
      <xdr:spPr>
        <a:xfrm>
          <a:off x="12344400" y="6439988"/>
          <a:ext cx="800100" cy="8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120106</xdr:rowOff>
    </xdr:from>
    <xdr:to>
      <xdr:col>67</xdr:col>
      <xdr:colOff>101600</xdr:colOff>
      <xdr:row>39</xdr:row>
      <xdr:rowOff>50256</xdr:rowOff>
    </xdr:to>
    <xdr:sp macro="" textlink="">
      <xdr:nvSpPr>
        <xdr:cNvPr id="437" name="楕円 436">
          <a:extLst>
            <a:ext uri="{FF2B5EF4-FFF2-40B4-BE49-F238E27FC236}">
              <a16:creationId xmlns:a16="http://schemas.microsoft.com/office/drawing/2014/main" id="{B3CD2909-4C74-445B-B09F-25CB6C3CC2C8}"/>
            </a:ext>
          </a:extLst>
        </xdr:cNvPr>
        <xdr:cNvSpPr/>
      </xdr:nvSpPr>
      <xdr:spPr>
        <a:xfrm>
          <a:off x="11487150" y="639390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170906</xdr:rowOff>
    </xdr:from>
    <xdr:to>
      <xdr:col>71</xdr:col>
      <xdr:colOff>177800</xdr:colOff>
      <xdr:row>39</xdr:row>
      <xdr:rowOff>1088</xdr:rowOff>
    </xdr:to>
    <xdr:cxnSp macro="">
      <xdr:nvCxnSpPr>
        <xdr:cNvPr id="438" name="直線コネクタ 437">
          <a:extLst>
            <a:ext uri="{FF2B5EF4-FFF2-40B4-BE49-F238E27FC236}">
              <a16:creationId xmlns:a16="http://schemas.microsoft.com/office/drawing/2014/main" id="{5E6CDBEF-A829-4356-9160-07552813B26B}"/>
            </a:ext>
          </a:extLst>
        </xdr:cNvPr>
        <xdr:cNvCxnSpPr/>
      </xdr:nvCxnSpPr>
      <xdr:spPr>
        <a:xfrm>
          <a:off x="11537950" y="6438356"/>
          <a:ext cx="80645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27594</xdr:rowOff>
    </xdr:from>
    <xdr:ext cx="405111" cy="259045"/>
    <xdr:sp macro="" textlink="">
      <xdr:nvSpPr>
        <xdr:cNvPr id="439" name="n_1aveValue【一般廃棄物処理施設】&#10;有形固定資産減価償却率">
          <a:extLst>
            <a:ext uri="{FF2B5EF4-FFF2-40B4-BE49-F238E27FC236}">
              <a16:creationId xmlns:a16="http://schemas.microsoft.com/office/drawing/2014/main" id="{61FF1934-D73D-4860-A13F-DF98EE0876A8}"/>
            </a:ext>
          </a:extLst>
        </xdr:cNvPr>
        <xdr:cNvSpPr txBox="1"/>
      </xdr:nvSpPr>
      <xdr:spPr>
        <a:xfrm>
          <a:off x="13742044" y="6136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27594</xdr:rowOff>
    </xdr:from>
    <xdr:ext cx="405111" cy="259045"/>
    <xdr:sp macro="" textlink="">
      <xdr:nvSpPr>
        <xdr:cNvPr id="440" name="n_2aveValue【一般廃棄物処理施設】&#10;有形固定資産減価償却率">
          <a:extLst>
            <a:ext uri="{FF2B5EF4-FFF2-40B4-BE49-F238E27FC236}">
              <a16:creationId xmlns:a16="http://schemas.microsoft.com/office/drawing/2014/main" id="{12F43885-FE7E-4345-AF85-04AD2D1E8066}"/>
            </a:ext>
          </a:extLst>
        </xdr:cNvPr>
        <xdr:cNvSpPr txBox="1"/>
      </xdr:nvSpPr>
      <xdr:spPr>
        <a:xfrm>
          <a:off x="12960994" y="6136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136996</xdr:rowOff>
    </xdr:from>
    <xdr:ext cx="405111" cy="259045"/>
    <xdr:sp macro="" textlink="">
      <xdr:nvSpPr>
        <xdr:cNvPr id="441" name="n_3aveValue【一般廃棄物処理施設】&#10;有形固定資産減価償却率">
          <a:extLst>
            <a:ext uri="{FF2B5EF4-FFF2-40B4-BE49-F238E27FC236}">
              <a16:creationId xmlns:a16="http://schemas.microsoft.com/office/drawing/2014/main" id="{DAEBE4A8-5ADF-42A0-A151-3B5272849F59}"/>
            </a:ext>
          </a:extLst>
        </xdr:cNvPr>
        <xdr:cNvSpPr txBox="1"/>
      </xdr:nvSpPr>
      <xdr:spPr>
        <a:xfrm>
          <a:off x="12167244" y="608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153324</xdr:rowOff>
    </xdr:from>
    <xdr:ext cx="405111" cy="259045"/>
    <xdr:sp macro="" textlink="">
      <xdr:nvSpPr>
        <xdr:cNvPr id="442" name="n_4aveValue【一般廃棄物処理施設】&#10;有形固定資産減価償却率">
          <a:extLst>
            <a:ext uri="{FF2B5EF4-FFF2-40B4-BE49-F238E27FC236}">
              <a16:creationId xmlns:a16="http://schemas.microsoft.com/office/drawing/2014/main" id="{4277A553-8351-41DA-A36A-89C776774DB1}"/>
            </a:ext>
          </a:extLst>
        </xdr:cNvPr>
        <xdr:cNvSpPr txBox="1"/>
      </xdr:nvSpPr>
      <xdr:spPr>
        <a:xfrm>
          <a:off x="11354444" y="6096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170378</xdr:rowOff>
    </xdr:from>
    <xdr:ext cx="405111" cy="259045"/>
    <xdr:sp macro="" textlink="">
      <xdr:nvSpPr>
        <xdr:cNvPr id="443" name="n_1mainValue【一般廃棄物処理施設】&#10;有形固定資産減価償却率">
          <a:extLst>
            <a:ext uri="{FF2B5EF4-FFF2-40B4-BE49-F238E27FC236}">
              <a16:creationId xmlns:a16="http://schemas.microsoft.com/office/drawing/2014/main" id="{FD436F99-AB08-4411-B33C-618A6BCB95CC}"/>
            </a:ext>
          </a:extLst>
        </xdr:cNvPr>
        <xdr:cNvSpPr txBox="1"/>
      </xdr:nvSpPr>
      <xdr:spPr>
        <a:xfrm>
          <a:off x="13742044" y="6602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127924</xdr:rowOff>
    </xdr:from>
    <xdr:ext cx="405111" cy="259045"/>
    <xdr:sp macro="" textlink="">
      <xdr:nvSpPr>
        <xdr:cNvPr id="444" name="n_2mainValue【一般廃棄物処理施設】&#10;有形固定資産減価償却率">
          <a:extLst>
            <a:ext uri="{FF2B5EF4-FFF2-40B4-BE49-F238E27FC236}">
              <a16:creationId xmlns:a16="http://schemas.microsoft.com/office/drawing/2014/main" id="{74A353C3-B671-4B15-AD22-1DE5F524FBD1}"/>
            </a:ext>
          </a:extLst>
        </xdr:cNvPr>
        <xdr:cNvSpPr txBox="1"/>
      </xdr:nvSpPr>
      <xdr:spPr>
        <a:xfrm>
          <a:off x="12960994" y="6566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43015</xdr:rowOff>
    </xdr:from>
    <xdr:ext cx="405111" cy="259045"/>
    <xdr:sp macro="" textlink="">
      <xdr:nvSpPr>
        <xdr:cNvPr id="445" name="n_3mainValue【一般廃棄物処理施設】&#10;有形固定資産減価償却率">
          <a:extLst>
            <a:ext uri="{FF2B5EF4-FFF2-40B4-BE49-F238E27FC236}">
              <a16:creationId xmlns:a16="http://schemas.microsoft.com/office/drawing/2014/main" id="{4B7343EF-9113-4B8C-8AA2-B739C00E058D}"/>
            </a:ext>
          </a:extLst>
        </xdr:cNvPr>
        <xdr:cNvSpPr txBox="1"/>
      </xdr:nvSpPr>
      <xdr:spPr>
        <a:xfrm>
          <a:off x="12167244" y="6481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41383</xdr:rowOff>
    </xdr:from>
    <xdr:ext cx="405111" cy="259045"/>
    <xdr:sp macro="" textlink="">
      <xdr:nvSpPr>
        <xdr:cNvPr id="446" name="n_4mainValue【一般廃棄物処理施設】&#10;有形固定資産減価償却率">
          <a:extLst>
            <a:ext uri="{FF2B5EF4-FFF2-40B4-BE49-F238E27FC236}">
              <a16:creationId xmlns:a16="http://schemas.microsoft.com/office/drawing/2014/main" id="{CF8104B6-9FFE-456C-BC33-41A8A4553B16}"/>
            </a:ext>
          </a:extLst>
        </xdr:cNvPr>
        <xdr:cNvSpPr txBox="1"/>
      </xdr:nvSpPr>
      <xdr:spPr>
        <a:xfrm>
          <a:off x="11354444" y="6480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03D17970-AB20-4A7D-B198-C889357794AD}"/>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81449A80-C167-409E-B04D-00817C257B0B}"/>
            </a:ext>
          </a:extLst>
        </xdr:cNvPr>
        <xdr:cNvSpPr/>
      </xdr:nvSpPr>
      <xdr:spPr>
        <a:xfrm>
          <a:off x="16586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FD96C1A2-37CE-4344-89D1-6685C2BDC674}"/>
            </a:ext>
          </a:extLst>
        </xdr:cNvPr>
        <xdr:cNvSpPr/>
      </xdr:nvSpPr>
      <xdr:spPr>
        <a:xfrm>
          <a:off x="16586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6A32046A-A3B4-495A-B6A9-9801EB85233F}"/>
            </a:ext>
          </a:extLst>
        </xdr:cNvPr>
        <xdr:cNvSpPr/>
      </xdr:nvSpPr>
      <xdr:spPr>
        <a:xfrm>
          <a:off x="174879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C6ED3289-9313-404F-AC6A-56079F61C118}"/>
            </a:ext>
          </a:extLst>
        </xdr:cNvPr>
        <xdr:cNvSpPr/>
      </xdr:nvSpPr>
      <xdr:spPr>
        <a:xfrm>
          <a:off x="174879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21403D8B-4F5B-43B6-88AE-D628FA556068}"/>
            </a:ext>
          </a:extLst>
        </xdr:cNvPr>
        <xdr:cNvSpPr/>
      </xdr:nvSpPr>
      <xdr:spPr>
        <a:xfrm>
          <a:off x="185166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6A37B690-5075-447C-B744-594BC3DED99D}"/>
            </a:ext>
          </a:extLst>
        </xdr:cNvPr>
        <xdr:cNvSpPr/>
      </xdr:nvSpPr>
      <xdr:spPr>
        <a:xfrm>
          <a:off x="185166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428238F7-9084-41B2-9B88-7CB183C3ED35}"/>
            </a:ext>
          </a:extLst>
        </xdr:cNvPr>
        <xdr:cNvSpPr/>
      </xdr:nvSpPr>
      <xdr:spPr>
        <a:xfrm>
          <a:off x="164592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DCE62F05-0FA7-40BC-8CF1-4483D4DEB77D}"/>
            </a:ext>
          </a:extLst>
        </xdr:cNvPr>
        <xdr:cNvSpPr txBox="1"/>
      </xdr:nvSpPr>
      <xdr:spPr>
        <a:xfrm>
          <a:off x="1644015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9BA9F0B3-B1A8-45B3-BC05-041AE706FD5F}"/>
            </a:ext>
          </a:extLst>
        </xdr:cNvPr>
        <xdr:cNvCxnSpPr/>
      </xdr:nvCxnSpPr>
      <xdr:spPr>
        <a:xfrm>
          <a:off x="164592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7" name="直線コネクタ 456">
          <a:extLst>
            <a:ext uri="{FF2B5EF4-FFF2-40B4-BE49-F238E27FC236}">
              <a16:creationId xmlns:a16="http://schemas.microsoft.com/office/drawing/2014/main" id="{FD6DD761-66ED-4FC2-9587-5B86C24EAC5B}"/>
            </a:ext>
          </a:extLst>
        </xdr:cNvPr>
        <xdr:cNvCxnSpPr/>
      </xdr:nvCxnSpPr>
      <xdr:spPr>
        <a:xfrm>
          <a:off x="16459200" y="6902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58" name="テキスト ボックス 457">
          <a:extLst>
            <a:ext uri="{FF2B5EF4-FFF2-40B4-BE49-F238E27FC236}">
              <a16:creationId xmlns:a16="http://schemas.microsoft.com/office/drawing/2014/main" id="{117E14F6-377B-4206-BFD2-EEE3C5A8F6E9}"/>
            </a:ext>
          </a:extLst>
        </xdr:cNvPr>
        <xdr:cNvSpPr txBox="1"/>
      </xdr:nvSpPr>
      <xdr:spPr>
        <a:xfrm>
          <a:off x="16248514" y="6766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59" name="直線コネクタ 458">
          <a:extLst>
            <a:ext uri="{FF2B5EF4-FFF2-40B4-BE49-F238E27FC236}">
              <a16:creationId xmlns:a16="http://schemas.microsoft.com/office/drawing/2014/main" id="{41D90865-E447-433B-9469-3284120598D6}"/>
            </a:ext>
          </a:extLst>
        </xdr:cNvPr>
        <xdr:cNvCxnSpPr/>
      </xdr:nvCxnSpPr>
      <xdr:spPr>
        <a:xfrm>
          <a:off x="16459200" y="645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0" name="テキスト ボックス 459">
          <a:extLst>
            <a:ext uri="{FF2B5EF4-FFF2-40B4-BE49-F238E27FC236}">
              <a16:creationId xmlns:a16="http://schemas.microsoft.com/office/drawing/2014/main" id="{72C756A5-47D6-4B1B-B72F-ADB07FE5466F}"/>
            </a:ext>
          </a:extLst>
        </xdr:cNvPr>
        <xdr:cNvSpPr txBox="1"/>
      </xdr:nvSpPr>
      <xdr:spPr>
        <a:xfrm>
          <a:off x="15939981" y="6322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1" name="直線コネクタ 460">
          <a:extLst>
            <a:ext uri="{FF2B5EF4-FFF2-40B4-BE49-F238E27FC236}">
              <a16:creationId xmlns:a16="http://schemas.microsoft.com/office/drawing/2014/main" id="{0778CD72-7916-4DA5-9BFC-F808F60A8FF7}"/>
            </a:ext>
          </a:extLst>
        </xdr:cNvPr>
        <xdr:cNvCxnSpPr/>
      </xdr:nvCxnSpPr>
      <xdr:spPr>
        <a:xfrm>
          <a:off x="16459200" y="6019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462" name="テキスト ボックス 461">
          <a:extLst>
            <a:ext uri="{FF2B5EF4-FFF2-40B4-BE49-F238E27FC236}">
              <a16:creationId xmlns:a16="http://schemas.microsoft.com/office/drawing/2014/main" id="{B68F4356-75F8-4047-A16E-8B3CED757ED8}"/>
            </a:ext>
          </a:extLst>
        </xdr:cNvPr>
        <xdr:cNvSpPr txBox="1"/>
      </xdr:nvSpPr>
      <xdr:spPr>
        <a:xfrm>
          <a:off x="15849828" y="5883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3" name="直線コネクタ 462">
          <a:extLst>
            <a:ext uri="{FF2B5EF4-FFF2-40B4-BE49-F238E27FC236}">
              <a16:creationId xmlns:a16="http://schemas.microsoft.com/office/drawing/2014/main" id="{F2F83D56-457B-4E82-8516-7FF335ECA416}"/>
            </a:ext>
          </a:extLst>
        </xdr:cNvPr>
        <xdr:cNvCxnSpPr/>
      </xdr:nvCxnSpPr>
      <xdr:spPr>
        <a:xfrm>
          <a:off x="16459200" y="5581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464" name="テキスト ボックス 463">
          <a:extLst>
            <a:ext uri="{FF2B5EF4-FFF2-40B4-BE49-F238E27FC236}">
              <a16:creationId xmlns:a16="http://schemas.microsoft.com/office/drawing/2014/main" id="{0035008C-1667-4061-9D64-6B674C3E5211}"/>
            </a:ext>
          </a:extLst>
        </xdr:cNvPr>
        <xdr:cNvSpPr txBox="1"/>
      </xdr:nvSpPr>
      <xdr:spPr>
        <a:xfrm>
          <a:off x="15849828" y="544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5" name="直線コネクタ 464">
          <a:extLst>
            <a:ext uri="{FF2B5EF4-FFF2-40B4-BE49-F238E27FC236}">
              <a16:creationId xmlns:a16="http://schemas.microsoft.com/office/drawing/2014/main" id="{8BAB87AC-60FD-4ED3-BC0E-0549D396D7A9}"/>
            </a:ext>
          </a:extLst>
        </xdr:cNvPr>
        <xdr:cNvCxnSpPr/>
      </xdr:nvCxnSpPr>
      <xdr:spPr>
        <a:xfrm>
          <a:off x="164592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66" name="テキスト ボックス 465">
          <a:extLst>
            <a:ext uri="{FF2B5EF4-FFF2-40B4-BE49-F238E27FC236}">
              <a16:creationId xmlns:a16="http://schemas.microsoft.com/office/drawing/2014/main" id="{818EB07D-FA71-4234-A033-FDBC08323B89}"/>
            </a:ext>
          </a:extLst>
        </xdr:cNvPr>
        <xdr:cNvSpPr txBox="1"/>
      </xdr:nvSpPr>
      <xdr:spPr>
        <a:xfrm>
          <a:off x="15849828" y="5001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7" name="【一般廃棄物処理施設】&#10;一人当たり有形固定資産（償却資産）額グラフ枠">
          <a:extLst>
            <a:ext uri="{FF2B5EF4-FFF2-40B4-BE49-F238E27FC236}">
              <a16:creationId xmlns:a16="http://schemas.microsoft.com/office/drawing/2014/main" id="{DA48A66D-0D58-4C3E-B4E5-6933E457FF51}"/>
            </a:ext>
          </a:extLst>
        </xdr:cNvPr>
        <xdr:cNvSpPr/>
      </xdr:nvSpPr>
      <xdr:spPr>
        <a:xfrm>
          <a:off x="164592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468" name="直線コネクタ 467">
          <a:extLst>
            <a:ext uri="{FF2B5EF4-FFF2-40B4-BE49-F238E27FC236}">
              <a16:creationId xmlns:a16="http://schemas.microsoft.com/office/drawing/2014/main" id="{7BE60CEC-8B1B-4A7E-BA4B-4FABDD73AD5A}"/>
            </a:ext>
          </a:extLst>
        </xdr:cNvPr>
        <xdr:cNvCxnSpPr/>
      </xdr:nvCxnSpPr>
      <xdr:spPr>
        <a:xfrm flipV="1">
          <a:off x="19951064" y="5483489"/>
          <a:ext cx="0" cy="1417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469" name="【一般廃棄物処理施設】&#10;一人当たり有形固定資産（償却資産）額最小値テキスト">
          <a:extLst>
            <a:ext uri="{FF2B5EF4-FFF2-40B4-BE49-F238E27FC236}">
              <a16:creationId xmlns:a16="http://schemas.microsoft.com/office/drawing/2014/main" id="{C500B230-47F7-4A11-901B-63ECE3ADCD8B}"/>
            </a:ext>
          </a:extLst>
        </xdr:cNvPr>
        <xdr:cNvSpPr txBox="1"/>
      </xdr:nvSpPr>
      <xdr:spPr>
        <a:xfrm>
          <a:off x="19989800" y="6904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470" name="直線コネクタ 469">
          <a:extLst>
            <a:ext uri="{FF2B5EF4-FFF2-40B4-BE49-F238E27FC236}">
              <a16:creationId xmlns:a16="http://schemas.microsoft.com/office/drawing/2014/main" id="{6ACC3649-CD6C-4FD8-ABA0-0B75A4E0D177}"/>
            </a:ext>
          </a:extLst>
        </xdr:cNvPr>
        <xdr:cNvCxnSpPr/>
      </xdr:nvCxnSpPr>
      <xdr:spPr>
        <a:xfrm>
          <a:off x="19881850" y="69011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471" name="【一般廃棄物処理施設】&#10;一人当たり有形固定資産（償却資産）額最大値テキスト">
          <a:extLst>
            <a:ext uri="{FF2B5EF4-FFF2-40B4-BE49-F238E27FC236}">
              <a16:creationId xmlns:a16="http://schemas.microsoft.com/office/drawing/2014/main" id="{9A678DF4-5222-4C47-9429-879589DB3377}"/>
            </a:ext>
          </a:extLst>
        </xdr:cNvPr>
        <xdr:cNvSpPr txBox="1"/>
      </xdr:nvSpPr>
      <xdr:spPr>
        <a:xfrm>
          <a:off x="19989800" y="52714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472" name="直線コネクタ 471">
          <a:extLst>
            <a:ext uri="{FF2B5EF4-FFF2-40B4-BE49-F238E27FC236}">
              <a16:creationId xmlns:a16="http://schemas.microsoft.com/office/drawing/2014/main" id="{9675307A-8858-4F39-96C0-A60DF49D58BD}"/>
            </a:ext>
          </a:extLst>
        </xdr:cNvPr>
        <xdr:cNvCxnSpPr/>
      </xdr:nvCxnSpPr>
      <xdr:spPr>
        <a:xfrm>
          <a:off x="19881850" y="54834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78222</xdr:rowOff>
    </xdr:from>
    <xdr:ext cx="599010" cy="259045"/>
    <xdr:sp macro="" textlink="">
      <xdr:nvSpPr>
        <xdr:cNvPr id="473" name="【一般廃棄物処理施設】&#10;一人当たり有形固定資産（償却資産）額平均値テキスト">
          <a:extLst>
            <a:ext uri="{FF2B5EF4-FFF2-40B4-BE49-F238E27FC236}">
              <a16:creationId xmlns:a16="http://schemas.microsoft.com/office/drawing/2014/main" id="{FE6DFE33-9A34-4E84-9EE0-C8C266441B60}"/>
            </a:ext>
          </a:extLst>
        </xdr:cNvPr>
        <xdr:cNvSpPr txBox="1"/>
      </xdr:nvSpPr>
      <xdr:spPr>
        <a:xfrm>
          <a:off x="19989800" y="65171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474" name="フローチャート: 判断 473">
          <a:extLst>
            <a:ext uri="{FF2B5EF4-FFF2-40B4-BE49-F238E27FC236}">
              <a16:creationId xmlns:a16="http://schemas.microsoft.com/office/drawing/2014/main" id="{6A36EC80-C17D-4F02-8FE6-BCFEEFA07E45}"/>
            </a:ext>
          </a:extLst>
        </xdr:cNvPr>
        <xdr:cNvSpPr/>
      </xdr:nvSpPr>
      <xdr:spPr>
        <a:xfrm>
          <a:off x="19900900" y="6659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475" name="フローチャート: 判断 474">
          <a:extLst>
            <a:ext uri="{FF2B5EF4-FFF2-40B4-BE49-F238E27FC236}">
              <a16:creationId xmlns:a16="http://schemas.microsoft.com/office/drawing/2014/main" id="{5A7BE744-27B4-4B24-A179-A0C0DBA5304B}"/>
            </a:ext>
          </a:extLst>
        </xdr:cNvPr>
        <xdr:cNvSpPr/>
      </xdr:nvSpPr>
      <xdr:spPr>
        <a:xfrm>
          <a:off x="19157950" y="667212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476" name="フローチャート: 判断 475">
          <a:extLst>
            <a:ext uri="{FF2B5EF4-FFF2-40B4-BE49-F238E27FC236}">
              <a16:creationId xmlns:a16="http://schemas.microsoft.com/office/drawing/2014/main" id="{A0B3C045-3943-4AC3-A53C-B9143DE82A7E}"/>
            </a:ext>
          </a:extLst>
        </xdr:cNvPr>
        <xdr:cNvSpPr/>
      </xdr:nvSpPr>
      <xdr:spPr>
        <a:xfrm>
          <a:off x="18345150" y="668999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477" name="フローチャート: 判断 476">
          <a:extLst>
            <a:ext uri="{FF2B5EF4-FFF2-40B4-BE49-F238E27FC236}">
              <a16:creationId xmlns:a16="http://schemas.microsoft.com/office/drawing/2014/main" id="{B96ED393-7866-4C50-9B61-C38DB1F5415D}"/>
            </a:ext>
          </a:extLst>
        </xdr:cNvPr>
        <xdr:cNvSpPr/>
      </xdr:nvSpPr>
      <xdr:spPr>
        <a:xfrm>
          <a:off x="17551400" y="669708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110727</xdr:rowOff>
    </xdr:from>
    <xdr:to>
      <xdr:col>98</xdr:col>
      <xdr:colOff>38100</xdr:colOff>
      <xdr:row>41</xdr:row>
      <xdr:rowOff>40877</xdr:rowOff>
    </xdr:to>
    <xdr:sp macro="" textlink="">
      <xdr:nvSpPr>
        <xdr:cNvPr id="478" name="フローチャート: 判断 477">
          <a:extLst>
            <a:ext uri="{FF2B5EF4-FFF2-40B4-BE49-F238E27FC236}">
              <a16:creationId xmlns:a16="http://schemas.microsoft.com/office/drawing/2014/main" id="{D7637EA5-047E-4EDD-91F9-97A6B5BDDEF1}"/>
            </a:ext>
          </a:extLst>
        </xdr:cNvPr>
        <xdr:cNvSpPr/>
      </xdr:nvSpPr>
      <xdr:spPr>
        <a:xfrm>
          <a:off x="16757650" y="671472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A3D94F2E-594E-402A-9FA3-64079323AF28}"/>
            </a:ext>
          </a:extLst>
        </xdr:cNvPr>
        <xdr:cNvSpPr txBox="1"/>
      </xdr:nvSpPr>
      <xdr:spPr>
        <a:xfrm>
          <a:off x="19780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F5FB5724-02CE-4A14-B08B-3B1B21BBD96C}"/>
            </a:ext>
          </a:extLst>
        </xdr:cNvPr>
        <xdr:cNvSpPr txBox="1"/>
      </xdr:nvSpPr>
      <xdr:spPr>
        <a:xfrm>
          <a:off x="19030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BDED22FA-A7B8-4B41-BEDF-B86F3E988200}"/>
            </a:ext>
          </a:extLst>
        </xdr:cNvPr>
        <xdr:cNvSpPr txBox="1"/>
      </xdr:nvSpPr>
      <xdr:spPr>
        <a:xfrm>
          <a:off x="18224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AB9DFF07-4371-42BB-A054-B763BAD461B7}"/>
            </a:ext>
          </a:extLst>
        </xdr:cNvPr>
        <xdr:cNvSpPr txBox="1"/>
      </xdr:nvSpPr>
      <xdr:spPr>
        <a:xfrm>
          <a:off x="174307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D9D64242-4D44-400C-9CF5-086EFBA18502}"/>
            </a:ext>
          </a:extLst>
        </xdr:cNvPr>
        <xdr:cNvSpPr txBox="1"/>
      </xdr:nvSpPr>
      <xdr:spPr>
        <a:xfrm>
          <a:off x="166306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37548</xdr:rowOff>
    </xdr:from>
    <xdr:to>
      <xdr:col>116</xdr:col>
      <xdr:colOff>114300</xdr:colOff>
      <xdr:row>41</xdr:row>
      <xdr:rowOff>139148</xdr:rowOff>
    </xdr:to>
    <xdr:sp macro="" textlink="">
      <xdr:nvSpPr>
        <xdr:cNvPr id="484" name="楕円 483">
          <a:extLst>
            <a:ext uri="{FF2B5EF4-FFF2-40B4-BE49-F238E27FC236}">
              <a16:creationId xmlns:a16="http://schemas.microsoft.com/office/drawing/2014/main" id="{A6DC05C0-9595-4C4A-BDB2-7836385F22A2}"/>
            </a:ext>
          </a:extLst>
        </xdr:cNvPr>
        <xdr:cNvSpPr/>
      </xdr:nvSpPr>
      <xdr:spPr>
        <a:xfrm>
          <a:off x="19900900" y="6806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123925</xdr:rowOff>
    </xdr:from>
    <xdr:ext cx="534377" cy="259045"/>
    <xdr:sp macro="" textlink="">
      <xdr:nvSpPr>
        <xdr:cNvPr id="485" name="【一般廃棄物処理施設】&#10;一人当たり有形固定資産（償却資産）額該当値テキスト">
          <a:extLst>
            <a:ext uri="{FF2B5EF4-FFF2-40B4-BE49-F238E27FC236}">
              <a16:creationId xmlns:a16="http://schemas.microsoft.com/office/drawing/2014/main" id="{22BC7374-B305-477B-B1D4-412C72E95CB7}"/>
            </a:ext>
          </a:extLst>
        </xdr:cNvPr>
        <xdr:cNvSpPr txBox="1"/>
      </xdr:nvSpPr>
      <xdr:spPr>
        <a:xfrm>
          <a:off x="19989800" y="67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38239</xdr:rowOff>
    </xdr:from>
    <xdr:to>
      <xdr:col>112</xdr:col>
      <xdr:colOff>38100</xdr:colOff>
      <xdr:row>41</xdr:row>
      <xdr:rowOff>139839</xdr:rowOff>
    </xdr:to>
    <xdr:sp macro="" textlink="">
      <xdr:nvSpPr>
        <xdr:cNvPr id="486" name="楕円 485">
          <a:extLst>
            <a:ext uri="{FF2B5EF4-FFF2-40B4-BE49-F238E27FC236}">
              <a16:creationId xmlns:a16="http://schemas.microsoft.com/office/drawing/2014/main" id="{58A2B822-BF4B-453A-8DCB-74E7D6732F8A}"/>
            </a:ext>
          </a:extLst>
        </xdr:cNvPr>
        <xdr:cNvSpPr/>
      </xdr:nvSpPr>
      <xdr:spPr>
        <a:xfrm>
          <a:off x="19157950" y="68073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88348</xdr:rowOff>
    </xdr:from>
    <xdr:to>
      <xdr:col>116</xdr:col>
      <xdr:colOff>63500</xdr:colOff>
      <xdr:row>41</xdr:row>
      <xdr:rowOff>89039</xdr:rowOff>
    </xdr:to>
    <xdr:cxnSp macro="">
      <xdr:nvCxnSpPr>
        <xdr:cNvPr id="487" name="直線コネクタ 486">
          <a:extLst>
            <a:ext uri="{FF2B5EF4-FFF2-40B4-BE49-F238E27FC236}">
              <a16:creationId xmlns:a16="http://schemas.microsoft.com/office/drawing/2014/main" id="{66C80E00-E7C5-469D-95DD-98AA7FA77320}"/>
            </a:ext>
          </a:extLst>
        </xdr:cNvPr>
        <xdr:cNvCxnSpPr/>
      </xdr:nvCxnSpPr>
      <xdr:spPr>
        <a:xfrm flipV="1">
          <a:off x="19202400" y="6857448"/>
          <a:ext cx="749300" cy="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38702</xdr:rowOff>
    </xdr:from>
    <xdr:to>
      <xdr:col>107</xdr:col>
      <xdr:colOff>101600</xdr:colOff>
      <xdr:row>41</xdr:row>
      <xdr:rowOff>140302</xdr:rowOff>
    </xdr:to>
    <xdr:sp macro="" textlink="">
      <xdr:nvSpPr>
        <xdr:cNvPr id="488" name="楕円 487">
          <a:extLst>
            <a:ext uri="{FF2B5EF4-FFF2-40B4-BE49-F238E27FC236}">
              <a16:creationId xmlns:a16="http://schemas.microsoft.com/office/drawing/2014/main" id="{390E59F5-A073-4522-B8BC-8E337C10217D}"/>
            </a:ext>
          </a:extLst>
        </xdr:cNvPr>
        <xdr:cNvSpPr/>
      </xdr:nvSpPr>
      <xdr:spPr>
        <a:xfrm>
          <a:off x="18345150" y="680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89039</xdr:rowOff>
    </xdr:from>
    <xdr:to>
      <xdr:col>111</xdr:col>
      <xdr:colOff>177800</xdr:colOff>
      <xdr:row>41</xdr:row>
      <xdr:rowOff>89502</xdr:rowOff>
    </xdr:to>
    <xdr:cxnSp macro="">
      <xdr:nvCxnSpPr>
        <xdr:cNvPr id="489" name="直線コネクタ 488">
          <a:extLst>
            <a:ext uri="{FF2B5EF4-FFF2-40B4-BE49-F238E27FC236}">
              <a16:creationId xmlns:a16="http://schemas.microsoft.com/office/drawing/2014/main" id="{B0FD06B2-DA11-46E1-A414-E7AD84571392}"/>
            </a:ext>
          </a:extLst>
        </xdr:cNvPr>
        <xdr:cNvCxnSpPr/>
      </xdr:nvCxnSpPr>
      <xdr:spPr>
        <a:xfrm flipV="1">
          <a:off x="18395950" y="6858139"/>
          <a:ext cx="806450" cy="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40649</xdr:rowOff>
    </xdr:from>
    <xdr:to>
      <xdr:col>102</xdr:col>
      <xdr:colOff>165100</xdr:colOff>
      <xdr:row>41</xdr:row>
      <xdr:rowOff>142249</xdr:rowOff>
    </xdr:to>
    <xdr:sp macro="" textlink="">
      <xdr:nvSpPr>
        <xdr:cNvPr id="490" name="楕円 489">
          <a:extLst>
            <a:ext uri="{FF2B5EF4-FFF2-40B4-BE49-F238E27FC236}">
              <a16:creationId xmlns:a16="http://schemas.microsoft.com/office/drawing/2014/main" id="{7AEFD9FC-B785-45D2-A5C5-A57CDE0F044D}"/>
            </a:ext>
          </a:extLst>
        </xdr:cNvPr>
        <xdr:cNvSpPr/>
      </xdr:nvSpPr>
      <xdr:spPr>
        <a:xfrm>
          <a:off x="17551400" y="680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89502</xdr:rowOff>
    </xdr:from>
    <xdr:to>
      <xdr:col>107</xdr:col>
      <xdr:colOff>50800</xdr:colOff>
      <xdr:row>41</xdr:row>
      <xdr:rowOff>91449</xdr:rowOff>
    </xdr:to>
    <xdr:cxnSp macro="">
      <xdr:nvCxnSpPr>
        <xdr:cNvPr id="491" name="直線コネクタ 490">
          <a:extLst>
            <a:ext uri="{FF2B5EF4-FFF2-40B4-BE49-F238E27FC236}">
              <a16:creationId xmlns:a16="http://schemas.microsoft.com/office/drawing/2014/main" id="{BC98A829-F435-4761-8803-66008BD19EF1}"/>
            </a:ext>
          </a:extLst>
        </xdr:cNvPr>
        <xdr:cNvCxnSpPr/>
      </xdr:nvCxnSpPr>
      <xdr:spPr>
        <a:xfrm flipV="1">
          <a:off x="17602200" y="6858602"/>
          <a:ext cx="793750" cy="1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41577</xdr:rowOff>
    </xdr:from>
    <xdr:to>
      <xdr:col>98</xdr:col>
      <xdr:colOff>38100</xdr:colOff>
      <xdr:row>41</xdr:row>
      <xdr:rowOff>143177</xdr:rowOff>
    </xdr:to>
    <xdr:sp macro="" textlink="">
      <xdr:nvSpPr>
        <xdr:cNvPr id="492" name="楕円 491">
          <a:extLst>
            <a:ext uri="{FF2B5EF4-FFF2-40B4-BE49-F238E27FC236}">
              <a16:creationId xmlns:a16="http://schemas.microsoft.com/office/drawing/2014/main" id="{414901A0-9E33-4B78-AA83-D2566ED18624}"/>
            </a:ext>
          </a:extLst>
        </xdr:cNvPr>
        <xdr:cNvSpPr/>
      </xdr:nvSpPr>
      <xdr:spPr>
        <a:xfrm>
          <a:off x="16757650" y="681067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91449</xdr:rowOff>
    </xdr:from>
    <xdr:to>
      <xdr:col>102</xdr:col>
      <xdr:colOff>114300</xdr:colOff>
      <xdr:row>41</xdr:row>
      <xdr:rowOff>92377</xdr:rowOff>
    </xdr:to>
    <xdr:cxnSp macro="">
      <xdr:nvCxnSpPr>
        <xdr:cNvPr id="493" name="直線コネクタ 492">
          <a:extLst>
            <a:ext uri="{FF2B5EF4-FFF2-40B4-BE49-F238E27FC236}">
              <a16:creationId xmlns:a16="http://schemas.microsoft.com/office/drawing/2014/main" id="{27BA2CFE-BDB0-4D25-9B75-6EC225E07D27}"/>
            </a:ext>
          </a:extLst>
        </xdr:cNvPr>
        <xdr:cNvCxnSpPr/>
      </xdr:nvCxnSpPr>
      <xdr:spPr>
        <a:xfrm flipV="1">
          <a:off x="16802100" y="6860549"/>
          <a:ext cx="800100" cy="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14798</xdr:rowOff>
    </xdr:from>
    <xdr:ext cx="599010" cy="259045"/>
    <xdr:sp macro="" textlink="">
      <xdr:nvSpPr>
        <xdr:cNvPr id="494" name="n_1aveValue【一般廃棄物処理施設】&#10;一人当たり有形固定資産（償却資産）額">
          <a:extLst>
            <a:ext uri="{FF2B5EF4-FFF2-40B4-BE49-F238E27FC236}">
              <a16:creationId xmlns:a16="http://schemas.microsoft.com/office/drawing/2014/main" id="{EB43642F-231B-4B5F-B2F5-3B505E225C55}"/>
            </a:ext>
          </a:extLst>
        </xdr:cNvPr>
        <xdr:cNvSpPr txBox="1"/>
      </xdr:nvSpPr>
      <xdr:spPr>
        <a:xfrm>
          <a:off x="18915595" y="6453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32676</xdr:rowOff>
    </xdr:from>
    <xdr:ext cx="599010" cy="259045"/>
    <xdr:sp macro="" textlink="">
      <xdr:nvSpPr>
        <xdr:cNvPr id="495" name="n_2aveValue【一般廃棄物処理施設】&#10;一人当たり有形固定資産（償却資産）額">
          <a:extLst>
            <a:ext uri="{FF2B5EF4-FFF2-40B4-BE49-F238E27FC236}">
              <a16:creationId xmlns:a16="http://schemas.microsoft.com/office/drawing/2014/main" id="{A8B665DC-66D6-477D-81CC-E79B1BA6B603}"/>
            </a:ext>
          </a:extLst>
        </xdr:cNvPr>
        <xdr:cNvSpPr txBox="1"/>
      </xdr:nvSpPr>
      <xdr:spPr>
        <a:xfrm>
          <a:off x="18134545" y="6471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39765</xdr:rowOff>
    </xdr:from>
    <xdr:ext cx="599010" cy="259045"/>
    <xdr:sp macro="" textlink="">
      <xdr:nvSpPr>
        <xdr:cNvPr id="496" name="n_3aveValue【一般廃棄物処理施設】&#10;一人当たり有形固定資産（償却資産）額">
          <a:extLst>
            <a:ext uri="{FF2B5EF4-FFF2-40B4-BE49-F238E27FC236}">
              <a16:creationId xmlns:a16="http://schemas.microsoft.com/office/drawing/2014/main" id="{D14BF798-4EDB-4846-B618-7D5D07213247}"/>
            </a:ext>
          </a:extLst>
        </xdr:cNvPr>
        <xdr:cNvSpPr txBox="1"/>
      </xdr:nvSpPr>
      <xdr:spPr>
        <a:xfrm>
          <a:off x="17321745" y="6478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57404</xdr:rowOff>
    </xdr:from>
    <xdr:ext cx="599010" cy="259045"/>
    <xdr:sp macro="" textlink="">
      <xdr:nvSpPr>
        <xdr:cNvPr id="497" name="n_4aveValue【一般廃棄物処理施設】&#10;一人当たり有形固定資産（償却資産）額">
          <a:extLst>
            <a:ext uri="{FF2B5EF4-FFF2-40B4-BE49-F238E27FC236}">
              <a16:creationId xmlns:a16="http://schemas.microsoft.com/office/drawing/2014/main" id="{C06AD839-112A-4BE6-BA5F-9894E22E249A}"/>
            </a:ext>
          </a:extLst>
        </xdr:cNvPr>
        <xdr:cNvSpPr txBox="1"/>
      </xdr:nvSpPr>
      <xdr:spPr>
        <a:xfrm>
          <a:off x="16527995" y="6496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130966</xdr:rowOff>
    </xdr:from>
    <xdr:ext cx="534377" cy="259045"/>
    <xdr:sp macro="" textlink="">
      <xdr:nvSpPr>
        <xdr:cNvPr id="498" name="n_1mainValue【一般廃棄物処理施設】&#10;一人当たり有形固定資産（償却資産）額">
          <a:extLst>
            <a:ext uri="{FF2B5EF4-FFF2-40B4-BE49-F238E27FC236}">
              <a16:creationId xmlns:a16="http://schemas.microsoft.com/office/drawing/2014/main" id="{FC5BE575-A908-46C6-BA86-7FB8237FD8F9}"/>
            </a:ext>
          </a:extLst>
        </xdr:cNvPr>
        <xdr:cNvSpPr txBox="1"/>
      </xdr:nvSpPr>
      <xdr:spPr>
        <a:xfrm>
          <a:off x="18947911" y="6900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131429</xdr:rowOff>
    </xdr:from>
    <xdr:ext cx="534377" cy="259045"/>
    <xdr:sp macro="" textlink="">
      <xdr:nvSpPr>
        <xdr:cNvPr id="499" name="n_2mainValue【一般廃棄物処理施設】&#10;一人当たり有形固定資産（償却資産）額">
          <a:extLst>
            <a:ext uri="{FF2B5EF4-FFF2-40B4-BE49-F238E27FC236}">
              <a16:creationId xmlns:a16="http://schemas.microsoft.com/office/drawing/2014/main" id="{0D6971A2-11A8-4213-9BAA-B06D7D52FE14}"/>
            </a:ext>
          </a:extLst>
        </xdr:cNvPr>
        <xdr:cNvSpPr txBox="1"/>
      </xdr:nvSpPr>
      <xdr:spPr>
        <a:xfrm>
          <a:off x="18166861" y="6900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133376</xdr:rowOff>
    </xdr:from>
    <xdr:ext cx="534377" cy="259045"/>
    <xdr:sp macro="" textlink="">
      <xdr:nvSpPr>
        <xdr:cNvPr id="500" name="n_3mainValue【一般廃棄物処理施設】&#10;一人当たり有形固定資産（償却資産）額">
          <a:extLst>
            <a:ext uri="{FF2B5EF4-FFF2-40B4-BE49-F238E27FC236}">
              <a16:creationId xmlns:a16="http://schemas.microsoft.com/office/drawing/2014/main" id="{8FD27385-CB58-4730-B3A7-3D197AC1FA67}"/>
            </a:ext>
          </a:extLst>
        </xdr:cNvPr>
        <xdr:cNvSpPr txBox="1"/>
      </xdr:nvSpPr>
      <xdr:spPr>
        <a:xfrm>
          <a:off x="17354061" y="6902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134304</xdr:rowOff>
    </xdr:from>
    <xdr:ext cx="534377" cy="259045"/>
    <xdr:sp macro="" textlink="">
      <xdr:nvSpPr>
        <xdr:cNvPr id="501" name="n_4mainValue【一般廃棄物処理施設】&#10;一人当たり有形固定資産（償却資産）額">
          <a:extLst>
            <a:ext uri="{FF2B5EF4-FFF2-40B4-BE49-F238E27FC236}">
              <a16:creationId xmlns:a16="http://schemas.microsoft.com/office/drawing/2014/main" id="{AC899625-F07C-4264-92CD-DB35912245A3}"/>
            </a:ext>
          </a:extLst>
        </xdr:cNvPr>
        <xdr:cNvSpPr txBox="1"/>
      </xdr:nvSpPr>
      <xdr:spPr>
        <a:xfrm>
          <a:off x="16560311" y="6903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a:extLst>
            <a:ext uri="{FF2B5EF4-FFF2-40B4-BE49-F238E27FC236}">
              <a16:creationId xmlns:a16="http://schemas.microsoft.com/office/drawing/2014/main" id="{BB1B5DBA-C150-4CE4-B12D-62CA62AB9583}"/>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a:extLst>
            <a:ext uri="{FF2B5EF4-FFF2-40B4-BE49-F238E27FC236}">
              <a16:creationId xmlns:a16="http://schemas.microsoft.com/office/drawing/2014/main" id="{C454004F-24D9-4F3C-8E0F-8CA7BFE372CE}"/>
            </a:ext>
          </a:extLst>
        </xdr:cNvPr>
        <xdr:cNvSpPr/>
      </xdr:nvSpPr>
      <xdr:spPr>
        <a:xfrm>
          <a:off x="11315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a:extLst>
            <a:ext uri="{FF2B5EF4-FFF2-40B4-BE49-F238E27FC236}">
              <a16:creationId xmlns:a16="http://schemas.microsoft.com/office/drawing/2014/main" id="{B7C6CC56-77A8-4DCB-BCDE-67F66D436CEA}"/>
            </a:ext>
          </a:extLst>
        </xdr:cNvPr>
        <xdr:cNvSpPr/>
      </xdr:nvSpPr>
      <xdr:spPr>
        <a:xfrm>
          <a:off x="11315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a:extLst>
            <a:ext uri="{FF2B5EF4-FFF2-40B4-BE49-F238E27FC236}">
              <a16:creationId xmlns:a16="http://schemas.microsoft.com/office/drawing/2014/main" id="{A6887567-3161-498B-AA0F-7B4DD35437D5}"/>
            </a:ext>
          </a:extLst>
        </xdr:cNvPr>
        <xdr:cNvSpPr/>
      </xdr:nvSpPr>
      <xdr:spPr>
        <a:xfrm>
          <a:off x="122364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a:extLst>
            <a:ext uri="{FF2B5EF4-FFF2-40B4-BE49-F238E27FC236}">
              <a16:creationId xmlns:a16="http://schemas.microsoft.com/office/drawing/2014/main" id="{A7B857B0-983C-46BE-BF96-3C9B541FA577}"/>
            </a:ext>
          </a:extLst>
        </xdr:cNvPr>
        <xdr:cNvSpPr/>
      </xdr:nvSpPr>
      <xdr:spPr>
        <a:xfrm>
          <a:off x="122364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a:extLst>
            <a:ext uri="{FF2B5EF4-FFF2-40B4-BE49-F238E27FC236}">
              <a16:creationId xmlns:a16="http://schemas.microsoft.com/office/drawing/2014/main" id="{4DCFC439-1F44-45C6-8021-04ABD6E52634}"/>
            </a:ext>
          </a:extLst>
        </xdr:cNvPr>
        <xdr:cNvSpPr/>
      </xdr:nvSpPr>
      <xdr:spPr>
        <a:xfrm>
          <a:off x="132651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a:extLst>
            <a:ext uri="{FF2B5EF4-FFF2-40B4-BE49-F238E27FC236}">
              <a16:creationId xmlns:a16="http://schemas.microsoft.com/office/drawing/2014/main" id="{1CBFA37C-54BF-4080-8355-175D587D7688}"/>
            </a:ext>
          </a:extLst>
        </xdr:cNvPr>
        <xdr:cNvSpPr/>
      </xdr:nvSpPr>
      <xdr:spPr>
        <a:xfrm>
          <a:off x="132651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a:extLst>
            <a:ext uri="{FF2B5EF4-FFF2-40B4-BE49-F238E27FC236}">
              <a16:creationId xmlns:a16="http://schemas.microsoft.com/office/drawing/2014/main" id="{B7392A0D-511D-4DC2-9B1E-680D47C7930A}"/>
            </a:ext>
          </a:extLst>
        </xdr:cNvPr>
        <xdr:cNvSpPr/>
      </xdr:nvSpPr>
      <xdr:spPr>
        <a:xfrm>
          <a:off x="1120775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a:extLst>
            <a:ext uri="{FF2B5EF4-FFF2-40B4-BE49-F238E27FC236}">
              <a16:creationId xmlns:a16="http://schemas.microsoft.com/office/drawing/2014/main" id="{05B26E99-9142-480D-A094-34A5271D6320}"/>
            </a:ext>
          </a:extLst>
        </xdr:cNvPr>
        <xdr:cNvSpPr txBox="1"/>
      </xdr:nvSpPr>
      <xdr:spPr>
        <a:xfrm>
          <a:off x="111696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a:extLst>
            <a:ext uri="{FF2B5EF4-FFF2-40B4-BE49-F238E27FC236}">
              <a16:creationId xmlns:a16="http://schemas.microsoft.com/office/drawing/2014/main" id="{2F722DE0-5F4B-4A4E-ACF5-38E6A21C7772}"/>
            </a:ext>
          </a:extLst>
        </xdr:cNvPr>
        <xdr:cNvCxnSpPr/>
      </xdr:nvCxnSpPr>
      <xdr:spPr>
        <a:xfrm>
          <a:off x="11207750" y="11010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2" name="テキスト ボックス 511">
          <a:extLst>
            <a:ext uri="{FF2B5EF4-FFF2-40B4-BE49-F238E27FC236}">
              <a16:creationId xmlns:a16="http://schemas.microsoft.com/office/drawing/2014/main" id="{D7DCBE98-6D6E-4510-ACB5-F8E815E833A7}"/>
            </a:ext>
          </a:extLst>
        </xdr:cNvPr>
        <xdr:cNvSpPr txBox="1"/>
      </xdr:nvSpPr>
      <xdr:spPr>
        <a:xfrm>
          <a:off x="1079772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3" name="直線コネクタ 512">
          <a:extLst>
            <a:ext uri="{FF2B5EF4-FFF2-40B4-BE49-F238E27FC236}">
              <a16:creationId xmlns:a16="http://schemas.microsoft.com/office/drawing/2014/main" id="{A1FC6C2D-BFDF-47F4-B56E-386BA49C94E4}"/>
            </a:ext>
          </a:extLst>
        </xdr:cNvPr>
        <xdr:cNvCxnSpPr/>
      </xdr:nvCxnSpPr>
      <xdr:spPr>
        <a:xfrm>
          <a:off x="11207750" y="106970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4" name="テキスト ボックス 513">
          <a:extLst>
            <a:ext uri="{FF2B5EF4-FFF2-40B4-BE49-F238E27FC236}">
              <a16:creationId xmlns:a16="http://schemas.microsoft.com/office/drawing/2014/main" id="{4429AC19-487B-40FF-9AEC-69F780D4FA1F}"/>
            </a:ext>
          </a:extLst>
        </xdr:cNvPr>
        <xdr:cNvSpPr txBox="1"/>
      </xdr:nvSpPr>
      <xdr:spPr>
        <a:xfrm>
          <a:off x="1079772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5" name="直線コネクタ 514">
          <a:extLst>
            <a:ext uri="{FF2B5EF4-FFF2-40B4-BE49-F238E27FC236}">
              <a16:creationId xmlns:a16="http://schemas.microsoft.com/office/drawing/2014/main" id="{DC9AA425-E8B6-44F7-85E5-B0960373035F}"/>
            </a:ext>
          </a:extLst>
        </xdr:cNvPr>
        <xdr:cNvCxnSpPr/>
      </xdr:nvCxnSpPr>
      <xdr:spPr>
        <a:xfrm>
          <a:off x="11207750" y="103831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6" name="テキスト ボックス 515">
          <a:extLst>
            <a:ext uri="{FF2B5EF4-FFF2-40B4-BE49-F238E27FC236}">
              <a16:creationId xmlns:a16="http://schemas.microsoft.com/office/drawing/2014/main" id="{ADDE3772-2E35-4878-9608-2B020108D68D}"/>
            </a:ext>
          </a:extLst>
        </xdr:cNvPr>
        <xdr:cNvSpPr txBox="1"/>
      </xdr:nvSpPr>
      <xdr:spPr>
        <a:xfrm>
          <a:off x="10842791" y="102409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7" name="直線コネクタ 516">
          <a:extLst>
            <a:ext uri="{FF2B5EF4-FFF2-40B4-BE49-F238E27FC236}">
              <a16:creationId xmlns:a16="http://schemas.microsoft.com/office/drawing/2014/main" id="{6A87BAD5-87A7-49A6-9A6C-6C18C4D40B0F}"/>
            </a:ext>
          </a:extLst>
        </xdr:cNvPr>
        <xdr:cNvCxnSpPr/>
      </xdr:nvCxnSpPr>
      <xdr:spPr>
        <a:xfrm>
          <a:off x="11207750" y="100692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18" name="テキスト ボックス 517">
          <a:extLst>
            <a:ext uri="{FF2B5EF4-FFF2-40B4-BE49-F238E27FC236}">
              <a16:creationId xmlns:a16="http://schemas.microsoft.com/office/drawing/2014/main" id="{D3121CBB-F0AF-40D1-B128-486F0CBC8A32}"/>
            </a:ext>
          </a:extLst>
        </xdr:cNvPr>
        <xdr:cNvSpPr txBox="1"/>
      </xdr:nvSpPr>
      <xdr:spPr>
        <a:xfrm>
          <a:off x="10842791" y="9927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19" name="直線コネクタ 518">
          <a:extLst>
            <a:ext uri="{FF2B5EF4-FFF2-40B4-BE49-F238E27FC236}">
              <a16:creationId xmlns:a16="http://schemas.microsoft.com/office/drawing/2014/main" id="{EB5CC243-25D1-46A8-BDE0-A378486F2713}"/>
            </a:ext>
          </a:extLst>
        </xdr:cNvPr>
        <xdr:cNvCxnSpPr/>
      </xdr:nvCxnSpPr>
      <xdr:spPr>
        <a:xfrm>
          <a:off x="11207750" y="974906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0" name="テキスト ボックス 519">
          <a:extLst>
            <a:ext uri="{FF2B5EF4-FFF2-40B4-BE49-F238E27FC236}">
              <a16:creationId xmlns:a16="http://schemas.microsoft.com/office/drawing/2014/main" id="{D7BD5732-5AC6-4D0A-928B-DFAE5C2FE76B}"/>
            </a:ext>
          </a:extLst>
        </xdr:cNvPr>
        <xdr:cNvSpPr txBox="1"/>
      </xdr:nvSpPr>
      <xdr:spPr>
        <a:xfrm>
          <a:off x="10842791" y="96131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1" name="直線コネクタ 520">
          <a:extLst>
            <a:ext uri="{FF2B5EF4-FFF2-40B4-BE49-F238E27FC236}">
              <a16:creationId xmlns:a16="http://schemas.microsoft.com/office/drawing/2014/main" id="{70FDC251-1C8E-490F-BE5F-63CC1E8FC1E7}"/>
            </a:ext>
          </a:extLst>
        </xdr:cNvPr>
        <xdr:cNvCxnSpPr/>
      </xdr:nvCxnSpPr>
      <xdr:spPr>
        <a:xfrm>
          <a:off x="11207750" y="94351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2" name="テキスト ボックス 521">
          <a:extLst>
            <a:ext uri="{FF2B5EF4-FFF2-40B4-BE49-F238E27FC236}">
              <a16:creationId xmlns:a16="http://schemas.microsoft.com/office/drawing/2014/main" id="{9549BF8F-D120-49FD-978F-3FBDE0BE52C6}"/>
            </a:ext>
          </a:extLst>
        </xdr:cNvPr>
        <xdr:cNvSpPr txBox="1"/>
      </xdr:nvSpPr>
      <xdr:spPr>
        <a:xfrm>
          <a:off x="10842791" y="9299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3" name="直線コネクタ 522">
          <a:extLst>
            <a:ext uri="{FF2B5EF4-FFF2-40B4-BE49-F238E27FC236}">
              <a16:creationId xmlns:a16="http://schemas.microsoft.com/office/drawing/2014/main" id="{FA5F875D-24BC-42F9-BB6E-53E1DEC4CA8B}"/>
            </a:ext>
          </a:extLst>
        </xdr:cNvPr>
        <xdr:cNvCxnSpPr/>
      </xdr:nvCxnSpPr>
      <xdr:spPr>
        <a:xfrm>
          <a:off x="11207750" y="91213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4" name="テキスト ボックス 523">
          <a:extLst>
            <a:ext uri="{FF2B5EF4-FFF2-40B4-BE49-F238E27FC236}">
              <a16:creationId xmlns:a16="http://schemas.microsoft.com/office/drawing/2014/main" id="{8ED68C72-236B-4584-BC9D-04BBEF1FB369}"/>
            </a:ext>
          </a:extLst>
        </xdr:cNvPr>
        <xdr:cNvSpPr txBox="1"/>
      </xdr:nvSpPr>
      <xdr:spPr>
        <a:xfrm>
          <a:off x="10906911" y="89854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5" name="直線コネクタ 524">
          <a:extLst>
            <a:ext uri="{FF2B5EF4-FFF2-40B4-BE49-F238E27FC236}">
              <a16:creationId xmlns:a16="http://schemas.microsoft.com/office/drawing/2014/main" id="{B27F3899-0856-4D0D-8F24-12D129906735}"/>
            </a:ext>
          </a:extLst>
        </xdr:cNvPr>
        <xdr:cNvCxnSpPr/>
      </xdr:nvCxnSpPr>
      <xdr:spPr>
        <a:xfrm>
          <a:off x="11207750" y="8807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6" name="【保健センター・保健所】&#10;有形固定資産減価償却率グラフ枠">
          <a:extLst>
            <a:ext uri="{FF2B5EF4-FFF2-40B4-BE49-F238E27FC236}">
              <a16:creationId xmlns:a16="http://schemas.microsoft.com/office/drawing/2014/main" id="{C980C7BE-513F-405F-9F4B-0EF27FB0393E}"/>
            </a:ext>
          </a:extLst>
        </xdr:cNvPr>
        <xdr:cNvSpPr/>
      </xdr:nvSpPr>
      <xdr:spPr>
        <a:xfrm>
          <a:off x="1120775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48985</xdr:rowOff>
    </xdr:from>
    <xdr:to>
      <xdr:col>85</xdr:col>
      <xdr:colOff>126364</xdr:colOff>
      <xdr:row>64</xdr:row>
      <xdr:rowOff>130628</xdr:rowOff>
    </xdr:to>
    <xdr:cxnSp macro="">
      <xdr:nvCxnSpPr>
        <xdr:cNvPr id="527" name="直線コネクタ 526">
          <a:extLst>
            <a:ext uri="{FF2B5EF4-FFF2-40B4-BE49-F238E27FC236}">
              <a16:creationId xmlns:a16="http://schemas.microsoft.com/office/drawing/2014/main" id="{4822725C-13BD-4634-A43E-816B78F2B13F}"/>
            </a:ext>
          </a:extLst>
        </xdr:cNvPr>
        <xdr:cNvCxnSpPr/>
      </xdr:nvCxnSpPr>
      <xdr:spPr>
        <a:xfrm flipV="1">
          <a:off x="14699614" y="9129485"/>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28" name="【保健センター・保健所】&#10;有形固定資産減価償却率最小値テキスト">
          <a:extLst>
            <a:ext uri="{FF2B5EF4-FFF2-40B4-BE49-F238E27FC236}">
              <a16:creationId xmlns:a16="http://schemas.microsoft.com/office/drawing/2014/main" id="{95CDB435-845F-44CF-B8EF-24C20911E4D8}"/>
            </a:ext>
          </a:extLst>
        </xdr:cNvPr>
        <xdr:cNvSpPr txBox="1"/>
      </xdr:nvSpPr>
      <xdr:spPr>
        <a:xfrm>
          <a:off x="14738350" y="10700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29" name="直線コネクタ 528">
          <a:extLst>
            <a:ext uri="{FF2B5EF4-FFF2-40B4-BE49-F238E27FC236}">
              <a16:creationId xmlns:a16="http://schemas.microsoft.com/office/drawing/2014/main" id="{37928B18-6A75-48B7-B680-43A2F5E368EA}"/>
            </a:ext>
          </a:extLst>
        </xdr:cNvPr>
        <xdr:cNvCxnSpPr/>
      </xdr:nvCxnSpPr>
      <xdr:spPr>
        <a:xfrm>
          <a:off x="14611350" y="106970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167112</xdr:rowOff>
    </xdr:from>
    <xdr:ext cx="340478" cy="259045"/>
    <xdr:sp macro="" textlink="">
      <xdr:nvSpPr>
        <xdr:cNvPr id="530" name="【保健センター・保健所】&#10;有形固定資産減価償却率最大値テキスト">
          <a:extLst>
            <a:ext uri="{FF2B5EF4-FFF2-40B4-BE49-F238E27FC236}">
              <a16:creationId xmlns:a16="http://schemas.microsoft.com/office/drawing/2014/main" id="{00BCAD97-4804-441A-869A-971A7EA626CB}"/>
            </a:ext>
          </a:extLst>
        </xdr:cNvPr>
        <xdr:cNvSpPr txBox="1"/>
      </xdr:nvSpPr>
      <xdr:spPr>
        <a:xfrm>
          <a:off x="14738350" y="89174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48985</xdr:rowOff>
    </xdr:from>
    <xdr:to>
      <xdr:col>86</xdr:col>
      <xdr:colOff>25400</xdr:colOff>
      <xdr:row>55</xdr:row>
      <xdr:rowOff>48985</xdr:rowOff>
    </xdr:to>
    <xdr:cxnSp macro="">
      <xdr:nvCxnSpPr>
        <xdr:cNvPr id="531" name="直線コネクタ 530">
          <a:extLst>
            <a:ext uri="{FF2B5EF4-FFF2-40B4-BE49-F238E27FC236}">
              <a16:creationId xmlns:a16="http://schemas.microsoft.com/office/drawing/2014/main" id="{3216E837-20A1-4FD3-9732-ACB0CE0A1008}"/>
            </a:ext>
          </a:extLst>
        </xdr:cNvPr>
        <xdr:cNvCxnSpPr/>
      </xdr:nvCxnSpPr>
      <xdr:spPr>
        <a:xfrm>
          <a:off x="14611350" y="91294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81478</xdr:rowOff>
    </xdr:from>
    <xdr:ext cx="405111" cy="259045"/>
    <xdr:sp macro="" textlink="">
      <xdr:nvSpPr>
        <xdr:cNvPr id="532" name="【保健センター・保健所】&#10;有形固定資産減価償却率平均値テキスト">
          <a:extLst>
            <a:ext uri="{FF2B5EF4-FFF2-40B4-BE49-F238E27FC236}">
              <a16:creationId xmlns:a16="http://schemas.microsoft.com/office/drawing/2014/main" id="{971334F8-A74F-473D-A1DE-2B57C8184635}"/>
            </a:ext>
          </a:extLst>
        </xdr:cNvPr>
        <xdr:cNvSpPr txBox="1"/>
      </xdr:nvSpPr>
      <xdr:spPr>
        <a:xfrm>
          <a:off x="14738350" y="98223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58601</xdr:rowOff>
    </xdr:from>
    <xdr:to>
      <xdr:col>85</xdr:col>
      <xdr:colOff>177800</xdr:colOff>
      <xdr:row>60</xdr:row>
      <xdr:rowOff>160201</xdr:rowOff>
    </xdr:to>
    <xdr:sp macro="" textlink="">
      <xdr:nvSpPr>
        <xdr:cNvPr id="533" name="フローチャート: 判断 532">
          <a:extLst>
            <a:ext uri="{FF2B5EF4-FFF2-40B4-BE49-F238E27FC236}">
              <a16:creationId xmlns:a16="http://schemas.microsoft.com/office/drawing/2014/main" id="{6E91C01A-BE4F-4D72-A423-646BBA66C255}"/>
            </a:ext>
          </a:extLst>
        </xdr:cNvPr>
        <xdr:cNvSpPr/>
      </xdr:nvSpPr>
      <xdr:spPr>
        <a:xfrm>
          <a:off x="14649450" y="996460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25944</xdr:rowOff>
    </xdr:from>
    <xdr:to>
      <xdr:col>81</xdr:col>
      <xdr:colOff>101600</xdr:colOff>
      <xdr:row>60</xdr:row>
      <xdr:rowOff>127544</xdr:rowOff>
    </xdr:to>
    <xdr:sp macro="" textlink="">
      <xdr:nvSpPr>
        <xdr:cNvPr id="534" name="フローチャート: 判断 533">
          <a:extLst>
            <a:ext uri="{FF2B5EF4-FFF2-40B4-BE49-F238E27FC236}">
              <a16:creationId xmlns:a16="http://schemas.microsoft.com/office/drawing/2014/main" id="{4737AF2F-C310-4BD3-A385-66534160A0A1}"/>
            </a:ext>
          </a:extLst>
        </xdr:cNvPr>
        <xdr:cNvSpPr/>
      </xdr:nvSpPr>
      <xdr:spPr>
        <a:xfrm>
          <a:off x="13887450" y="993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166370</xdr:rowOff>
    </xdr:from>
    <xdr:to>
      <xdr:col>76</xdr:col>
      <xdr:colOff>165100</xdr:colOff>
      <xdr:row>60</xdr:row>
      <xdr:rowOff>96520</xdr:rowOff>
    </xdr:to>
    <xdr:sp macro="" textlink="">
      <xdr:nvSpPr>
        <xdr:cNvPr id="535" name="フローチャート: 判断 534">
          <a:extLst>
            <a:ext uri="{FF2B5EF4-FFF2-40B4-BE49-F238E27FC236}">
              <a16:creationId xmlns:a16="http://schemas.microsoft.com/office/drawing/2014/main" id="{9B5B1D37-A104-449C-9D47-02FBD4D1D988}"/>
            </a:ext>
          </a:extLst>
        </xdr:cNvPr>
        <xdr:cNvSpPr/>
      </xdr:nvSpPr>
      <xdr:spPr>
        <a:xfrm>
          <a:off x="13093700" y="99072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159838</xdr:rowOff>
    </xdr:from>
    <xdr:to>
      <xdr:col>72</xdr:col>
      <xdr:colOff>38100</xdr:colOff>
      <xdr:row>60</xdr:row>
      <xdr:rowOff>89988</xdr:rowOff>
    </xdr:to>
    <xdr:sp macro="" textlink="">
      <xdr:nvSpPr>
        <xdr:cNvPr id="536" name="フローチャート: 判断 535">
          <a:extLst>
            <a:ext uri="{FF2B5EF4-FFF2-40B4-BE49-F238E27FC236}">
              <a16:creationId xmlns:a16="http://schemas.microsoft.com/office/drawing/2014/main" id="{859787A4-3AEF-4B52-A811-38000A257125}"/>
            </a:ext>
          </a:extLst>
        </xdr:cNvPr>
        <xdr:cNvSpPr/>
      </xdr:nvSpPr>
      <xdr:spPr>
        <a:xfrm>
          <a:off x="12299950" y="990073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171269</xdr:rowOff>
    </xdr:from>
    <xdr:to>
      <xdr:col>67</xdr:col>
      <xdr:colOff>101600</xdr:colOff>
      <xdr:row>60</xdr:row>
      <xdr:rowOff>101419</xdr:rowOff>
    </xdr:to>
    <xdr:sp macro="" textlink="">
      <xdr:nvSpPr>
        <xdr:cNvPr id="537" name="フローチャート: 判断 536">
          <a:extLst>
            <a:ext uri="{FF2B5EF4-FFF2-40B4-BE49-F238E27FC236}">
              <a16:creationId xmlns:a16="http://schemas.microsoft.com/office/drawing/2014/main" id="{AD640309-7DE3-4B00-9B5C-847C2A45DD33}"/>
            </a:ext>
          </a:extLst>
        </xdr:cNvPr>
        <xdr:cNvSpPr/>
      </xdr:nvSpPr>
      <xdr:spPr>
        <a:xfrm>
          <a:off x="11487150" y="9905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0E74912A-8B60-4427-A443-B43EC5E84A91}"/>
            </a:ext>
          </a:extLst>
        </xdr:cNvPr>
        <xdr:cNvSpPr txBox="1"/>
      </xdr:nvSpPr>
      <xdr:spPr>
        <a:xfrm>
          <a:off x="1452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2A0C00A1-1E62-4366-97A5-F07E4D544559}"/>
            </a:ext>
          </a:extLst>
        </xdr:cNvPr>
        <xdr:cNvSpPr txBox="1"/>
      </xdr:nvSpPr>
      <xdr:spPr>
        <a:xfrm>
          <a:off x="13766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5DEA6BC3-5913-4726-AE2E-EA26A8295AB5}"/>
            </a:ext>
          </a:extLst>
        </xdr:cNvPr>
        <xdr:cNvSpPr txBox="1"/>
      </xdr:nvSpPr>
      <xdr:spPr>
        <a:xfrm>
          <a:off x="12973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7CFAC5DD-5BA4-4158-A9B9-2447CBFC4B8D}"/>
            </a:ext>
          </a:extLst>
        </xdr:cNvPr>
        <xdr:cNvSpPr txBox="1"/>
      </xdr:nvSpPr>
      <xdr:spPr>
        <a:xfrm>
          <a:off x="12172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332340C8-6456-4523-9812-E3421EB27F47}"/>
            </a:ext>
          </a:extLst>
        </xdr:cNvPr>
        <xdr:cNvSpPr txBox="1"/>
      </xdr:nvSpPr>
      <xdr:spPr>
        <a:xfrm>
          <a:off x="11366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109220</xdr:rowOff>
    </xdr:from>
    <xdr:to>
      <xdr:col>85</xdr:col>
      <xdr:colOff>177800</xdr:colOff>
      <xdr:row>63</xdr:row>
      <xdr:rowOff>39370</xdr:rowOff>
    </xdr:to>
    <xdr:sp macro="" textlink="">
      <xdr:nvSpPr>
        <xdr:cNvPr id="543" name="楕円 542">
          <a:extLst>
            <a:ext uri="{FF2B5EF4-FFF2-40B4-BE49-F238E27FC236}">
              <a16:creationId xmlns:a16="http://schemas.microsoft.com/office/drawing/2014/main" id="{1ECAB54C-8D46-453F-A77F-6F9A60EE980E}"/>
            </a:ext>
          </a:extLst>
        </xdr:cNvPr>
        <xdr:cNvSpPr/>
      </xdr:nvSpPr>
      <xdr:spPr>
        <a:xfrm>
          <a:off x="14649450" y="103454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87647</xdr:rowOff>
    </xdr:from>
    <xdr:ext cx="405111" cy="259045"/>
    <xdr:sp macro="" textlink="">
      <xdr:nvSpPr>
        <xdr:cNvPr id="544" name="【保健センター・保健所】&#10;有形固定資産減価償却率該当値テキスト">
          <a:extLst>
            <a:ext uri="{FF2B5EF4-FFF2-40B4-BE49-F238E27FC236}">
              <a16:creationId xmlns:a16="http://schemas.microsoft.com/office/drawing/2014/main" id="{9CBD364F-D7A4-4F17-906C-FB2AB0DF6BF6}"/>
            </a:ext>
          </a:extLst>
        </xdr:cNvPr>
        <xdr:cNvSpPr txBox="1"/>
      </xdr:nvSpPr>
      <xdr:spPr>
        <a:xfrm>
          <a:off x="14738350" y="10323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35741</xdr:rowOff>
    </xdr:from>
    <xdr:to>
      <xdr:col>81</xdr:col>
      <xdr:colOff>101600</xdr:colOff>
      <xdr:row>62</xdr:row>
      <xdr:rowOff>137341</xdr:rowOff>
    </xdr:to>
    <xdr:sp macro="" textlink="">
      <xdr:nvSpPr>
        <xdr:cNvPr id="545" name="楕円 544">
          <a:extLst>
            <a:ext uri="{FF2B5EF4-FFF2-40B4-BE49-F238E27FC236}">
              <a16:creationId xmlns:a16="http://schemas.microsoft.com/office/drawing/2014/main" id="{BEEB1926-68B9-47B9-AC36-C2099DB74FD5}"/>
            </a:ext>
          </a:extLst>
        </xdr:cNvPr>
        <xdr:cNvSpPr/>
      </xdr:nvSpPr>
      <xdr:spPr>
        <a:xfrm>
          <a:off x="13887450" y="10271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86541</xdr:rowOff>
    </xdr:from>
    <xdr:to>
      <xdr:col>85</xdr:col>
      <xdr:colOff>127000</xdr:colOff>
      <xdr:row>62</xdr:row>
      <xdr:rowOff>160020</xdr:rowOff>
    </xdr:to>
    <xdr:cxnSp macro="">
      <xdr:nvCxnSpPr>
        <xdr:cNvPr id="546" name="直線コネクタ 545">
          <a:extLst>
            <a:ext uri="{FF2B5EF4-FFF2-40B4-BE49-F238E27FC236}">
              <a16:creationId xmlns:a16="http://schemas.microsoft.com/office/drawing/2014/main" id="{1DBADF03-0E59-46DA-99F9-B35B072FA75D}"/>
            </a:ext>
          </a:extLst>
        </xdr:cNvPr>
        <xdr:cNvCxnSpPr/>
      </xdr:nvCxnSpPr>
      <xdr:spPr>
        <a:xfrm>
          <a:off x="13938250" y="10322741"/>
          <a:ext cx="7620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135346</xdr:rowOff>
    </xdr:from>
    <xdr:to>
      <xdr:col>76</xdr:col>
      <xdr:colOff>165100</xdr:colOff>
      <xdr:row>62</xdr:row>
      <xdr:rowOff>65496</xdr:rowOff>
    </xdr:to>
    <xdr:sp macro="" textlink="">
      <xdr:nvSpPr>
        <xdr:cNvPr id="547" name="楕円 546">
          <a:extLst>
            <a:ext uri="{FF2B5EF4-FFF2-40B4-BE49-F238E27FC236}">
              <a16:creationId xmlns:a16="http://schemas.microsoft.com/office/drawing/2014/main" id="{CF61D848-C8D0-401E-9398-F597F48EC881}"/>
            </a:ext>
          </a:extLst>
        </xdr:cNvPr>
        <xdr:cNvSpPr/>
      </xdr:nvSpPr>
      <xdr:spPr>
        <a:xfrm>
          <a:off x="13093700" y="1020644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14696</xdr:rowOff>
    </xdr:from>
    <xdr:to>
      <xdr:col>81</xdr:col>
      <xdr:colOff>50800</xdr:colOff>
      <xdr:row>62</xdr:row>
      <xdr:rowOff>86541</xdr:rowOff>
    </xdr:to>
    <xdr:cxnSp macro="">
      <xdr:nvCxnSpPr>
        <xdr:cNvPr id="548" name="直線コネクタ 547">
          <a:extLst>
            <a:ext uri="{FF2B5EF4-FFF2-40B4-BE49-F238E27FC236}">
              <a16:creationId xmlns:a16="http://schemas.microsoft.com/office/drawing/2014/main" id="{BA3F939E-D451-4319-865E-A9E9CF47B991}"/>
            </a:ext>
          </a:extLst>
        </xdr:cNvPr>
        <xdr:cNvCxnSpPr/>
      </xdr:nvCxnSpPr>
      <xdr:spPr>
        <a:xfrm>
          <a:off x="13144500" y="10250896"/>
          <a:ext cx="79375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24312</xdr:rowOff>
    </xdr:from>
    <xdr:to>
      <xdr:col>72</xdr:col>
      <xdr:colOff>38100</xdr:colOff>
      <xdr:row>62</xdr:row>
      <xdr:rowOff>125912</xdr:rowOff>
    </xdr:to>
    <xdr:sp macro="" textlink="">
      <xdr:nvSpPr>
        <xdr:cNvPr id="549" name="楕円 548">
          <a:extLst>
            <a:ext uri="{FF2B5EF4-FFF2-40B4-BE49-F238E27FC236}">
              <a16:creationId xmlns:a16="http://schemas.microsoft.com/office/drawing/2014/main" id="{5CEFA832-DD58-48E3-9780-6F3A88675110}"/>
            </a:ext>
          </a:extLst>
        </xdr:cNvPr>
        <xdr:cNvSpPr/>
      </xdr:nvSpPr>
      <xdr:spPr>
        <a:xfrm>
          <a:off x="12299950" y="1026051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14696</xdr:rowOff>
    </xdr:from>
    <xdr:to>
      <xdr:col>76</xdr:col>
      <xdr:colOff>114300</xdr:colOff>
      <xdr:row>62</xdr:row>
      <xdr:rowOff>75112</xdr:rowOff>
    </xdr:to>
    <xdr:cxnSp macro="">
      <xdr:nvCxnSpPr>
        <xdr:cNvPr id="550" name="直線コネクタ 549">
          <a:extLst>
            <a:ext uri="{FF2B5EF4-FFF2-40B4-BE49-F238E27FC236}">
              <a16:creationId xmlns:a16="http://schemas.microsoft.com/office/drawing/2014/main" id="{F82CBE56-9C70-41C6-AC2C-6CA88484B91D}"/>
            </a:ext>
          </a:extLst>
        </xdr:cNvPr>
        <xdr:cNvCxnSpPr/>
      </xdr:nvCxnSpPr>
      <xdr:spPr>
        <a:xfrm flipV="1">
          <a:off x="12344400" y="10250896"/>
          <a:ext cx="8001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127181</xdr:rowOff>
    </xdr:from>
    <xdr:to>
      <xdr:col>67</xdr:col>
      <xdr:colOff>101600</xdr:colOff>
      <xdr:row>62</xdr:row>
      <xdr:rowOff>57331</xdr:rowOff>
    </xdr:to>
    <xdr:sp macro="" textlink="">
      <xdr:nvSpPr>
        <xdr:cNvPr id="551" name="楕円 550">
          <a:extLst>
            <a:ext uri="{FF2B5EF4-FFF2-40B4-BE49-F238E27FC236}">
              <a16:creationId xmlns:a16="http://schemas.microsoft.com/office/drawing/2014/main" id="{39416C0D-18AB-4157-BE96-689AE9C53C65}"/>
            </a:ext>
          </a:extLst>
        </xdr:cNvPr>
        <xdr:cNvSpPr/>
      </xdr:nvSpPr>
      <xdr:spPr>
        <a:xfrm>
          <a:off x="11487150" y="1019828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6531</xdr:rowOff>
    </xdr:from>
    <xdr:to>
      <xdr:col>71</xdr:col>
      <xdr:colOff>177800</xdr:colOff>
      <xdr:row>62</xdr:row>
      <xdr:rowOff>75112</xdr:rowOff>
    </xdr:to>
    <xdr:cxnSp macro="">
      <xdr:nvCxnSpPr>
        <xdr:cNvPr id="552" name="直線コネクタ 551">
          <a:extLst>
            <a:ext uri="{FF2B5EF4-FFF2-40B4-BE49-F238E27FC236}">
              <a16:creationId xmlns:a16="http://schemas.microsoft.com/office/drawing/2014/main" id="{865EC1DE-86D3-4290-8357-98898BF97349}"/>
            </a:ext>
          </a:extLst>
        </xdr:cNvPr>
        <xdr:cNvCxnSpPr/>
      </xdr:nvCxnSpPr>
      <xdr:spPr>
        <a:xfrm>
          <a:off x="11537950" y="10242731"/>
          <a:ext cx="80645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144071</xdr:rowOff>
    </xdr:from>
    <xdr:ext cx="405111" cy="259045"/>
    <xdr:sp macro="" textlink="">
      <xdr:nvSpPr>
        <xdr:cNvPr id="553" name="n_1aveValue【保健センター・保健所】&#10;有形固定資産減価償却率">
          <a:extLst>
            <a:ext uri="{FF2B5EF4-FFF2-40B4-BE49-F238E27FC236}">
              <a16:creationId xmlns:a16="http://schemas.microsoft.com/office/drawing/2014/main" id="{29F24D94-510E-4A40-AF54-CE5C10190A27}"/>
            </a:ext>
          </a:extLst>
        </xdr:cNvPr>
        <xdr:cNvSpPr txBox="1"/>
      </xdr:nvSpPr>
      <xdr:spPr>
        <a:xfrm>
          <a:off x="13742044" y="9719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113047</xdr:rowOff>
    </xdr:from>
    <xdr:ext cx="405111" cy="259045"/>
    <xdr:sp macro="" textlink="">
      <xdr:nvSpPr>
        <xdr:cNvPr id="554" name="n_2aveValue【保健センター・保健所】&#10;有形固定資産減価償却率">
          <a:extLst>
            <a:ext uri="{FF2B5EF4-FFF2-40B4-BE49-F238E27FC236}">
              <a16:creationId xmlns:a16="http://schemas.microsoft.com/office/drawing/2014/main" id="{594ECDFD-0F3E-4C09-8BE5-C66BCD614C31}"/>
            </a:ext>
          </a:extLst>
        </xdr:cNvPr>
        <xdr:cNvSpPr txBox="1"/>
      </xdr:nvSpPr>
      <xdr:spPr>
        <a:xfrm>
          <a:off x="12960994" y="9688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106515</xdr:rowOff>
    </xdr:from>
    <xdr:ext cx="405111" cy="259045"/>
    <xdr:sp macro="" textlink="">
      <xdr:nvSpPr>
        <xdr:cNvPr id="555" name="n_3aveValue【保健センター・保健所】&#10;有形固定資産減価償却率">
          <a:extLst>
            <a:ext uri="{FF2B5EF4-FFF2-40B4-BE49-F238E27FC236}">
              <a16:creationId xmlns:a16="http://schemas.microsoft.com/office/drawing/2014/main" id="{A27C502B-920E-4A62-9B09-49F7F6360A61}"/>
            </a:ext>
          </a:extLst>
        </xdr:cNvPr>
        <xdr:cNvSpPr txBox="1"/>
      </xdr:nvSpPr>
      <xdr:spPr>
        <a:xfrm>
          <a:off x="12167244" y="9682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117946</xdr:rowOff>
    </xdr:from>
    <xdr:ext cx="405111" cy="259045"/>
    <xdr:sp macro="" textlink="">
      <xdr:nvSpPr>
        <xdr:cNvPr id="556" name="n_4aveValue【保健センター・保健所】&#10;有形固定資産減価償却率">
          <a:extLst>
            <a:ext uri="{FF2B5EF4-FFF2-40B4-BE49-F238E27FC236}">
              <a16:creationId xmlns:a16="http://schemas.microsoft.com/office/drawing/2014/main" id="{66C5F4CC-4C8A-44A4-92B0-4F6848D8993D}"/>
            </a:ext>
          </a:extLst>
        </xdr:cNvPr>
        <xdr:cNvSpPr txBox="1"/>
      </xdr:nvSpPr>
      <xdr:spPr>
        <a:xfrm>
          <a:off x="11354444" y="9693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128468</xdr:rowOff>
    </xdr:from>
    <xdr:ext cx="405111" cy="259045"/>
    <xdr:sp macro="" textlink="">
      <xdr:nvSpPr>
        <xdr:cNvPr id="557" name="n_1mainValue【保健センター・保健所】&#10;有形固定資産減価償却率">
          <a:extLst>
            <a:ext uri="{FF2B5EF4-FFF2-40B4-BE49-F238E27FC236}">
              <a16:creationId xmlns:a16="http://schemas.microsoft.com/office/drawing/2014/main" id="{E901B174-CD5F-4F28-ADB6-5F87E51E48E1}"/>
            </a:ext>
          </a:extLst>
        </xdr:cNvPr>
        <xdr:cNvSpPr txBox="1"/>
      </xdr:nvSpPr>
      <xdr:spPr>
        <a:xfrm>
          <a:off x="13742044" y="10364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56623</xdr:rowOff>
    </xdr:from>
    <xdr:ext cx="405111" cy="259045"/>
    <xdr:sp macro="" textlink="">
      <xdr:nvSpPr>
        <xdr:cNvPr id="558" name="n_2mainValue【保健センター・保健所】&#10;有形固定資産減価償却率">
          <a:extLst>
            <a:ext uri="{FF2B5EF4-FFF2-40B4-BE49-F238E27FC236}">
              <a16:creationId xmlns:a16="http://schemas.microsoft.com/office/drawing/2014/main" id="{40E9596C-C2B9-4E07-BE90-3F5B4DB9FD97}"/>
            </a:ext>
          </a:extLst>
        </xdr:cNvPr>
        <xdr:cNvSpPr txBox="1"/>
      </xdr:nvSpPr>
      <xdr:spPr>
        <a:xfrm>
          <a:off x="12960994" y="10292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117039</xdr:rowOff>
    </xdr:from>
    <xdr:ext cx="405111" cy="259045"/>
    <xdr:sp macro="" textlink="">
      <xdr:nvSpPr>
        <xdr:cNvPr id="559" name="n_3mainValue【保健センター・保健所】&#10;有形固定資産減価償却率">
          <a:extLst>
            <a:ext uri="{FF2B5EF4-FFF2-40B4-BE49-F238E27FC236}">
              <a16:creationId xmlns:a16="http://schemas.microsoft.com/office/drawing/2014/main" id="{9305A7A5-9483-406E-95A0-2AB54022594F}"/>
            </a:ext>
          </a:extLst>
        </xdr:cNvPr>
        <xdr:cNvSpPr txBox="1"/>
      </xdr:nvSpPr>
      <xdr:spPr>
        <a:xfrm>
          <a:off x="12167244" y="10353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48458</xdr:rowOff>
    </xdr:from>
    <xdr:ext cx="405111" cy="259045"/>
    <xdr:sp macro="" textlink="">
      <xdr:nvSpPr>
        <xdr:cNvPr id="560" name="n_4mainValue【保健センター・保健所】&#10;有形固定資産減価償却率">
          <a:extLst>
            <a:ext uri="{FF2B5EF4-FFF2-40B4-BE49-F238E27FC236}">
              <a16:creationId xmlns:a16="http://schemas.microsoft.com/office/drawing/2014/main" id="{4DD4724B-12DE-4E3B-97D3-758A67B32718}"/>
            </a:ext>
          </a:extLst>
        </xdr:cNvPr>
        <xdr:cNvSpPr txBox="1"/>
      </xdr:nvSpPr>
      <xdr:spPr>
        <a:xfrm>
          <a:off x="11354444" y="10284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1" name="正方形/長方形 560">
          <a:extLst>
            <a:ext uri="{FF2B5EF4-FFF2-40B4-BE49-F238E27FC236}">
              <a16:creationId xmlns:a16="http://schemas.microsoft.com/office/drawing/2014/main" id="{8BB40183-D616-4A28-A391-81018C1CD3A5}"/>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2" name="正方形/長方形 561">
          <a:extLst>
            <a:ext uri="{FF2B5EF4-FFF2-40B4-BE49-F238E27FC236}">
              <a16:creationId xmlns:a16="http://schemas.microsoft.com/office/drawing/2014/main" id="{679B3C14-524D-44CD-85B0-970C18B76CF2}"/>
            </a:ext>
          </a:extLst>
        </xdr:cNvPr>
        <xdr:cNvSpPr/>
      </xdr:nvSpPr>
      <xdr:spPr>
        <a:xfrm>
          <a:off x="16586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3" name="正方形/長方形 562">
          <a:extLst>
            <a:ext uri="{FF2B5EF4-FFF2-40B4-BE49-F238E27FC236}">
              <a16:creationId xmlns:a16="http://schemas.microsoft.com/office/drawing/2014/main" id="{22B07134-5F1F-4937-9258-B48889D02672}"/>
            </a:ext>
          </a:extLst>
        </xdr:cNvPr>
        <xdr:cNvSpPr/>
      </xdr:nvSpPr>
      <xdr:spPr>
        <a:xfrm>
          <a:off x="16586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4" name="正方形/長方形 563">
          <a:extLst>
            <a:ext uri="{FF2B5EF4-FFF2-40B4-BE49-F238E27FC236}">
              <a16:creationId xmlns:a16="http://schemas.microsoft.com/office/drawing/2014/main" id="{8827ECBC-E74D-4982-B09A-FEEC12B01DEC}"/>
            </a:ext>
          </a:extLst>
        </xdr:cNvPr>
        <xdr:cNvSpPr/>
      </xdr:nvSpPr>
      <xdr:spPr>
        <a:xfrm>
          <a:off x="174879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5" name="正方形/長方形 564">
          <a:extLst>
            <a:ext uri="{FF2B5EF4-FFF2-40B4-BE49-F238E27FC236}">
              <a16:creationId xmlns:a16="http://schemas.microsoft.com/office/drawing/2014/main" id="{605AA543-A4BB-4769-BC13-B47F866814A1}"/>
            </a:ext>
          </a:extLst>
        </xdr:cNvPr>
        <xdr:cNvSpPr/>
      </xdr:nvSpPr>
      <xdr:spPr>
        <a:xfrm>
          <a:off x="174879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6" name="正方形/長方形 565">
          <a:extLst>
            <a:ext uri="{FF2B5EF4-FFF2-40B4-BE49-F238E27FC236}">
              <a16:creationId xmlns:a16="http://schemas.microsoft.com/office/drawing/2014/main" id="{02441A37-AEC0-413D-8EA2-C339BE5DAE9B}"/>
            </a:ext>
          </a:extLst>
        </xdr:cNvPr>
        <xdr:cNvSpPr/>
      </xdr:nvSpPr>
      <xdr:spPr>
        <a:xfrm>
          <a:off x="185166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7" name="正方形/長方形 566">
          <a:extLst>
            <a:ext uri="{FF2B5EF4-FFF2-40B4-BE49-F238E27FC236}">
              <a16:creationId xmlns:a16="http://schemas.microsoft.com/office/drawing/2014/main" id="{FB89EDFF-6B96-4E06-A244-C0F21A8F7A09}"/>
            </a:ext>
          </a:extLst>
        </xdr:cNvPr>
        <xdr:cNvSpPr/>
      </xdr:nvSpPr>
      <xdr:spPr>
        <a:xfrm>
          <a:off x="185166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8" name="正方形/長方形 567">
          <a:extLst>
            <a:ext uri="{FF2B5EF4-FFF2-40B4-BE49-F238E27FC236}">
              <a16:creationId xmlns:a16="http://schemas.microsoft.com/office/drawing/2014/main" id="{D74917FE-B322-443B-9373-6D64C0B22DBC}"/>
            </a:ext>
          </a:extLst>
        </xdr:cNvPr>
        <xdr:cNvSpPr/>
      </xdr:nvSpPr>
      <xdr:spPr>
        <a:xfrm>
          <a:off x="164592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9" name="テキスト ボックス 568">
          <a:extLst>
            <a:ext uri="{FF2B5EF4-FFF2-40B4-BE49-F238E27FC236}">
              <a16:creationId xmlns:a16="http://schemas.microsoft.com/office/drawing/2014/main" id="{39FA5FB7-9113-445D-AFD9-53EBF03BDFF6}"/>
            </a:ext>
          </a:extLst>
        </xdr:cNvPr>
        <xdr:cNvSpPr txBox="1"/>
      </xdr:nvSpPr>
      <xdr:spPr>
        <a:xfrm>
          <a:off x="1644015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0" name="直線コネクタ 569">
          <a:extLst>
            <a:ext uri="{FF2B5EF4-FFF2-40B4-BE49-F238E27FC236}">
              <a16:creationId xmlns:a16="http://schemas.microsoft.com/office/drawing/2014/main" id="{B7F3FA80-7E97-43F2-ACF2-9A6D0AA07A0E}"/>
            </a:ext>
          </a:extLst>
        </xdr:cNvPr>
        <xdr:cNvCxnSpPr/>
      </xdr:nvCxnSpPr>
      <xdr:spPr>
        <a:xfrm>
          <a:off x="164592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1" name="直線コネクタ 570">
          <a:extLst>
            <a:ext uri="{FF2B5EF4-FFF2-40B4-BE49-F238E27FC236}">
              <a16:creationId xmlns:a16="http://schemas.microsoft.com/office/drawing/2014/main" id="{44729817-27C7-4434-93A8-A344ECDD1636}"/>
            </a:ext>
          </a:extLst>
        </xdr:cNvPr>
        <xdr:cNvCxnSpPr/>
      </xdr:nvCxnSpPr>
      <xdr:spPr>
        <a:xfrm>
          <a:off x="16459200" y="1056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2" name="テキスト ボックス 571">
          <a:extLst>
            <a:ext uri="{FF2B5EF4-FFF2-40B4-BE49-F238E27FC236}">
              <a16:creationId xmlns:a16="http://schemas.microsoft.com/office/drawing/2014/main" id="{FD7C7D52-6051-4A81-A7CA-16C554097967}"/>
            </a:ext>
          </a:extLst>
        </xdr:cNvPr>
        <xdr:cNvSpPr txBox="1"/>
      </xdr:nvSpPr>
      <xdr:spPr>
        <a:xfrm>
          <a:off x="1604917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3" name="直線コネクタ 572">
          <a:extLst>
            <a:ext uri="{FF2B5EF4-FFF2-40B4-BE49-F238E27FC236}">
              <a16:creationId xmlns:a16="http://schemas.microsoft.com/office/drawing/2014/main" id="{F7FE1C6C-4E9E-4169-830E-70801313235B}"/>
            </a:ext>
          </a:extLst>
        </xdr:cNvPr>
        <xdr:cNvCxnSpPr/>
      </xdr:nvCxnSpPr>
      <xdr:spPr>
        <a:xfrm>
          <a:off x="16459200" y="1012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4" name="テキスト ボックス 573">
          <a:extLst>
            <a:ext uri="{FF2B5EF4-FFF2-40B4-BE49-F238E27FC236}">
              <a16:creationId xmlns:a16="http://schemas.microsoft.com/office/drawing/2014/main" id="{8278C885-2451-495F-AC99-0723106D212E}"/>
            </a:ext>
          </a:extLst>
        </xdr:cNvPr>
        <xdr:cNvSpPr txBox="1"/>
      </xdr:nvSpPr>
      <xdr:spPr>
        <a:xfrm>
          <a:off x="16049171" y="999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5" name="直線コネクタ 574">
          <a:extLst>
            <a:ext uri="{FF2B5EF4-FFF2-40B4-BE49-F238E27FC236}">
              <a16:creationId xmlns:a16="http://schemas.microsoft.com/office/drawing/2014/main" id="{3AA911A3-018E-43B4-9071-E982B7645D3A}"/>
            </a:ext>
          </a:extLst>
        </xdr:cNvPr>
        <xdr:cNvCxnSpPr/>
      </xdr:nvCxnSpPr>
      <xdr:spPr>
        <a:xfrm>
          <a:off x="16459200" y="969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6" name="テキスト ボックス 575">
          <a:extLst>
            <a:ext uri="{FF2B5EF4-FFF2-40B4-BE49-F238E27FC236}">
              <a16:creationId xmlns:a16="http://schemas.microsoft.com/office/drawing/2014/main" id="{3885E368-F128-4902-8D5B-EC944DB307E3}"/>
            </a:ext>
          </a:extLst>
        </xdr:cNvPr>
        <xdr:cNvSpPr txBox="1"/>
      </xdr:nvSpPr>
      <xdr:spPr>
        <a:xfrm>
          <a:off x="16049171" y="955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7" name="直線コネクタ 576">
          <a:extLst>
            <a:ext uri="{FF2B5EF4-FFF2-40B4-BE49-F238E27FC236}">
              <a16:creationId xmlns:a16="http://schemas.microsoft.com/office/drawing/2014/main" id="{A4EF9848-7A4E-48FA-9544-58FE46F40663}"/>
            </a:ext>
          </a:extLst>
        </xdr:cNvPr>
        <xdr:cNvCxnSpPr/>
      </xdr:nvCxnSpPr>
      <xdr:spPr>
        <a:xfrm>
          <a:off x="16459200" y="9245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78" name="テキスト ボックス 577">
          <a:extLst>
            <a:ext uri="{FF2B5EF4-FFF2-40B4-BE49-F238E27FC236}">
              <a16:creationId xmlns:a16="http://schemas.microsoft.com/office/drawing/2014/main" id="{840869EB-31EA-499B-8A2E-306EBF8759E9}"/>
            </a:ext>
          </a:extLst>
        </xdr:cNvPr>
        <xdr:cNvSpPr txBox="1"/>
      </xdr:nvSpPr>
      <xdr:spPr>
        <a:xfrm>
          <a:off x="16049171" y="9109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id="{761D6F9F-B185-407B-938E-731850D83DDA}"/>
            </a:ext>
          </a:extLst>
        </xdr:cNvPr>
        <xdr:cNvCxnSpPr/>
      </xdr:nvCxnSpPr>
      <xdr:spPr>
        <a:xfrm>
          <a:off x="164592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0" name="テキスト ボックス 579">
          <a:extLst>
            <a:ext uri="{FF2B5EF4-FFF2-40B4-BE49-F238E27FC236}">
              <a16:creationId xmlns:a16="http://schemas.microsoft.com/office/drawing/2014/main" id="{568A7D28-1E32-485B-AF79-F7367846A2EF}"/>
            </a:ext>
          </a:extLst>
        </xdr:cNvPr>
        <xdr:cNvSpPr txBox="1"/>
      </xdr:nvSpPr>
      <xdr:spPr>
        <a:xfrm>
          <a:off x="1604917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保健センター・保健所】&#10;一人当たり面積グラフ枠">
          <a:extLst>
            <a:ext uri="{FF2B5EF4-FFF2-40B4-BE49-F238E27FC236}">
              <a16:creationId xmlns:a16="http://schemas.microsoft.com/office/drawing/2014/main" id="{7486DE22-52E1-42C9-B08D-65A14B6A1D20}"/>
            </a:ext>
          </a:extLst>
        </xdr:cNvPr>
        <xdr:cNvSpPr/>
      </xdr:nvSpPr>
      <xdr:spPr>
        <a:xfrm>
          <a:off x="164592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123901</xdr:rowOff>
    </xdr:from>
    <xdr:to>
      <xdr:col>116</xdr:col>
      <xdr:colOff>62864</xdr:colOff>
      <xdr:row>63</xdr:row>
      <xdr:rowOff>163220</xdr:rowOff>
    </xdr:to>
    <xdr:cxnSp macro="">
      <xdr:nvCxnSpPr>
        <xdr:cNvPr id="582" name="直線コネクタ 581">
          <a:extLst>
            <a:ext uri="{FF2B5EF4-FFF2-40B4-BE49-F238E27FC236}">
              <a16:creationId xmlns:a16="http://schemas.microsoft.com/office/drawing/2014/main" id="{4E1BF706-E34A-46D3-BFC1-D922E7872BE1}"/>
            </a:ext>
          </a:extLst>
        </xdr:cNvPr>
        <xdr:cNvCxnSpPr/>
      </xdr:nvCxnSpPr>
      <xdr:spPr>
        <a:xfrm flipV="1">
          <a:off x="19951064" y="9534601"/>
          <a:ext cx="0" cy="1029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167047</xdr:rowOff>
    </xdr:from>
    <xdr:ext cx="469744" cy="259045"/>
    <xdr:sp macro="" textlink="">
      <xdr:nvSpPr>
        <xdr:cNvPr id="583" name="【保健センター・保健所】&#10;一人当たり面積最小値テキスト">
          <a:extLst>
            <a:ext uri="{FF2B5EF4-FFF2-40B4-BE49-F238E27FC236}">
              <a16:creationId xmlns:a16="http://schemas.microsoft.com/office/drawing/2014/main" id="{BB10EA8D-8BBB-40F7-803B-3E0D5A93EC80}"/>
            </a:ext>
          </a:extLst>
        </xdr:cNvPr>
        <xdr:cNvSpPr txBox="1"/>
      </xdr:nvSpPr>
      <xdr:spPr>
        <a:xfrm>
          <a:off x="19989800" y="1056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163220</xdr:rowOff>
    </xdr:from>
    <xdr:to>
      <xdr:col>116</xdr:col>
      <xdr:colOff>152400</xdr:colOff>
      <xdr:row>63</xdr:row>
      <xdr:rowOff>163220</xdr:rowOff>
    </xdr:to>
    <xdr:cxnSp macro="">
      <xdr:nvCxnSpPr>
        <xdr:cNvPr id="584" name="直線コネクタ 583">
          <a:extLst>
            <a:ext uri="{FF2B5EF4-FFF2-40B4-BE49-F238E27FC236}">
              <a16:creationId xmlns:a16="http://schemas.microsoft.com/office/drawing/2014/main" id="{B0670235-802B-400D-B583-B7107D778E04}"/>
            </a:ext>
          </a:extLst>
        </xdr:cNvPr>
        <xdr:cNvCxnSpPr/>
      </xdr:nvCxnSpPr>
      <xdr:spPr>
        <a:xfrm>
          <a:off x="19881850" y="105645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70578</xdr:rowOff>
    </xdr:from>
    <xdr:ext cx="469744" cy="259045"/>
    <xdr:sp macro="" textlink="">
      <xdr:nvSpPr>
        <xdr:cNvPr id="585" name="【保健センター・保健所】&#10;一人当たり面積最大値テキスト">
          <a:extLst>
            <a:ext uri="{FF2B5EF4-FFF2-40B4-BE49-F238E27FC236}">
              <a16:creationId xmlns:a16="http://schemas.microsoft.com/office/drawing/2014/main" id="{1AC17083-DB11-48CC-BFAC-B9044CFE153F}"/>
            </a:ext>
          </a:extLst>
        </xdr:cNvPr>
        <xdr:cNvSpPr txBox="1"/>
      </xdr:nvSpPr>
      <xdr:spPr>
        <a:xfrm>
          <a:off x="19989800" y="9316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123901</xdr:rowOff>
    </xdr:from>
    <xdr:to>
      <xdr:col>116</xdr:col>
      <xdr:colOff>152400</xdr:colOff>
      <xdr:row>57</xdr:row>
      <xdr:rowOff>123901</xdr:rowOff>
    </xdr:to>
    <xdr:cxnSp macro="">
      <xdr:nvCxnSpPr>
        <xdr:cNvPr id="586" name="直線コネクタ 585">
          <a:extLst>
            <a:ext uri="{FF2B5EF4-FFF2-40B4-BE49-F238E27FC236}">
              <a16:creationId xmlns:a16="http://schemas.microsoft.com/office/drawing/2014/main" id="{CDE8D9AE-0308-47A8-85C4-6DF73DC7015D}"/>
            </a:ext>
          </a:extLst>
        </xdr:cNvPr>
        <xdr:cNvCxnSpPr/>
      </xdr:nvCxnSpPr>
      <xdr:spPr>
        <a:xfrm>
          <a:off x="19881850" y="953460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84091</xdr:rowOff>
    </xdr:from>
    <xdr:ext cx="469744" cy="259045"/>
    <xdr:sp macro="" textlink="">
      <xdr:nvSpPr>
        <xdr:cNvPr id="587" name="【保健センター・保健所】&#10;一人当たり面積平均値テキスト">
          <a:extLst>
            <a:ext uri="{FF2B5EF4-FFF2-40B4-BE49-F238E27FC236}">
              <a16:creationId xmlns:a16="http://schemas.microsoft.com/office/drawing/2014/main" id="{257B1F89-0F24-45B3-B507-44F8D16C0AFD}"/>
            </a:ext>
          </a:extLst>
        </xdr:cNvPr>
        <xdr:cNvSpPr txBox="1"/>
      </xdr:nvSpPr>
      <xdr:spPr>
        <a:xfrm>
          <a:off x="19989800" y="101551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61214</xdr:rowOff>
    </xdr:from>
    <xdr:to>
      <xdr:col>116</xdr:col>
      <xdr:colOff>114300</xdr:colOff>
      <xdr:row>62</xdr:row>
      <xdr:rowOff>162814</xdr:rowOff>
    </xdr:to>
    <xdr:sp macro="" textlink="">
      <xdr:nvSpPr>
        <xdr:cNvPr id="588" name="フローチャート: 判断 587">
          <a:extLst>
            <a:ext uri="{FF2B5EF4-FFF2-40B4-BE49-F238E27FC236}">
              <a16:creationId xmlns:a16="http://schemas.microsoft.com/office/drawing/2014/main" id="{FF90698F-D86F-4AAC-9B2F-17C29DF11B75}"/>
            </a:ext>
          </a:extLst>
        </xdr:cNvPr>
        <xdr:cNvSpPr/>
      </xdr:nvSpPr>
      <xdr:spPr>
        <a:xfrm>
          <a:off x="19900900" y="10297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62585</xdr:rowOff>
    </xdr:from>
    <xdr:to>
      <xdr:col>112</xdr:col>
      <xdr:colOff>38100</xdr:colOff>
      <xdr:row>62</xdr:row>
      <xdr:rowOff>164185</xdr:rowOff>
    </xdr:to>
    <xdr:sp macro="" textlink="">
      <xdr:nvSpPr>
        <xdr:cNvPr id="589" name="フローチャート: 判断 588">
          <a:extLst>
            <a:ext uri="{FF2B5EF4-FFF2-40B4-BE49-F238E27FC236}">
              <a16:creationId xmlns:a16="http://schemas.microsoft.com/office/drawing/2014/main" id="{1BFC4766-AB0D-4631-9B79-8FE99C54F2F7}"/>
            </a:ext>
          </a:extLst>
        </xdr:cNvPr>
        <xdr:cNvSpPr/>
      </xdr:nvSpPr>
      <xdr:spPr>
        <a:xfrm>
          <a:off x="19157950" y="102987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76759</xdr:rowOff>
    </xdr:from>
    <xdr:to>
      <xdr:col>107</xdr:col>
      <xdr:colOff>101600</xdr:colOff>
      <xdr:row>63</xdr:row>
      <xdr:rowOff>6909</xdr:rowOff>
    </xdr:to>
    <xdr:sp macro="" textlink="">
      <xdr:nvSpPr>
        <xdr:cNvPr id="590" name="フローチャート: 判断 589">
          <a:extLst>
            <a:ext uri="{FF2B5EF4-FFF2-40B4-BE49-F238E27FC236}">
              <a16:creationId xmlns:a16="http://schemas.microsoft.com/office/drawing/2014/main" id="{3B4ED723-4768-49CE-8F31-45CE8695AE7A}"/>
            </a:ext>
          </a:extLst>
        </xdr:cNvPr>
        <xdr:cNvSpPr/>
      </xdr:nvSpPr>
      <xdr:spPr>
        <a:xfrm>
          <a:off x="18345150" y="1031295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84989</xdr:rowOff>
    </xdr:from>
    <xdr:to>
      <xdr:col>102</xdr:col>
      <xdr:colOff>165100</xdr:colOff>
      <xdr:row>63</xdr:row>
      <xdr:rowOff>15139</xdr:rowOff>
    </xdr:to>
    <xdr:sp macro="" textlink="">
      <xdr:nvSpPr>
        <xdr:cNvPr id="591" name="フローチャート: 判断 590">
          <a:extLst>
            <a:ext uri="{FF2B5EF4-FFF2-40B4-BE49-F238E27FC236}">
              <a16:creationId xmlns:a16="http://schemas.microsoft.com/office/drawing/2014/main" id="{FF6B9751-C87D-4032-8A2F-C3F5446C24CB}"/>
            </a:ext>
          </a:extLst>
        </xdr:cNvPr>
        <xdr:cNvSpPr/>
      </xdr:nvSpPr>
      <xdr:spPr>
        <a:xfrm>
          <a:off x="17551400" y="1032118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98704</xdr:rowOff>
    </xdr:from>
    <xdr:to>
      <xdr:col>98</xdr:col>
      <xdr:colOff>38100</xdr:colOff>
      <xdr:row>63</xdr:row>
      <xdr:rowOff>28854</xdr:rowOff>
    </xdr:to>
    <xdr:sp macro="" textlink="">
      <xdr:nvSpPr>
        <xdr:cNvPr id="592" name="フローチャート: 判断 591">
          <a:extLst>
            <a:ext uri="{FF2B5EF4-FFF2-40B4-BE49-F238E27FC236}">
              <a16:creationId xmlns:a16="http://schemas.microsoft.com/office/drawing/2014/main" id="{CD19EA6B-7B10-4F82-B4BB-25BEDDCD3590}"/>
            </a:ext>
          </a:extLst>
        </xdr:cNvPr>
        <xdr:cNvSpPr/>
      </xdr:nvSpPr>
      <xdr:spPr>
        <a:xfrm>
          <a:off x="16757650" y="1033490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748EFA23-21B8-470C-A08F-2B4ED6D722FF}"/>
            </a:ext>
          </a:extLst>
        </xdr:cNvPr>
        <xdr:cNvSpPr txBox="1"/>
      </xdr:nvSpPr>
      <xdr:spPr>
        <a:xfrm>
          <a:off x="19780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07A5BDD3-A730-4F8A-8BF3-5FA2C96E7DB5}"/>
            </a:ext>
          </a:extLst>
        </xdr:cNvPr>
        <xdr:cNvSpPr txBox="1"/>
      </xdr:nvSpPr>
      <xdr:spPr>
        <a:xfrm>
          <a:off x="19030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700D73F1-7588-4712-9100-7BCA24723A5F}"/>
            </a:ext>
          </a:extLst>
        </xdr:cNvPr>
        <xdr:cNvSpPr txBox="1"/>
      </xdr:nvSpPr>
      <xdr:spPr>
        <a:xfrm>
          <a:off x="18224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B933BA96-B28A-4921-AB7C-AAEF3E951F67}"/>
            </a:ext>
          </a:extLst>
        </xdr:cNvPr>
        <xdr:cNvSpPr txBox="1"/>
      </xdr:nvSpPr>
      <xdr:spPr>
        <a:xfrm>
          <a:off x="174307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4B525151-2C68-4F14-A1B8-8F4B36D8B418}"/>
            </a:ext>
          </a:extLst>
        </xdr:cNvPr>
        <xdr:cNvSpPr txBox="1"/>
      </xdr:nvSpPr>
      <xdr:spPr>
        <a:xfrm>
          <a:off x="166306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11379</xdr:rowOff>
    </xdr:from>
    <xdr:to>
      <xdr:col>116</xdr:col>
      <xdr:colOff>114300</xdr:colOff>
      <xdr:row>63</xdr:row>
      <xdr:rowOff>112979</xdr:rowOff>
    </xdr:to>
    <xdr:sp macro="" textlink="">
      <xdr:nvSpPr>
        <xdr:cNvPr id="598" name="楕円 597">
          <a:extLst>
            <a:ext uri="{FF2B5EF4-FFF2-40B4-BE49-F238E27FC236}">
              <a16:creationId xmlns:a16="http://schemas.microsoft.com/office/drawing/2014/main" id="{C40F3F60-11AB-46D2-BE40-EE7FADE93E6A}"/>
            </a:ext>
          </a:extLst>
        </xdr:cNvPr>
        <xdr:cNvSpPr/>
      </xdr:nvSpPr>
      <xdr:spPr>
        <a:xfrm>
          <a:off x="19900900" y="10412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97756</xdr:rowOff>
    </xdr:from>
    <xdr:ext cx="469744" cy="259045"/>
    <xdr:sp macro="" textlink="">
      <xdr:nvSpPr>
        <xdr:cNvPr id="599" name="【保健センター・保健所】&#10;一人当たり面積該当値テキスト">
          <a:extLst>
            <a:ext uri="{FF2B5EF4-FFF2-40B4-BE49-F238E27FC236}">
              <a16:creationId xmlns:a16="http://schemas.microsoft.com/office/drawing/2014/main" id="{6EFF70E6-0B57-4BD3-954B-6AE7761B2749}"/>
            </a:ext>
          </a:extLst>
        </xdr:cNvPr>
        <xdr:cNvSpPr txBox="1"/>
      </xdr:nvSpPr>
      <xdr:spPr>
        <a:xfrm>
          <a:off x="19989800" y="10333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13665</xdr:rowOff>
    </xdr:from>
    <xdr:to>
      <xdr:col>112</xdr:col>
      <xdr:colOff>38100</xdr:colOff>
      <xdr:row>63</xdr:row>
      <xdr:rowOff>115265</xdr:rowOff>
    </xdr:to>
    <xdr:sp macro="" textlink="">
      <xdr:nvSpPr>
        <xdr:cNvPr id="600" name="楕円 599">
          <a:extLst>
            <a:ext uri="{FF2B5EF4-FFF2-40B4-BE49-F238E27FC236}">
              <a16:creationId xmlns:a16="http://schemas.microsoft.com/office/drawing/2014/main" id="{F2A23B45-D366-456D-8FD1-BC72618A219D}"/>
            </a:ext>
          </a:extLst>
        </xdr:cNvPr>
        <xdr:cNvSpPr/>
      </xdr:nvSpPr>
      <xdr:spPr>
        <a:xfrm>
          <a:off x="19157950" y="1041496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62179</xdr:rowOff>
    </xdr:from>
    <xdr:to>
      <xdr:col>116</xdr:col>
      <xdr:colOff>63500</xdr:colOff>
      <xdr:row>63</xdr:row>
      <xdr:rowOff>64465</xdr:rowOff>
    </xdr:to>
    <xdr:cxnSp macro="">
      <xdr:nvCxnSpPr>
        <xdr:cNvPr id="601" name="直線コネクタ 600">
          <a:extLst>
            <a:ext uri="{FF2B5EF4-FFF2-40B4-BE49-F238E27FC236}">
              <a16:creationId xmlns:a16="http://schemas.microsoft.com/office/drawing/2014/main" id="{4B46CCD2-A2AF-4935-943C-5411C25D4C90}"/>
            </a:ext>
          </a:extLst>
        </xdr:cNvPr>
        <xdr:cNvCxnSpPr/>
      </xdr:nvCxnSpPr>
      <xdr:spPr>
        <a:xfrm flipV="1">
          <a:off x="19202400" y="10463479"/>
          <a:ext cx="7493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16866</xdr:rowOff>
    </xdr:from>
    <xdr:to>
      <xdr:col>107</xdr:col>
      <xdr:colOff>101600</xdr:colOff>
      <xdr:row>63</xdr:row>
      <xdr:rowOff>118466</xdr:rowOff>
    </xdr:to>
    <xdr:sp macro="" textlink="">
      <xdr:nvSpPr>
        <xdr:cNvPr id="602" name="楕円 601">
          <a:extLst>
            <a:ext uri="{FF2B5EF4-FFF2-40B4-BE49-F238E27FC236}">
              <a16:creationId xmlns:a16="http://schemas.microsoft.com/office/drawing/2014/main" id="{DBEA4E21-CEED-42EC-AB5F-10EFE708C045}"/>
            </a:ext>
          </a:extLst>
        </xdr:cNvPr>
        <xdr:cNvSpPr/>
      </xdr:nvSpPr>
      <xdr:spPr>
        <a:xfrm>
          <a:off x="18345150" y="10418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64465</xdr:rowOff>
    </xdr:from>
    <xdr:to>
      <xdr:col>111</xdr:col>
      <xdr:colOff>177800</xdr:colOff>
      <xdr:row>63</xdr:row>
      <xdr:rowOff>67666</xdr:rowOff>
    </xdr:to>
    <xdr:cxnSp macro="">
      <xdr:nvCxnSpPr>
        <xdr:cNvPr id="603" name="直線コネクタ 602">
          <a:extLst>
            <a:ext uri="{FF2B5EF4-FFF2-40B4-BE49-F238E27FC236}">
              <a16:creationId xmlns:a16="http://schemas.microsoft.com/office/drawing/2014/main" id="{32D827F5-D798-4DDF-B23D-EE4F2C0E4E1B}"/>
            </a:ext>
          </a:extLst>
        </xdr:cNvPr>
        <xdr:cNvCxnSpPr/>
      </xdr:nvCxnSpPr>
      <xdr:spPr>
        <a:xfrm flipV="1">
          <a:off x="18395950" y="10465765"/>
          <a:ext cx="80645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20524</xdr:rowOff>
    </xdr:from>
    <xdr:to>
      <xdr:col>102</xdr:col>
      <xdr:colOff>165100</xdr:colOff>
      <xdr:row>63</xdr:row>
      <xdr:rowOff>122124</xdr:rowOff>
    </xdr:to>
    <xdr:sp macro="" textlink="">
      <xdr:nvSpPr>
        <xdr:cNvPr id="604" name="楕円 603">
          <a:extLst>
            <a:ext uri="{FF2B5EF4-FFF2-40B4-BE49-F238E27FC236}">
              <a16:creationId xmlns:a16="http://schemas.microsoft.com/office/drawing/2014/main" id="{80181483-BC6B-4B45-8E5E-5E6478C0A684}"/>
            </a:ext>
          </a:extLst>
        </xdr:cNvPr>
        <xdr:cNvSpPr/>
      </xdr:nvSpPr>
      <xdr:spPr>
        <a:xfrm>
          <a:off x="17551400" y="1042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67666</xdr:rowOff>
    </xdr:from>
    <xdr:to>
      <xdr:col>107</xdr:col>
      <xdr:colOff>50800</xdr:colOff>
      <xdr:row>63</xdr:row>
      <xdr:rowOff>71324</xdr:rowOff>
    </xdr:to>
    <xdr:cxnSp macro="">
      <xdr:nvCxnSpPr>
        <xdr:cNvPr id="605" name="直線コネクタ 604">
          <a:extLst>
            <a:ext uri="{FF2B5EF4-FFF2-40B4-BE49-F238E27FC236}">
              <a16:creationId xmlns:a16="http://schemas.microsoft.com/office/drawing/2014/main" id="{17548221-D62D-4132-8257-D375FDA538B9}"/>
            </a:ext>
          </a:extLst>
        </xdr:cNvPr>
        <xdr:cNvCxnSpPr/>
      </xdr:nvCxnSpPr>
      <xdr:spPr>
        <a:xfrm flipV="1">
          <a:off x="17602200" y="10468966"/>
          <a:ext cx="79375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23723</xdr:rowOff>
    </xdr:from>
    <xdr:to>
      <xdr:col>98</xdr:col>
      <xdr:colOff>38100</xdr:colOff>
      <xdr:row>63</xdr:row>
      <xdr:rowOff>125323</xdr:rowOff>
    </xdr:to>
    <xdr:sp macro="" textlink="">
      <xdr:nvSpPr>
        <xdr:cNvPr id="606" name="楕円 605">
          <a:extLst>
            <a:ext uri="{FF2B5EF4-FFF2-40B4-BE49-F238E27FC236}">
              <a16:creationId xmlns:a16="http://schemas.microsoft.com/office/drawing/2014/main" id="{F042CC7F-1ED2-48AD-B766-7E22BE2464C9}"/>
            </a:ext>
          </a:extLst>
        </xdr:cNvPr>
        <xdr:cNvSpPr/>
      </xdr:nvSpPr>
      <xdr:spPr>
        <a:xfrm>
          <a:off x="16757650" y="1042502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71324</xdr:rowOff>
    </xdr:from>
    <xdr:to>
      <xdr:col>102</xdr:col>
      <xdr:colOff>114300</xdr:colOff>
      <xdr:row>63</xdr:row>
      <xdr:rowOff>74523</xdr:rowOff>
    </xdr:to>
    <xdr:cxnSp macro="">
      <xdr:nvCxnSpPr>
        <xdr:cNvPr id="607" name="直線コネクタ 606">
          <a:extLst>
            <a:ext uri="{FF2B5EF4-FFF2-40B4-BE49-F238E27FC236}">
              <a16:creationId xmlns:a16="http://schemas.microsoft.com/office/drawing/2014/main" id="{40DD625D-541B-4E7B-B7A2-53C1D036F137}"/>
            </a:ext>
          </a:extLst>
        </xdr:cNvPr>
        <xdr:cNvCxnSpPr/>
      </xdr:nvCxnSpPr>
      <xdr:spPr>
        <a:xfrm flipV="1">
          <a:off x="16802100" y="10472624"/>
          <a:ext cx="800100" cy="3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9262</xdr:rowOff>
    </xdr:from>
    <xdr:ext cx="469744" cy="259045"/>
    <xdr:sp macro="" textlink="">
      <xdr:nvSpPr>
        <xdr:cNvPr id="608" name="n_1aveValue【保健センター・保健所】&#10;一人当たり面積">
          <a:extLst>
            <a:ext uri="{FF2B5EF4-FFF2-40B4-BE49-F238E27FC236}">
              <a16:creationId xmlns:a16="http://schemas.microsoft.com/office/drawing/2014/main" id="{3BD34665-B327-4F7D-A992-66EFD386F77D}"/>
            </a:ext>
          </a:extLst>
        </xdr:cNvPr>
        <xdr:cNvSpPr txBox="1"/>
      </xdr:nvSpPr>
      <xdr:spPr>
        <a:xfrm>
          <a:off x="18980227" y="10080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23436</xdr:rowOff>
    </xdr:from>
    <xdr:ext cx="469744" cy="259045"/>
    <xdr:sp macro="" textlink="">
      <xdr:nvSpPr>
        <xdr:cNvPr id="609" name="n_2aveValue【保健センター・保健所】&#10;一人当たり面積">
          <a:extLst>
            <a:ext uri="{FF2B5EF4-FFF2-40B4-BE49-F238E27FC236}">
              <a16:creationId xmlns:a16="http://schemas.microsoft.com/office/drawing/2014/main" id="{AF1795B0-970E-4FB3-95F8-E70201FF9FD7}"/>
            </a:ext>
          </a:extLst>
        </xdr:cNvPr>
        <xdr:cNvSpPr txBox="1"/>
      </xdr:nvSpPr>
      <xdr:spPr>
        <a:xfrm>
          <a:off x="18180127" y="10094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31666</xdr:rowOff>
    </xdr:from>
    <xdr:ext cx="469744" cy="259045"/>
    <xdr:sp macro="" textlink="">
      <xdr:nvSpPr>
        <xdr:cNvPr id="610" name="n_3aveValue【保健センター・保健所】&#10;一人当たり面積">
          <a:extLst>
            <a:ext uri="{FF2B5EF4-FFF2-40B4-BE49-F238E27FC236}">
              <a16:creationId xmlns:a16="http://schemas.microsoft.com/office/drawing/2014/main" id="{00123479-4CB3-4282-8D2E-210FB3F72614}"/>
            </a:ext>
          </a:extLst>
        </xdr:cNvPr>
        <xdr:cNvSpPr txBox="1"/>
      </xdr:nvSpPr>
      <xdr:spPr>
        <a:xfrm>
          <a:off x="17386377" y="1010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45381</xdr:rowOff>
    </xdr:from>
    <xdr:ext cx="469744" cy="259045"/>
    <xdr:sp macro="" textlink="">
      <xdr:nvSpPr>
        <xdr:cNvPr id="611" name="n_4aveValue【保健センター・保健所】&#10;一人当たり面積">
          <a:extLst>
            <a:ext uri="{FF2B5EF4-FFF2-40B4-BE49-F238E27FC236}">
              <a16:creationId xmlns:a16="http://schemas.microsoft.com/office/drawing/2014/main" id="{CEA034BD-7BD6-49B7-BB57-F6FFB3D4FFEB}"/>
            </a:ext>
          </a:extLst>
        </xdr:cNvPr>
        <xdr:cNvSpPr txBox="1"/>
      </xdr:nvSpPr>
      <xdr:spPr>
        <a:xfrm>
          <a:off x="16592627" y="10116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106392</xdr:rowOff>
    </xdr:from>
    <xdr:ext cx="469744" cy="259045"/>
    <xdr:sp macro="" textlink="">
      <xdr:nvSpPr>
        <xdr:cNvPr id="612" name="n_1mainValue【保健センター・保健所】&#10;一人当たり面積">
          <a:extLst>
            <a:ext uri="{FF2B5EF4-FFF2-40B4-BE49-F238E27FC236}">
              <a16:creationId xmlns:a16="http://schemas.microsoft.com/office/drawing/2014/main" id="{3A12A313-D097-47DE-8E3E-8B42F82BE2AA}"/>
            </a:ext>
          </a:extLst>
        </xdr:cNvPr>
        <xdr:cNvSpPr txBox="1"/>
      </xdr:nvSpPr>
      <xdr:spPr>
        <a:xfrm>
          <a:off x="18980227" y="10507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109593</xdr:rowOff>
    </xdr:from>
    <xdr:ext cx="469744" cy="259045"/>
    <xdr:sp macro="" textlink="">
      <xdr:nvSpPr>
        <xdr:cNvPr id="613" name="n_2mainValue【保健センター・保健所】&#10;一人当たり面積">
          <a:extLst>
            <a:ext uri="{FF2B5EF4-FFF2-40B4-BE49-F238E27FC236}">
              <a16:creationId xmlns:a16="http://schemas.microsoft.com/office/drawing/2014/main" id="{72782841-38A2-41A0-83DB-913257BB5B73}"/>
            </a:ext>
          </a:extLst>
        </xdr:cNvPr>
        <xdr:cNvSpPr txBox="1"/>
      </xdr:nvSpPr>
      <xdr:spPr>
        <a:xfrm>
          <a:off x="18180127" y="10510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113251</xdr:rowOff>
    </xdr:from>
    <xdr:ext cx="469744" cy="259045"/>
    <xdr:sp macro="" textlink="">
      <xdr:nvSpPr>
        <xdr:cNvPr id="614" name="n_3mainValue【保健センター・保健所】&#10;一人当たり面積">
          <a:extLst>
            <a:ext uri="{FF2B5EF4-FFF2-40B4-BE49-F238E27FC236}">
              <a16:creationId xmlns:a16="http://schemas.microsoft.com/office/drawing/2014/main" id="{0C654F24-EAF7-4887-9CB7-596F3A67E76F}"/>
            </a:ext>
          </a:extLst>
        </xdr:cNvPr>
        <xdr:cNvSpPr txBox="1"/>
      </xdr:nvSpPr>
      <xdr:spPr>
        <a:xfrm>
          <a:off x="17386377" y="1051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116450</xdr:rowOff>
    </xdr:from>
    <xdr:ext cx="469744" cy="259045"/>
    <xdr:sp macro="" textlink="">
      <xdr:nvSpPr>
        <xdr:cNvPr id="615" name="n_4mainValue【保健センター・保健所】&#10;一人当たり面積">
          <a:extLst>
            <a:ext uri="{FF2B5EF4-FFF2-40B4-BE49-F238E27FC236}">
              <a16:creationId xmlns:a16="http://schemas.microsoft.com/office/drawing/2014/main" id="{AB7EA5E4-EB56-4DFB-82EC-729B5717B6F8}"/>
            </a:ext>
          </a:extLst>
        </xdr:cNvPr>
        <xdr:cNvSpPr txBox="1"/>
      </xdr:nvSpPr>
      <xdr:spPr>
        <a:xfrm>
          <a:off x="16592627" y="10517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CD48BC8A-F786-44BE-BC71-B14524E3F048}"/>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F9A56C17-E2BA-4CC0-9B0C-EEE96378EA0E}"/>
            </a:ext>
          </a:extLst>
        </xdr:cNvPr>
        <xdr:cNvSpPr/>
      </xdr:nvSpPr>
      <xdr:spPr>
        <a:xfrm>
          <a:off x="11315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68D98451-FD86-4F6D-B55B-C5E3CC586493}"/>
            </a:ext>
          </a:extLst>
        </xdr:cNvPr>
        <xdr:cNvSpPr/>
      </xdr:nvSpPr>
      <xdr:spPr>
        <a:xfrm>
          <a:off x="11315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114D062A-0269-4491-8BAE-387254BDE9B6}"/>
            </a:ext>
          </a:extLst>
        </xdr:cNvPr>
        <xdr:cNvSpPr/>
      </xdr:nvSpPr>
      <xdr:spPr>
        <a:xfrm>
          <a:off x="122364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E9A8FEC5-0088-45F9-8CF0-081D0DCC4D4E}"/>
            </a:ext>
          </a:extLst>
        </xdr:cNvPr>
        <xdr:cNvSpPr/>
      </xdr:nvSpPr>
      <xdr:spPr>
        <a:xfrm>
          <a:off x="122364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113B09E0-58CF-42C6-943F-7ECB1FB12B50}"/>
            </a:ext>
          </a:extLst>
        </xdr:cNvPr>
        <xdr:cNvSpPr/>
      </xdr:nvSpPr>
      <xdr:spPr>
        <a:xfrm>
          <a:off x="132651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C8864547-CFCB-47DD-B1C4-E96639574C8E}"/>
            </a:ext>
          </a:extLst>
        </xdr:cNvPr>
        <xdr:cNvSpPr/>
      </xdr:nvSpPr>
      <xdr:spPr>
        <a:xfrm>
          <a:off x="132651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E38012E1-84B4-4E55-88B6-821F370B6A95}"/>
            </a:ext>
          </a:extLst>
        </xdr:cNvPr>
        <xdr:cNvSpPr/>
      </xdr:nvSpPr>
      <xdr:spPr>
        <a:xfrm>
          <a:off x="1120775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4" name="テキスト ボックス 623">
          <a:extLst>
            <a:ext uri="{FF2B5EF4-FFF2-40B4-BE49-F238E27FC236}">
              <a16:creationId xmlns:a16="http://schemas.microsoft.com/office/drawing/2014/main" id="{E8E7DC5B-04FC-4E5F-95B7-F56E75754B98}"/>
            </a:ext>
          </a:extLst>
        </xdr:cNvPr>
        <xdr:cNvSpPr txBox="1"/>
      </xdr:nvSpPr>
      <xdr:spPr>
        <a:xfrm>
          <a:off x="111696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5" name="直線コネクタ 624">
          <a:extLst>
            <a:ext uri="{FF2B5EF4-FFF2-40B4-BE49-F238E27FC236}">
              <a16:creationId xmlns:a16="http://schemas.microsoft.com/office/drawing/2014/main" id="{EBCFB510-8181-4317-9571-840053D96E43}"/>
            </a:ext>
          </a:extLst>
        </xdr:cNvPr>
        <xdr:cNvCxnSpPr/>
      </xdr:nvCxnSpPr>
      <xdr:spPr>
        <a:xfrm>
          <a:off x="11207750" y="14681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6" name="テキスト ボックス 625">
          <a:extLst>
            <a:ext uri="{FF2B5EF4-FFF2-40B4-BE49-F238E27FC236}">
              <a16:creationId xmlns:a16="http://schemas.microsoft.com/office/drawing/2014/main" id="{33A5663E-6655-45DA-83EC-958121648C5D}"/>
            </a:ext>
          </a:extLst>
        </xdr:cNvPr>
        <xdr:cNvSpPr txBox="1"/>
      </xdr:nvSpPr>
      <xdr:spPr>
        <a:xfrm>
          <a:off x="1079772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7" name="直線コネクタ 626">
          <a:extLst>
            <a:ext uri="{FF2B5EF4-FFF2-40B4-BE49-F238E27FC236}">
              <a16:creationId xmlns:a16="http://schemas.microsoft.com/office/drawing/2014/main" id="{C0991873-D2AE-4DB1-8790-4ABB47192A64}"/>
            </a:ext>
          </a:extLst>
        </xdr:cNvPr>
        <xdr:cNvCxnSpPr/>
      </xdr:nvCxnSpPr>
      <xdr:spPr>
        <a:xfrm>
          <a:off x="11207750" y="1436097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8" name="テキスト ボックス 627">
          <a:extLst>
            <a:ext uri="{FF2B5EF4-FFF2-40B4-BE49-F238E27FC236}">
              <a16:creationId xmlns:a16="http://schemas.microsoft.com/office/drawing/2014/main" id="{8FC2C109-D9EC-4644-A0BE-482D9A038326}"/>
            </a:ext>
          </a:extLst>
        </xdr:cNvPr>
        <xdr:cNvSpPr txBox="1"/>
      </xdr:nvSpPr>
      <xdr:spPr>
        <a:xfrm>
          <a:off x="1079772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9" name="直線コネクタ 628">
          <a:extLst>
            <a:ext uri="{FF2B5EF4-FFF2-40B4-BE49-F238E27FC236}">
              <a16:creationId xmlns:a16="http://schemas.microsoft.com/office/drawing/2014/main" id="{5267D90A-616A-408A-8567-3ADA468F3C21}"/>
            </a:ext>
          </a:extLst>
        </xdr:cNvPr>
        <xdr:cNvCxnSpPr/>
      </xdr:nvCxnSpPr>
      <xdr:spPr>
        <a:xfrm>
          <a:off x="11207750" y="140471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0" name="テキスト ボックス 629">
          <a:extLst>
            <a:ext uri="{FF2B5EF4-FFF2-40B4-BE49-F238E27FC236}">
              <a16:creationId xmlns:a16="http://schemas.microsoft.com/office/drawing/2014/main" id="{F3AF2CF5-C853-4494-AA98-AE4AD6C5AB72}"/>
            </a:ext>
          </a:extLst>
        </xdr:cNvPr>
        <xdr:cNvSpPr txBox="1"/>
      </xdr:nvSpPr>
      <xdr:spPr>
        <a:xfrm>
          <a:off x="10842791" y="13911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1" name="直線コネクタ 630">
          <a:extLst>
            <a:ext uri="{FF2B5EF4-FFF2-40B4-BE49-F238E27FC236}">
              <a16:creationId xmlns:a16="http://schemas.microsoft.com/office/drawing/2014/main" id="{16BCB01A-1293-4C4C-A732-26B3DF9D6BE4}"/>
            </a:ext>
          </a:extLst>
        </xdr:cNvPr>
        <xdr:cNvCxnSpPr/>
      </xdr:nvCxnSpPr>
      <xdr:spPr>
        <a:xfrm>
          <a:off x="11207750" y="1373323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2" name="テキスト ボックス 631">
          <a:extLst>
            <a:ext uri="{FF2B5EF4-FFF2-40B4-BE49-F238E27FC236}">
              <a16:creationId xmlns:a16="http://schemas.microsoft.com/office/drawing/2014/main" id="{79076C31-5607-43A0-A6AB-33ECFEC1188F}"/>
            </a:ext>
          </a:extLst>
        </xdr:cNvPr>
        <xdr:cNvSpPr txBox="1"/>
      </xdr:nvSpPr>
      <xdr:spPr>
        <a:xfrm>
          <a:off x="10842791" y="135973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3" name="直線コネクタ 632">
          <a:extLst>
            <a:ext uri="{FF2B5EF4-FFF2-40B4-BE49-F238E27FC236}">
              <a16:creationId xmlns:a16="http://schemas.microsoft.com/office/drawing/2014/main" id="{178EC588-78F0-4A22-AF52-6628924FAFBA}"/>
            </a:ext>
          </a:extLst>
        </xdr:cNvPr>
        <xdr:cNvCxnSpPr/>
      </xdr:nvCxnSpPr>
      <xdr:spPr>
        <a:xfrm>
          <a:off x="11207750" y="134193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4" name="テキスト ボックス 633">
          <a:extLst>
            <a:ext uri="{FF2B5EF4-FFF2-40B4-BE49-F238E27FC236}">
              <a16:creationId xmlns:a16="http://schemas.microsoft.com/office/drawing/2014/main" id="{7AB7FEF8-E0F0-4A9F-BFEA-3A1C025A4FAC}"/>
            </a:ext>
          </a:extLst>
        </xdr:cNvPr>
        <xdr:cNvSpPr txBox="1"/>
      </xdr:nvSpPr>
      <xdr:spPr>
        <a:xfrm>
          <a:off x="10842791" y="13283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5" name="直線コネクタ 634">
          <a:extLst>
            <a:ext uri="{FF2B5EF4-FFF2-40B4-BE49-F238E27FC236}">
              <a16:creationId xmlns:a16="http://schemas.microsoft.com/office/drawing/2014/main" id="{B87A0A2F-22D9-4031-B5D7-C64B6C926984}"/>
            </a:ext>
          </a:extLst>
        </xdr:cNvPr>
        <xdr:cNvCxnSpPr/>
      </xdr:nvCxnSpPr>
      <xdr:spPr>
        <a:xfrm>
          <a:off x="11207750" y="131054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6" name="テキスト ボックス 635">
          <a:extLst>
            <a:ext uri="{FF2B5EF4-FFF2-40B4-BE49-F238E27FC236}">
              <a16:creationId xmlns:a16="http://schemas.microsoft.com/office/drawing/2014/main" id="{BFBC4E33-C4F3-40F0-9E87-EC03E35F90C4}"/>
            </a:ext>
          </a:extLst>
        </xdr:cNvPr>
        <xdr:cNvSpPr txBox="1"/>
      </xdr:nvSpPr>
      <xdr:spPr>
        <a:xfrm>
          <a:off x="10842791" y="129696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7" name="直線コネクタ 636">
          <a:extLst>
            <a:ext uri="{FF2B5EF4-FFF2-40B4-BE49-F238E27FC236}">
              <a16:creationId xmlns:a16="http://schemas.microsoft.com/office/drawing/2014/main" id="{B33EE081-A8AB-47F5-9CB0-0ECE605FEC1B}"/>
            </a:ext>
          </a:extLst>
        </xdr:cNvPr>
        <xdr:cNvCxnSpPr/>
      </xdr:nvCxnSpPr>
      <xdr:spPr>
        <a:xfrm>
          <a:off x="11207750" y="1279162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8" name="テキスト ボックス 637">
          <a:extLst>
            <a:ext uri="{FF2B5EF4-FFF2-40B4-BE49-F238E27FC236}">
              <a16:creationId xmlns:a16="http://schemas.microsoft.com/office/drawing/2014/main" id="{7B9B9722-B932-4B00-A7B8-9AEACF9FA988}"/>
            </a:ext>
          </a:extLst>
        </xdr:cNvPr>
        <xdr:cNvSpPr txBox="1"/>
      </xdr:nvSpPr>
      <xdr:spPr>
        <a:xfrm>
          <a:off x="10906911" y="126557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5F56C73E-3F7D-425D-8AFC-0346FCD51869}"/>
            </a:ext>
          </a:extLst>
        </xdr:cNvPr>
        <xdr:cNvCxnSpPr/>
      </xdr:nvCxnSpPr>
      <xdr:spPr>
        <a:xfrm>
          <a:off x="11207750" y="12477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0" name="【消防施設】&#10;有形固定資産減価償却率グラフ枠">
          <a:extLst>
            <a:ext uri="{FF2B5EF4-FFF2-40B4-BE49-F238E27FC236}">
              <a16:creationId xmlns:a16="http://schemas.microsoft.com/office/drawing/2014/main" id="{88043CEA-A1F3-4977-84CA-2AF48B966470}"/>
            </a:ext>
          </a:extLst>
        </xdr:cNvPr>
        <xdr:cNvSpPr/>
      </xdr:nvSpPr>
      <xdr:spPr>
        <a:xfrm>
          <a:off x="1120775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641" name="直線コネクタ 640">
          <a:extLst>
            <a:ext uri="{FF2B5EF4-FFF2-40B4-BE49-F238E27FC236}">
              <a16:creationId xmlns:a16="http://schemas.microsoft.com/office/drawing/2014/main" id="{D2CABB37-5C99-4502-A2CF-DE8354EF83AB}"/>
            </a:ext>
          </a:extLst>
        </xdr:cNvPr>
        <xdr:cNvCxnSpPr/>
      </xdr:nvCxnSpPr>
      <xdr:spPr>
        <a:xfrm flipV="1">
          <a:off x="14699614" y="12878344"/>
          <a:ext cx="0" cy="148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2" name="【消防施設】&#10;有形固定資産減価償却率最小値テキスト">
          <a:extLst>
            <a:ext uri="{FF2B5EF4-FFF2-40B4-BE49-F238E27FC236}">
              <a16:creationId xmlns:a16="http://schemas.microsoft.com/office/drawing/2014/main" id="{AE0B0E31-EA25-4A1D-BA4D-D47765177BD3}"/>
            </a:ext>
          </a:extLst>
        </xdr:cNvPr>
        <xdr:cNvSpPr txBox="1"/>
      </xdr:nvSpPr>
      <xdr:spPr>
        <a:xfrm>
          <a:off x="14738350" y="14364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3" name="直線コネクタ 642">
          <a:extLst>
            <a:ext uri="{FF2B5EF4-FFF2-40B4-BE49-F238E27FC236}">
              <a16:creationId xmlns:a16="http://schemas.microsoft.com/office/drawing/2014/main" id="{787B4BD9-0317-48DE-ABB5-6B342FFB3F5D}"/>
            </a:ext>
          </a:extLst>
        </xdr:cNvPr>
        <xdr:cNvCxnSpPr/>
      </xdr:nvCxnSpPr>
      <xdr:spPr>
        <a:xfrm>
          <a:off x="14611350" y="143609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644" name="【消防施設】&#10;有形固定資産減価償却率最大値テキスト">
          <a:extLst>
            <a:ext uri="{FF2B5EF4-FFF2-40B4-BE49-F238E27FC236}">
              <a16:creationId xmlns:a16="http://schemas.microsoft.com/office/drawing/2014/main" id="{8BEF67ED-ECD1-4128-836A-0AA89D77652C}"/>
            </a:ext>
          </a:extLst>
        </xdr:cNvPr>
        <xdr:cNvSpPr txBox="1"/>
      </xdr:nvSpPr>
      <xdr:spPr>
        <a:xfrm>
          <a:off x="14738350" y="126662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645" name="直線コネクタ 644">
          <a:extLst>
            <a:ext uri="{FF2B5EF4-FFF2-40B4-BE49-F238E27FC236}">
              <a16:creationId xmlns:a16="http://schemas.microsoft.com/office/drawing/2014/main" id="{B265A27A-0DD6-4AF9-BA9A-501C402006A8}"/>
            </a:ext>
          </a:extLst>
        </xdr:cNvPr>
        <xdr:cNvCxnSpPr/>
      </xdr:nvCxnSpPr>
      <xdr:spPr>
        <a:xfrm>
          <a:off x="14611350" y="128783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19611</xdr:rowOff>
    </xdr:from>
    <xdr:ext cx="405111" cy="259045"/>
    <xdr:sp macro="" textlink="">
      <xdr:nvSpPr>
        <xdr:cNvPr id="646" name="【消防施設】&#10;有形固定資産減価償却率平均値テキスト">
          <a:extLst>
            <a:ext uri="{FF2B5EF4-FFF2-40B4-BE49-F238E27FC236}">
              <a16:creationId xmlns:a16="http://schemas.microsoft.com/office/drawing/2014/main" id="{D967DE34-E7DE-48E1-A019-C7C5341184B3}"/>
            </a:ext>
          </a:extLst>
        </xdr:cNvPr>
        <xdr:cNvSpPr txBox="1"/>
      </xdr:nvSpPr>
      <xdr:spPr>
        <a:xfrm>
          <a:off x="14738350" y="137229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647" name="フローチャート: 判断 646">
          <a:extLst>
            <a:ext uri="{FF2B5EF4-FFF2-40B4-BE49-F238E27FC236}">
              <a16:creationId xmlns:a16="http://schemas.microsoft.com/office/drawing/2014/main" id="{5D45DEC6-9C0A-4F6F-B420-E3CEB6275DDD}"/>
            </a:ext>
          </a:extLst>
        </xdr:cNvPr>
        <xdr:cNvSpPr/>
      </xdr:nvSpPr>
      <xdr:spPr>
        <a:xfrm>
          <a:off x="14649450" y="13744484"/>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648" name="フローチャート: 判断 647">
          <a:extLst>
            <a:ext uri="{FF2B5EF4-FFF2-40B4-BE49-F238E27FC236}">
              <a16:creationId xmlns:a16="http://schemas.microsoft.com/office/drawing/2014/main" id="{B1781AB5-731B-4955-BC33-4D6D6AD8E0C6}"/>
            </a:ext>
          </a:extLst>
        </xdr:cNvPr>
        <xdr:cNvSpPr/>
      </xdr:nvSpPr>
      <xdr:spPr>
        <a:xfrm>
          <a:off x="13887450" y="137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649" name="フローチャート: 判断 648">
          <a:extLst>
            <a:ext uri="{FF2B5EF4-FFF2-40B4-BE49-F238E27FC236}">
              <a16:creationId xmlns:a16="http://schemas.microsoft.com/office/drawing/2014/main" id="{550540B0-1227-423F-9E92-FC71800AC795}"/>
            </a:ext>
          </a:extLst>
        </xdr:cNvPr>
        <xdr:cNvSpPr/>
      </xdr:nvSpPr>
      <xdr:spPr>
        <a:xfrm>
          <a:off x="13093700" y="1369205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650" name="フローチャート: 判断 649">
          <a:extLst>
            <a:ext uri="{FF2B5EF4-FFF2-40B4-BE49-F238E27FC236}">
              <a16:creationId xmlns:a16="http://schemas.microsoft.com/office/drawing/2014/main" id="{FDE274D1-B802-4F73-A06A-9EE15082FFE0}"/>
            </a:ext>
          </a:extLst>
        </xdr:cNvPr>
        <xdr:cNvSpPr/>
      </xdr:nvSpPr>
      <xdr:spPr>
        <a:xfrm>
          <a:off x="12299950" y="1365286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651" name="フローチャート: 判断 650">
          <a:extLst>
            <a:ext uri="{FF2B5EF4-FFF2-40B4-BE49-F238E27FC236}">
              <a16:creationId xmlns:a16="http://schemas.microsoft.com/office/drawing/2014/main" id="{C86327E9-91F7-4AE5-8F4F-5B224D6B9DA1}"/>
            </a:ext>
          </a:extLst>
        </xdr:cNvPr>
        <xdr:cNvSpPr/>
      </xdr:nvSpPr>
      <xdr:spPr>
        <a:xfrm>
          <a:off x="11487150" y="1367408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187B6236-10B9-4624-9780-073058917C79}"/>
            </a:ext>
          </a:extLst>
        </xdr:cNvPr>
        <xdr:cNvSpPr txBox="1"/>
      </xdr:nvSpPr>
      <xdr:spPr>
        <a:xfrm>
          <a:off x="1452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4AA1463A-803F-4A31-8A96-C8CFD5F865B2}"/>
            </a:ext>
          </a:extLst>
        </xdr:cNvPr>
        <xdr:cNvSpPr txBox="1"/>
      </xdr:nvSpPr>
      <xdr:spPr>
        <a:xfrm>
          <a:off x="13766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90A284B6-92C0-4538-B43A-66AB4425EE92}"/>
            </a:ext>
          </a:extLst>
        </xdr:cNvPr>
        <xdr:cNvSpPr txBox="1"/>
      </xdr:nvSpPr>
      <xdr:spPr>
        <a:xfrm>
          <a:off x="12973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A6A70AA3-A54E-4598-9508-902CD70BB4D4}"/>
            </a:ext>
          </a:extLst>
        </xdr:cNvPr>
        <xdr:cNvSpPr txBox="1"/>
      </xdr:nvSpPr>
      <xdr:spPr>
        <a:xfrm>
          <a:off x="12172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0830AE07-42B1-42B3-BD0C-82D266BF12FB}"/>
            </a:ext>
          </a:extLst>
        </xdr:cNvPr>
        <xdr:cNvSpPr txBox="1"/>
      </xdr:nvSpPr>
      <xdr:spPr>
        <a:xfrm>
          <a:off x="11366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148952</xdr:rowOff>
    </xdr:from>
    <xdr:to>
      <xdr:col>85</xdr:col>
      <xdr:colOff>177800</xdr:colOff>
      <xdr:row>81</xdr:row>
      <xdr:rowOff>79102</xdr:rowOff>
    </xdr:to>
    <xdr:sp macro="" textlink="">
      <xdr:nvSpPr>
        <xdr:cNvPr id="657" name="楕円 656">
          <a:extLst>
            <a:ext uri="{FF2B5EF4-FFF2-40B4-BE49-F238E27FC236}">
              <a16:creationId xmlns:a16="http://schemas.microsoft.com/office/drawing/2014/main" id="{EFB82056-E750-471B-8CBB-507065DB8174}"/>
            </a:ext>
          </a:extLst>
        </xdr:cNvPr>
        <xdr:cNvSpPr/>
      </xdr:nvSpPr>
      <xdr:spPr>
        <a:xfrm>
          <a:off x="14649450" y="1335695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379</xdr:rowOff>
    </xdr:from>
    <xdr:ext cx="405111" cy="259045"/>
    <xdr:sp macro="" textlink="">
      <xdr:nvSpPr>
        <xdr:cNvPr id="658" name="【消防施設】&#10;有形固定資産減価償却率該当値テキスト">
          <a:extLst>
            <a:ext uri="{FF2B5EF4-FFF2-40B4-BE49-F238E27FC236}">
              <a16:creationId xmlns:a16="http://schemas.microsoft.com/office/drawing/2014/main" id="{40D25406-B73B-4326-9473-AB546864AD6E}"/>
            </a:ext>
          </a:extLst>
        </xdr:cNvPr>
        <xdr:cNvSpPr txBox="1"/>
      </xdr:nvSpPr>
      <xdr:spPr>
        <a:xfrm>
          <a:off x="14738350" y="13208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34652</xdr:rowOff>
    </xdr:from>
    <xdr:to>
      <xdr:col>81</xdr:col>
      <xdr:colOff>101600</xdr:colOff>
      <xdr:row>80</xdr:row>
      <xdr:rowOff>136252</xdr:rowOff>
    </xdr:to>
    <xdr:sp macro="" textlink="">
      <xdr:nvSpPr>
        <xdr:cNvPr id="659" name="楕円 658">
          <a:extLst>
            <a:ext uri="{FF2B5EF4-FFF2-40B4-BE49-F238E27FC236}">
              <a16:creationId xmlns:a16="http://schemas.microsoft.com/office/drawing/2014/main" id="{84FF69CF-6EC0-4080-B1D4-CA589F29AA31}"/>
            </a:ext>
          </a:extLst>
        </xdr:cNvPr>
        <xdr:cNvSpPr/>
      </xdr:nvSpPr>
      <xdr:spPr>
        <a:xfrm>
          <a:off x="13887450" y="13242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85452</xdr:rowOff>
    </xdr:from>
    <xdr:to>
      <xdr:col>85</xdr:col>
      <xdr:colOff>127000</xdr:colOff>
      <xdr:row>81</xdr:row>
      <xdr:rowOff>28302</xdr:rowOff>
    </xdr:to>
    <xdr:cxnSp macro="">
      <xdr:nvCxnSpPr>
        <xdr:cNvPr id="660" name="直線コネクタ 659">
          <a:extLst>
            <a:ext uri="{FF2B5EF4-FFF2-40B4-BE49-F238E27FC236}">
              <a16:creationId xmlns:a16="http://schemas.microsoft.com/office/drawing/2014/main" id="{07AAEA05-406A-4359-B25F-520683ACA08E}"/>
            </a:ext>
          </a:extLst>
        </xdr:cNvPr>
        <xdr:cNvCxnSpPr/>
      </xdr:nvCxnSpPr>
      <xdr:spPr>
        <a:xfrm>
          <a:off x="13938250" y="13293452"/>
          <a:ext cx="762000" cy="107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85271</xdr:rowOff>
    </xdr:from>
    <xdr:to>
      <xdr:col>76</xdr:col>
      <xdr:colOff>165100</xdr:colOff>
      <xdr:row>80</xdr:row>
      <xdr:rowOff>15421</xdr:rowOff>
    </xdr:to>
    <xdr:sp macro="" textlink="">
      <xdr:nvSpPr>
        <xdr:cNvPr id="661" name="楕円 660">
          <a:extLst>
            <a:ext uri="{FF2B5EF4-FFF2-40B4-BE49-F238E27FC236}">
              <a16:creationId xmlns:a16="http://schemas.microsoft.com/office/drawing/2014/main" id="{D78302DD-3E80-4DD6-BA43-7C4CC0805E24}"/>
            </a:ext>
          </a:extLst>
        </xdr:cNvPr>
        <xdr:cNvSpPr/>
      </xdr:nvSpPr>
      <xdr:spPr>
        <a:xfrm>
          <a:off x="13093700" y="1312817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136071</xdr:rowOff>
    </xdr:from>
    <xdr:to>
      <xdr:col>81</xdr:col>
      <xdr:colOff>50800</xdr:colOff>
      <xdr:row>80</xdr:row>
      <xdr:rowOff>85452</xdr:rowOff>
    </xdr:to>
    <xdr:cxnSp macro="">
      <xdr:nvCxnSpPr>
        <xdr:cNvPr id="662" name="直線コネクタ 661">
          <a:extLst>
            <a:ext uri="{FF2B5EF4-FFF2-40B4-BE49-F238E27FC236}">
              <a16:creationId xmlns:a16="http://schemas.microsoft.com/office/drawing/2014/main" id="{FD993894-12B8-4DFE-8BFC-0A37694D5847}"/>
            </a:ext>
          </a:extLst>
        </xdr:cNvPr>
        <xdr:cNvCxnSpPr/>
      </xdr:nvCxnSpPr>
      <xdr:spPr>
        <a:xfrm>
          <a:off x="13144500" y="13178971"/>
          <a:ext cx="793750" cy="114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132624</xdr:rowOff>
    </xdr:from>
    <xdr:to>
      <xdr:col>72</xdr:col>
      <xdr:colOff>38100</xdr:colOff>
      <xdr:row>79</xdr:row>
      <xdr:rowOff>62774</xdr:rowOff>
    </xdr:to>
    <xdr:sp macro="" textlink="">
      <xdr:nvSpPr>
        <xdr:cNvPr id="663" name="楕円 662">
          <a:extLst>
            <a:ext uri="{FF2B5EF4-FFF2-40B4-BE49-F238E27FC236}">
              <a16:creationId xmlns:a16="http://schemas.microsoft.com/office/drawing/2014/main" id="{0F5B6063-B13F-41ED-A680-A56A18DCEAA3}"/>
            </a:ext>
          </a:extLst>
        </xdr:cNvPr>
        <xdr:cNvSpPr/>
      </xdr:nvSpPr>
      <xdr:spPr>
        <a:xfrm>
          <a:off x="12299950" y="1301042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11974</xdr:rowOff>
    </xdr:from>
    <xdr:to>
      <xdr:col>76</xdr:col>
      <xdr:colOff>114300</xdr:colOff>
      <xdr:row>79</xdr:row>
      <xdr:rowOff>136071</xdr:rowOff>
    </xdr:to>
    <xdr:cxnSp macro="">
      <xdr:nvCxnSpPr>
        <xdr:cNvPr id="664" name="直線コネクタ 663">
          <a:extLst>
            <a:ext uri="{FF2B5EF4-FFF2-40B4-BE49-F238E27FC236}">
              <a16:creationId xmlns:a16="http://schemas.microsoft.com/office/drawing/2014/main" id="{77575796-48EF-4BFF-A7B7-D43B7CA4AA7F}"/>
            </a:ext>
          </a:extLst>
        </xdr:cNvPr>
        <xdr:cNvCxnSpPr/>
      </xdr:nvCxnSpPr>
      <xdr:spPr>
        <a:xfrm>
          <a:off x="12344400" y="13054874"/>
          <a:ext cx="800100" cy="12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8527</xdr:rowOff>
    </xdr:from>
    <xdr:to>
      <xdr:col>67</xdr:col>
      <xdr:colOff>101600</xdr:colOff>
      <xdr:row>78</xdr:row>
      <xdr:rowOff>110127</xdr:rowOff>
    </xdr:to>
    <xdr:sp macro="" textlink="">
      <xdr:nvSpPr>
        <xdr:cNvPr id="665" name="楕円 664">
          <a:extLst>
            <a:ext uri="{FF2B5EF4-FFF2-40B4-BE49-F238E27FC236}">
              <a16:creationId xmlns:a16="http://schemas.microsoft.com/office/drawing/2014/main" id="{D486995E-6654-4640-9091-4F81C9AEE763}"/>
            </a:ext>
          </a:extLst>
        </xdr:cNvPr>
        <xdr:cNvSpPr/>
      </xdr:nvSpPr>
      <xdr:spPr>
        <a:xfrm>
          <a:off x="11487150" y="12886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59327</xdr:rowOff>
    </xdr:from>
    <xdr:to>
      <xdr:col>71</xdr:col>
      <xdr:colOff>177800</xdr:colOff>
      <xdr:row>79</xdr:row>
      <xdr:rowOff>11974</xdr:rowOff>
    </xdr:to>
    <xdr:cxnSp macro="">
      <xdr:nvCxnSpPr>
        <xdr:cNvPr id="666" name="直線コネクタ 665">
          <a:extLst>
            <a:ext uri="{FF2B5EF4-FFF2-40B4-BE49-F238E27FC236}">
              <a16:creationId xmlns:a16="http://schemas.microsoft.com/office/drawing/2014/main" id="{02038F98-B56C-4465-A8C2-C17EB7E8971D}"/>
            </a:ext>
          </a:extLst>
        </xdr:cNvPr>
        <xdr:cNvCxnSpPr/>
      </xdr:nvCxnSpPr>
      <xdr:spPr>
        <a:xfrm>
          <a:off x="11537950" y="12937127"/>
          <a:ext cx="806450" cy="11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107785</xdr:rowOff>
    </xdr:from>
    <xdr:ext cx="405111" cy="259045"/>
    <xdr:sp macro="" textlink="">
      <xdr:nvSpPr>
        <xdr:cNvPr id="667" name="n_1aveValue【消防施設】&#10;有形固定資産減価償却率">
          <a:extLst>
            <a:ext uri="{FF2B5EF4-FFF2-40B4-BE49-F238E27FC236}">
              <a16:creationId xmlns:a16="http://schemas.microsoft.com/office/drawing/2014/main" id="{6EDB9618-EF6B-4342-8938-16F7E6E6DBA7}"/>
            </a:ext>
          </a:extLst>
        </xdr:cNvPr>
        <xdr:cNvSpPr txBox="1"/>
      </xdr:nvSpPr>
      <xdr:spPr>
        <a:xfrm>
          <a:off x="13742044" y="13811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75128</xdr:rowOff>
    </xdr:from>
    <xdr:ext cx="405111" cy="259045"/>
    <xdr:sp macro="" textlink="">
      <xdr:nvSpPr>
        <xdr:cNvPr id="668" name="n_2aveValue【消防施設】&#10;有形固定資産減価償却率">
          <a:extLst>
            <a:ext uri="{FF2B5EF4-FFF2-40B4-BE49-F238E27FC236}">
              <a16:creationId xmlns:a16="http://schemas.microsoft.com/office/drawing/2014/main" id="{0444C6EB-D47A-4FBD-AE4D-CEE2E71FEEDC}"/>
            </a:ext>
          </a:extLst>
        </xdr:cNvPr>
        <xdr:cNvSpPr txBox="1"/>
      </xdr:nvSpPr>
      <xdr:spPr>
        <a:xfrm>
          <a:off x="12960994" y="13778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35940</xdr:rowOff>
    </xdr:from>
    <xdr:ext cx="405111" cy="259045"/>
    <xdr:sp macro="" textlink="">
      <xdr:nvSpPr>
        <xdr:cNvPr id="669" name="n_3aveValue【消防施設】&#10;有形固定資産減価償却率">
          <a:extLst>
            <a:ext uri="{FF2B5EF4-FFF2-40B4-BE49-F238E27FC236}">
              <a16:creationId xmlns:a16="http://schemas.microsoft.com/office/drawing/2014/main" id="{12F3B5B7-4585-42AD-8C6C-AE8F9C71E0A5}"/>
            </a:ext>
          </a:extLst>
        </xdr:cNvPr>
        <xdr:cNvSpPr txBox="1"/>
      </xdr:nvSpPr>
      <xdr:spPr>
        <a:xfrm>
          <a:off x="12167244" y="13739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57166</xdr:rowOff>
    </xdr:from>
    <xdr:ext cx="405111" cy="259045"/>
    <xdr:sp macro="" textlink="">
      <xdr:nvSpPr>
        <xdr:cNvPr id="670" name="n_4aveValue【消防施設】&#10;有形固定資産減価償却率">
          <a:extLst>
            <a:ext uri="{FF2B5EF4-FFF2-40B4-BE49-F238E27FC236}">
              <a16:creationId xmlns:a16="http://schemas.microsoft.com/office/drawing/2014/main" id="{C71E0456-63D9-4E1C-B7E1-3D692C405EE1}"/>
            </a:ext>
          </a:extLst>
        </xdr:cNvPr>
        <xdr:cNvSpPr txBox="1"/>
      </xdr:nvSpPr>
      <xdr:spPr>
        <a:xfrm>
          <a:off x="11354444" y="1376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152779</xdr:rowOff>
    </xdr:from>
    <xdr:ext cx="405111" cy="259045"/>
    <xdr:sp macro="" textlink="">
      <xdr:nvSpPr>
        <xdr:cNvPr id="671" name="n_1mainValue【消防施設】&#10;有形固定資産減価償却率">
          <a:extLst>
            <a:ext uri="{FF2B5EF4-FFF2-40B4-BE49-F238E27FC236}">
              <a16:creationId xmlns:a16="http://schemas.microsoft.com/office/drawing/2014/main" id="{89A81429-E6E0-4BAF-834D-4006AA32B388}"/>
            </a:ext>
          </a:extLst>
        </xdr:cNvPr>
        <xdr:cNvSpPr txBox="1"/>
      </xdr:nvSpPr>
      <xdr:spPr>
        <a:xfrm>
          <a:off x="13742044" y="1303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31948</xdr:rowOff>
    </xdr:from>
    <xdr:ext cx="405111" cy="259045"/>
    <xdr:sp macro="" textlink="">
      <xdr:nvSpPr>
        <xdr:cNvPr id="672" name="n_2mainValue【消防施設】&#10;有形固定資産減価償却率">
          <a:extLst>
            <a:ext uri="{FF2B5EF4-FFF2-40B4-BE49-F238E27FC236}">
              <a16:creationId xmlns:a16="http://schemas.microsoft.com/office/drawing/2014/main" id="{AB81735A-7316-4385-9587-6805D2CFC117}"/>
            </a:ext>
          </a:extLst>
        </xdr:cNvPr>
        <xdr:cNvSpPr txBox="1"/>
      </xdr:nvSpPr>
      <xdr:spPr>
        <a:xfrm>
          <a:off x="12960994" y="129097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79301</xdr:rowOff>
    </xdr:from>
    <xdr:ext cx="405111" cy="259045"/>
    <xdr:sp macro="" textlink="">
      <xdr:nvSpPr>
        <xdr:cNvPr id="673" name="n_3mainValue【消防施設】&#10;有形固定資産減価償却率">
          <a:extLst>
            <a:ext uri="{FF2B5EF4-FFF2-40B4-BE49-F238E27FC236}">
              <a16:creationId xmlns:a16="http://schemas.microsoft.com/office/drawing/2014/main" id="{B34A1D7F-7F7D-470C-A02A-0FE97FCC0B92}"/>
            </a:ext>
          </a:extLst>
        </xdr:cNvPr>
        <xdr:cNvSpPr txBox="1"/>
      </xdr:nvSpPr>
      <xdr:spPr>
        <a:xfrm>
          <a:off x="12167244" y="12792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76</xdr:row>
      <xdr:rowOff>126654</xdr:rowOff>
    </xdr:from>
    <xdr:ext cx="340478" cy="259045"/>
    <xdr:sp macro="" textlink="">
      <xdr:nvSpPr>
        <xdr:cNvPr id="674" name="n_4mainValue【消防施設】&#10;有形固定資産減価償却率">
          <a:extLst>
            <a:ext uri="{FF2B5EF4-FFF2-40B4-BE49-F238E27FC236}">
              <a16:creationId xmlns:a16="http://schemas.microsoft.com/office/drawing/2014/main" id="{FC533AA8-6229-4CE0-AC17-EE3A92C75542}"/>
            </a:ext>
          </a:extLst>
        </xdr:cNvPr>
        <xdr:cNvSpPr txBox="1"/>
      </xdr:nvSpPr>
      <xdr:spPr>
        <a:xfrm>
          <a:off x="11386761" y="126742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5" name="正方形/長方形 674">
          <a:extLst>
            <a:ext uri="{FF2B5EF4-FFF2-40B4-BE49-F238E27FC236}">
              <a16:creationId xmlns:a16="http://schemas.microsoft.com/office/drawing/2014/main" id="{35A93FAE-8DAD-40F8-9E38-46A23633ADB1}"/>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6" name="正方形/長方形 675">
          <a:extLst>
            <a:ext uri="{FF2B5EF4-FFF2-40B4-BE49-F238E27FC236}">
              <a16:creationId xmlns:a16="http://schemas.microsoft.com/office/drawing/2014/main" id="{945D421E-ADC4-4084-808D-CAB8D2F18AF6}"/>
            </a:ext>
          </a:extLst>
        </xdr:cNvPr>
        <xdr:cNvSpPr/>
      </xdr:nvSpPr>
      <xdr:spPr>
        <a:xfrm>
          <a:off x="16586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7" name="正方形/長方形 676">
          <a:extLst>
            <a:ext uri="{FF2B5EF4-FFF2-40B4-BE49-F238E27FC236}">
              <a16:creationId xmlns:a16="http://schemas.microsoft.com/office/drawing/2014/main" id="{4CDBA9B8-5666-4FA1-8129-22D7C9C887CB}"/>
            </a:ext>
          </a:extLst>
        </xdr:cNvPr>
        <xdr:cNvSpPr/>
      </xdr:nvSpPr>
      <xdr:spPr>
        <a:xfrm>
          <a:off x="16586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8" name="正方形/長方形 677">
          <a:extLst>
            <a:ext uri="{FF2B5EF4-FFF2-40B4-BE49-F238E27FC236}">
              <a16:creationId xmlns:a16="http://schemas.microsoft.com/office/drawing/2014/main" id="{DE647269-04D6-484B-8B32-28B144C6FD65}"/>
            </a:ext>
          </a:extLst>
        </xdr:cNvPr>
        <xdr:cNvSpPr/>
      </xdr:nvSpPr>
      <xdr:spPr>
        <a:xfrm>
          <a:off x="174879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9" name="正方形/長方形 678">
          <a:extLst>
            <a:ext uri="{FF2B5EF4-FFF2-40B4-BE49-F238E27FC236}">
              <a16:creationId xmlns:a16="http://schemas.microsoft.com/office/drawing/2014/main" id="{88270977-084D-447F-92A9-7389E6709A5A}"/>
            </a:ext>
          </a:extLst>
        </xdr:cNvPr>
        <xdr:cNvSpPr/>
      </xdr:nvSpPr>
      <xdr:spPr>
        <a:xfrm>
          <a:off x="174879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0" name="正方形/長方形 679">
          <a:extLst>
            <a:ext uri="{FF2B5EF4-FFF2-40B4-BE49-F238E27FC236}">
              <a16:creationId xmlns:a16="http://schemas.microsoft.com/office/drawing/2014/main" id="{1F2B250A-C473-4E85-8B8B-C3BF951B97CD}"/>
            </a:ext>
          </a:extLst>
        </xdr:cNvPr>
        <xdr:cNvSpPr/>
      </xdr:nvSpPr>
      <xdr:spPr>
        <a:xfrm>
          <a:off x="185166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1" name="正方形/長方形 680">
          <a:extLst>
            <a:ext uri="{FF2B5EF4-FFF2-40B4-BE49-F238E27FC236}">
              <a16:creationId xmlns:a16="http://schemas.microsoft.com/office/drawing/2014/main" id="{55093F9C-58B1-45F0-A019-E1395FB82DE8}"/>
            </a:ext>
          </a:extLst>
        </xdr:cNvPr>
        <xdr:cNvSpPr/>
      </xdr:nvSpPr>
      <xdr:spPr>
        <a:xfrm>
          <a:off x="185166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2" name="正方形/長方形 681">
          <a:extLst>
            <a:ext uri="{FF2B5EF4-FFF2-40B4-BE49-F238E27FC236}">
              <a16:creationId xmlns:a16="http://schemas.microsoft.com/office/drawing/2014/main" id="{56F313DD-336B-4C2E-9D61-BA2E8160B7F4}"/>
            </a:ext>
          </a:extLst>
        </xdr:cNvPr>
        <xdr:cNvSpPr/>
      </xdr:nvSpPr>
      <xdr:spPr>
        <a:xfrm>
          <a:off x="164592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3" name="テキスト ボックス 682">
          <a:extLst>
            <a:ext uri="{FF2B5EF4-FFF2-40B4-BE49-F238E27FC236}">
              <a16:creationId xmlns:a16="http://schemas.microsoft.com/office/drawing/2014/main" id="{E738B574-FD8E-4421-9A15-5B489E634D5F}"/>
            </a:ext>
          </a:extLst>
        </xdr:cNvPr>
        <xdr:cNvSpPr txBox="1"/>
      </xdr:nvSpPr>
      <xdr:spPr>
        <a:xfrm>
          <a:off x="1644015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4" name="直線コネクタ 683">
          <a:extLst>
            <a:ext uri="{FF2B5EF4-FFF2-40B4-BE49-F238E27FC236}">
              <a16:creationId xmlns:a16="http://schemas.microsoft.com/office/drawing/2014/main" id="{B077FFB3-4A17-4DAF-BB35-3DCFD29DCB54}"/>
            </a:ext>
          </a:extLst>
        </xdr:cNvPr>
        <xdr:cNvCxnSpPr/>
      </xdr:nvCxnSpPr>
      <xdr:spPr>
        <a:xfrm>
          <a:off x="164592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5" name="直線コネクタ 684">
          <a:extLst>
            <a:ext uri="{FF2B5EF4-FFF2-40B4-BE49-F238E27FC236}">
              <a16:creationId xmlns:a16="http://schemas.microsoft.com/office/drawing/2014/main" id="{4946C0E2-E3D2-4234-8EAD-5A0650DE5842}"/>
            </a:ext>
          </a:extLst>
        </xdr:cNvPr>
        <xdr:cNvCxnSpPr/>
      </xdr:nvCxnSpPr>
      <xdr:spPr>
        <a:xfrm>
          <a:off x="16459200" y="143609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6" name="テキスト ボックス 685">
          <a:extLst>
            <a:ext uri="{FF2B5EF4-FFF2-40B4-BE49-F238E27FC236}">
              <a16:creationId xmlns:a16="http://schemas.microsoft.com/office/drawing/2014/main" id="{B5427A14-8DA4-4AD5-9FF6-DF06C059FED5}"/>
            </a:ext>
          </a:extLst>
        </xdr:cNvPr>
        <xdr:cNvSpPr txBox="1"/>
      </xdr:nvSpPr>
      <xdr:spPr>
        <a:xfrm>
          <a:off x="1604917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7" name="直線コネクタ 686">
          <a:extLst>
            <a:ext uri="{FF2B5EF4-FFF2-40B4-BE49-F238E27FC236}">
              <a16:creationId xmlns:a16="http://schemas.microsoft.com/office/drawing/2014/main" id="{689E3881-5A90-4B72-B122-10FA8F446CED}"/>
            </a:ext>
          </a:extLst>
        </xdr:cNvPr>
        <xdr:cNvCxnSpPr/>
      </xdr:nvCxnSpPr>
      <xdr:spPr>
        <a:xfrm>
          <a:off x="16459200" y="140471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88" name="テキスト ボックス 687">
          <a:extLst>
            <a:ext uri="{FF2B5EF4-FFF2-40B4-BE49-F238E27FC236}">
              <a16:creationId xmlns:a16="http://schemas.microsoft.com/office/drawing/2014/main" id="{4C98096E-50D2-4D60-8CA4-4B9E026559E4}"/>
            </a:ext>
          </a:extLst>
        </xdr:cNvPr>
        <xdr:cNvSpPr txBox="1"/>
      </xdr:nvSpPr>
      <xdr:spPr>
        <a:xfrm>
          <a:off x="16049171" y="13911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89" name="直線コネクタ 688">
          <a:extLst>
            <a:ext uri="{FF2B5EF4-FFF2-40B4-BE49-F238E27FC236}">
              <a16:creationId xmlns:a16="http://schemas.microsoft.com/office/drawing/2014/main" id="{4963DC8E-8A19-411D-AF0E-68A6BF1AF6FE}"/>
            </a:ext>
          </a:extLst>
        </xdr:cNvPr>
        <xdr:cNvCxnSpPr/>
      </xdr:nvCxnSpPr>
      <xdr:spPr>
        <a:xfrm>
          <a:off x="16459200" y="137332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0" name="テキスト ボックス 689">
          <a:extLst>
            <a:ext uri="{FF2B5EF4-FFF2-40B4-BE49-F238E27FC236}">
              <a16:creationId xmlns:a16="http://schemas.microsoft.com/office/drawing/2014/main" id="{292B4DBC-C20F-411D-81CB-1998F803286A}"/>
            </a:ext>
          </a:extLst>
        </xdr:cNvPr>
        <xdr:cNvSpPr txBox="1"/>
      </xdr:nvSpPr>
      <xdr:spPr>
        <a:xfrm>
          <a:off x="16049171" y="135973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1" name="直線コネクタ 690">
          <a:extLst>
            <a:ext uri="{FF2B5EF4-FFF2-40B4-BE49-F238E27FC236}">
              <a16:creationId xmlns:a16="http://schemas.microsoft.com/office/drawing/2014/main" id="{2206E308-77E8-45BD-86D6-E54A4D2408B5}"/>
            </a:ext>
          </a:extLst>
        </xdr:cNvPr>
        <xdr:cNvCxnSpPr/>
      </xdr:nvCxnSpPr>
      <xdr:spPr>
        <a:xfrm>
          <a:off x="16459200" y="134193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2" name="テキスト ボックス 691">
          <a:extLst>
            <a:ext uri="{FF2B5EF4-FFF2-40B4-BE49-F238E27FC236}">
              <a16:creationId xmlns:a16="http://schemas.microsoft.com/office/drawing/2014/main" id="{6B2FC7FF-32B4-4DAD-8D9B-0F57DEAF34CC}"/>
            </a:ext>
          </a:extLst>
        </xdr:cNvPr>
        <xdr:cNvSpPr txBox="1"/>
      </xdr:nvSpPr>
      <xdr:spPr>
        <a:xfrm>
          <a:off x="16049171" y="1328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3" name="直線コネクタ 692">
          <a:extLst>
            <a:ext uri="{FF2B5EF4-FFF2-40B4-BE49-F238E27FC236}">
              <a16:creationId xmlns:a16="http://schemas.microsoft.com/office/drawing/2014/main" id="{796149F5-E7A7-4491-8FAC-D632090E541C}"/>
            </a:ext>
          </a:extLst>
        </xdr:cNvPr>
        <xdr:cNvCxnSpPr/>
      </xdr:nvCxnSpPr>
      <xdr:spPr>
        <a:xfrm>
          <a:off x="16459200" y="131054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694" name="テキスト ボックス 693">
          <a:extLst>
            <a:ext uri="{FF2B5EF4-FFF2-40B4-BE49-F238E27FC236}">
              <a16:creationId xmlns:a16="http://schemas.microsoft.com/office/drawing/2014/main" id="{75CD4C73-72F4-4FB7-BAE1-929B6B93D661}"/>
            </a:ext>
          </a:extLst>
        </xdr:cNvPr>
        <xdr:cNvSpPr txBox="1"/>
      </xdr:nvSpPr>
      <xdr:spPr>
        <a:xfrm>
          <a:off x="15985051" y="129696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5" name="直線コネクタ 694">
          <a:extLst>
            <a:ext uri="{FF2B5EF4-FFF2-40B4-BE49-F238E27FC236}">
              <a16:creationId xmlns:a16="http://schemas.microsoft.com/office/drawing/2014/main" id="{9F52EF88-E13B-4283-98A6-2C138DFBEA46}"/>
            </a:ext>
          </a:extLst>
        </xdr:cNvPr>
        <xdr:cNvCxnSpPr/>
      </xdr:nvCxnSpPr>
      <xdr:spPr>
        <a:xfrm>
          <a:off x="16459200" y="127916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696" name="テキスト ボックス 695">
          <a:extLst>
            <a:ext uri="{FF2B5EF4-FFF2-40B4-BE49-F238E27FC236}">
              <a16:creationId xmlns:a16="http://schemas.microsoft.com/office/drawing/2014/main" id="{4A6ED685-848A-43C1-BB65-38DD31CE8006}"/>
            </a:ext>
          </a:extLst>
        </xdr:cNvPr>
        <xdr:cNvSpPr txBox="1"/>
      </xdr:nvSpPr>
      <xdr:spPr>
        <a:xfrm>
          <a:off x="15985051" y="126557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7" name="直線コネクタ 696">
          <a:extLst>
            <a:ext uri="{FF2B5EF4-FFF2-40B4-BE49-F238E27FC236}">
              <a16:creationId xmlns:a16="http://schemas.microsoft.com/office/drawing/2014/main" id="{1FBCF5CB-91E7-4186-8D6C-550D66CFF057}"/>
            </a:ext>
          </a:extLst>
        </xdr:cNvPr>
        <xdr:cNvCxnSpPr/>
      </xdr:nvCxnSpPr>
      <xdr:spPr>
        <a:xfrm>
          <a:off x="164592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698" name="テキスト ボックス 697">
          <a:extLst>
            <a:ext uri="{FF2B5EF4-FFF2-40B4-BE49-F238E27FC236}">
              <a16:creationId xmlns:a16="http://schemas.microsoft.com/office/drawing/2014/main" id="{AD27C369-5BB1-4948-98D3-C883ECB31857}"/>
            </a:ext>
          </a:extLst>
        </xdr:cNvPr>
        <xdr:cNvSpPr txBox="1"/>
      </xdr:nvSpPr>
      <xdr:spPr>
        <a:xfrm>
          <a:off x="15985051" y="12341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9" name="【消防施設】&#10;一人当たり面積グラフ枠">
          <a:extLst>
            <a:ext uri="{FF2B5EF4-FFF2-40B4-BE49-F238E27FC236}">
              <a16:creationId xmlns:a16="http://schemas.microsoft.com/office/drawing/2014/main" id="{C251630C-98EB-42E0-A063-A88669C09BE8}"/>
            </a:ext>
          </a:extLst>
        </xdr:cNvPr>
        <xdr:cNvSpPr/>
      </xdr:nvSpPr>
      <xdr:spPr>
        <a:xfrm>
          <a:off x="164592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700" name="直線コネクタ 699">
          <a:extLst>
            <a:ext uri="{FF2B5EF4-FFF2-40B4-BE49-F238E27FC236}">
              <a16:creationId xmlns:a16="http://schemas.microsoft.com/office/drawing/2014/main" id="{9227F12C-9E35-445D-9672-3C76BA148CFD}"/>
            </a:ext>
          </a:extLst>
        </xdr:cNvPr>
        <xdr:cNvCxnSpPr/>
      </xdr:nvCxnSpPr>
      <xdr:spPr>
        <a:xfrm flipV="1">
          <a:off x="19951064" y="12809147"/>
          <a:ext cx="0" cy="15574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701" name="【消防施設】&#10;一人当たり面積最小値テキスト">
          <a:extLst>
            <a:ext uri="{FF2B5EF4-FFF2-40B4-BE49-F238E27FC236}">
              <a16:creationId xmlns:a16="http://schemas.microsoft.com/office/drawing/2014/main" id="{03D9A9F2-E000-4158-B3F7-7F6FF03A05A5}"/>
            </a:ext>
          </a:extLst>
        </xdr:cNvPr>
        <xdr:cNvSpPr txBox="1"/>
      </xdr:nvSpPr>
      <xdr:spPr>
        <a:xfrm>
          <a:off x="19989800" y="14370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702" name="直線コネクタ 701">
          <a:extLst>
            <a:ext uri="{FF2B5EF4-FFF2-40B4-BE49-F238E27FC236}">
              <a16:creationId xmlns:a16="http://schemas.microsoft.com/office/drawing/2014/main" id="{92ECA250-DF5E-4189-8F94-333F39222F56}"/>
            </a:ext>
          </a:extLst>
        </xdr:cNvPr>
        <xdr:cNvCxnSpPr/>
      </xdr:nvCxnSpPr>
      <xdr:spPr>
        <a:xfrm>
          <a:off x="19881850" y="1436656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703" name="【消防施設】&#10;一人当たり面積最大値テキスト">
          <a:extLst>
            <a:ext uri="{FF2B5EF4-FFF2-40B4-BE49-F238E27FC236}">
              <a16:creationId xmlns:a16="http://schemas.microsoft.com/office/drawing/2014/main" id="{8B35211E-3DDB-4F3A-8D63-B134A146D3AE}"/>
            </a:ext>
          </a:extLst>
        </xdr:cNvPr>
        <xdr:cNvSpPr txBox="1"/>
      </xdr:nvSpPr>
      <xdr:spPr>
        <a:xfrm>
          <a:off x="19989800" y="12590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704" name="直線コネクタ 703">
          <a:extLst>
            <a:ext uri="{FF2B5EF4-FFF2-40B4-BE49-F238E27FC236}">
              <a16:creationId xmlns:a16="http://schemas.microsoft.com/office/drawing/2014/main" id="{9B874D8E-58A5-4652-9C2F-2F2F872096D4}"/>
            </a:ext>
          </a:extLst>
        </xdr:cNvPr>
        <xdr:cNvCxnSpPr/>
      </xdr:nvCxnSpPr>
      <xdr:spPr>
        <a:xfrm>
          <a:off x="19881850" y="1280914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96065</xdr:rowOff>
    </xdr:from>
    <xdr:ext cx="469744" cy="259045"/>
    <xdr:sp macro="" textlink="">
      <xdr:nvSpPr>
        <xdr:cNvPr id="705" name="【消防施設】&#10;一人当たり面積平均値テキスト">
          <a:extLst>
            <a:ext uri="{FF2B5EF4-FFF2-40B4-BE49-F238E27FC236}">
              <a16:creationId xmlns:a16="http://schemas.microsoft.com/office/drawing/2014/main" id="{67D2A0F9-9958-4E1E-9404-A27AACA8F2DC}"/>
            </a:ext>
          </a:extLst>
        </xdr:cNvPr>
        <xdr:cNvSpPr txBox="1"/>
      </xdr:nvSpPr>
      <xdr:spPr>
        <a:xfrm>
          <a:off x="19989800" y="141295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706" name="フローチャート: 判断 705">
          <a:extLst>
            <a:ext uri="{FF2B5EF4-FFF2-40B4-BE49-F238E27FC236}">
              <a16:creationId xmlns:a16="http://schemas.microsoft.com/office/drawing/2014/main" id="{20495DB2-9B03-4856-A758-AF41C9277E49}"/>
            </a:ext>
          </a:extLst>
        </xdr:cNvPr>
        <xdr:cNvSpPr/>
      </xdr:nvSpPr>
      <xdr:spPr>
        <a:xfrm>
          <a:off x="19900900" y="1427178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707" name="フローチャート: 判断 706">
          <a:extLst>
            <a:ext uri="{FF2B5EF4-FFF2-40B4-BE49-F238E27FC236}">
              <a16:creationId xmlns:a16="http://schemas.microsoft.com/office/drawing/2014/main" id="{8D67CC3C-CCDB-4599-AD77-3908F08CD9D2}"/>
            </a:ext>
          </a:extLst>
        </xdr:cNvPr>
        <xdr:cNvSpPr/>
      </xdr:nvSpPr>
      <xdr:spPr>
        <a:xfrm>
          <a:off x="19157950" y="1427505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708" name="フローチャート: 判断 707">
          <a:extLst>
            <a:ext uri="{FF2B5EF4-FFF2-40B4-BE49-F238E27FC236}">
              <a16:creationId xmlns:a16="http://schemas.microsoft.com/office/drawing/2014/main" id="{005DA520-7E73-4E34-836F-C406CD80D970}"/>
            </a:ext>
          </a:extLst>
        </xdr:cNvPr>
        <xdr:cNvSpPr/>
      </xdr:nvSpPr>
      <xdr:spPr>
        <a:xfrm>
          <a:off x="18345150" y="1427929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709" name="フローチャート: 判断 708">
          <a:extLst>
            <a:ext uri="{FF2B5EF4-FFF2-40B4-BE49-F238E27FC236}">
              <a16:creationId xmlns:a16="http://schemas.microsoft.com/office/drawing/2014/main" id="{3201040B-4682-4E19-BA45-D59853C9DFBC}"/>
            </a:ext>
          </a:extLst>
        </xdr:cNvPr>
        <xdr:cNvSpPr/>
      </xdr:nvSpPr>
      <xdr:spPr>
        <a:xfrm>
          <a:off x="17551400" y="1427995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710" name="フローチャート: 判断 709">
          <a:extLst>
            <a:ext uri="{FF2B5EF4-FFF2-40B4-BE49-F238E27FC236}">
              <a16:creationId xmlns:a16="http://schemas.microsoft.com/office/drawing/2014/main" id="{8223E889-BBF0-45F6-8440-3C64E9908C1F}"/>
            </a:ext>
          </a:extLst>
        </xdr:cNvPr>
        <xdr:cNvSpPr/>
      </xdr:nvSpPr>
      <xdr:spPr>
        <a:xfrm>
          <a:off x="16757650" y="1428485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3FFEE437-3BDF-4719-84C0-8ECCF9746890}"/>
            </a:ext>
          </a:extLst>
        </xdr:cNvPr>
        <xdr:cNvSpPr txBox="1"/>
      </xdr:nvSpPr>
      <xdr:spPr>
        <a:xfrm>
          <a:off x="19780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7AD92BE8-56DF-4F7C-9CC0-685540F15EDE}"/>
            </a:ext>
          </a:extLst>
        </xdr:cNvPr>
        <xdr:cNvSpPr txBox="1"/>
      </xdr:nvSpPr>
      <xdr:spPr>
        <a:xfrm>
          <a:off x="19030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8A994D6C-3807-4D1F-B161-3CC27C770428}"/>
            </a:ext>
          </a:extLst>
        </xdr:cNvPr>
        <xdr:cNvSpPr txBox="1"/>
      </xdr:nvSpPr>
      <xdr:spPr>
        <a:xfrm>
          <a:off x="18224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959F17F0-F6C9-4B9E-BBE9-4CC20C9D2A4A}"/>
            </a:ext>
          </a:extLst>
        </xdr:cNvPr>
        <xdr:cNvSpPr txBox="1"/>
      </xdr:nvSpPr>
      <xdr:spPr>
        <a:xfrm>
          <a:off x="174307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EF15323C-BC3C-40CD-B13F-BAFC796D33B2}"/>
            </a:ext>
          </a:extLst>
        </xdr:cNvPr>
        <xdr:cNvSpPr txBox="1"/>
      </xdr:nvSpPr>
      <xdr:spPr>
        <a:xfrm>
          <a:off x="166306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89298</xdr:rowOff>
    </xdr:from>
    <xdr:to>
      <xdr:col>116</xdr:col>
      <xdr:colOff>114300</xdr:colOff>
      <xdr:row>87</xdr:row>
      <xdr:rowOff>19448</xdr:rowOff>
    </xdr:to>
    <xdr:sp macro="" textlink="">
      <xdr:nvSpPr>
        <xdr:cNvPr id="716" name="楕円 715">
          <a:extLst>
            <a:ext uri="{FF2B5EF4-FFF2-40B4-BE49-F238E27FC236}">
              <a16:creationId xmlns:a16="http://schemas.microsoft.com/office/drawing/2014/main" id="{820FC734-6D50-43A0-A2D4-953857DC5BAE}"/>
            </a:ext>
          </a:extLst>
        </xdr:cNvPr>
        <xdr:cNvSpPr/>
      </xdr:nvSpPr>
      <xdr:spPr>
        <a:xfrm>
          <a:off x="19900900" y="1428789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51614</xdr:rowOff>
    </xdr:from>
    <xdr:ext cx="469744" cy="259045"/>
    <xdr:sp macro="" textlink="">
      <xdr:nvSpPr>
        <xdr:cNvPr id="717" name="【消防施設】&#10;一人当たり面積該当値テキスト">
          <a:extLst>
            <a:ext uri="{FF2B5EF4-FFF2-40B4-BE49-F238E27FC236}">
              <a16:creationId xmlns:a16="http://schemas.microsoft.com/office/drawing/2014/main" id="{C2CE6A46-DA14-4B65-A53A-67B649084175}"/>
            </a:ext>
          </a:extLst>
        </xdr:cNvPr>
        <xdr:cNvSpPr txBox="1"/>
      </xdr:nvSpPr>
      <xdr:spPr>
        <a:xfrm>
          <a:off x="19989800" y="14250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89626</xdr:rowOff>
    </xdr:from>
    <xdr:to>
      <xdr:col>112</xdr:col>
      <xdr:colOff>38100</xdr:colOff>
      <xdr:row>87</xdr:row>
      <xdr:rowOff>19776</xdr:rowOff>
    </xdr:to>
    <xdr:sp macro="" textlink="">
      <xdr:nvSpPr>
        <xdr:cNvPr id="718" name="楕円 717">
          <a:extLst>
            <a:ext uri="{FF2B5EF4-FFF2-40B4-BE49-F238E27FC236}">
              <a16:creationId xmlns:a16="http://schemas.microsoft.com/office/drawing/2014/main" id="{76200D23-718E-4F3C-AADC-2736F4FB1405}"/>
            </a:ext>
          </a:extLst>
        </xdr:cNvPr>
        <xdr:cNvSpPr/>
      </xdr:nvSpPr>
      <xdr:spPr>
        <a:xfrm>
          <a:off x="19157950" y="1428822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140098</xdr:rowOff>
    </xdr:from>
    <xdr:to>
      <xdr:col>116</xdr:col>
      <xdr:colOff>63500</xdr:colOff>
      <xdr:row>86</xdr:row>
      <xdr:rowOff>140426</xdr:rowOff>
    </xdr:to>
    <xdr:cxnSp macro="">
      <xdr:nvCxnSpPr>
        <xdr:cNvPr id="719" name="直線コネクタ 718">
          <a:extLst>
            <a:ext uri="{FF2B5EF4-FFF2-40B4-BE49-F238E27FC236}">
              <a16:creationId xmlns:a16="http://schemas.microsoft.com/office/drawing/2014/main" id="{497401CA-2B77-40AD-97D9-BE9678239319}"/>
            </a:ext>
          </a:extLst>
        </xdr:cNvPr>
        <xdr:cNvCxnSpPr/>
      </xdr:nvCxnSpPr>
      <xdr:spPr>
        <a:xfrm flipV="1">
          <a:off x="19202400" y="14338698"/>
          <a:ext cx="749300" cy="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91368</xdr:rowOff>
    </xdr:from>
    <xdr:to>
      <xdr:col>107</xdr:col>
      <xdr:colOff>101600</xdr:colOff>
      <xdr:row>87</xdr:row>
      <xdr:rowOff>21518</xdr:rowOff>
    </xdr:to>
    <xdr:sp macro="" textlink="">
      <xdr:nvSpPr>
        <xdr:cNvPr id="720" name="楕円 719">
          <a:extLst>
            <a:ext uri="{FF2B5EF4-FFF2-40B4-BE49-F238E27FC236}">
              <a16:creationId xmlns:a16="http://schemas.microsoft.com/office/drawing/2014/main" id="{301CE84C-0F3B-44CD-B9FF-6C5826CD5240}"/>
            </a:ext>
          </a:extLst>
        </xdr:cNvPr>
        <xdr:cNvSpPr/>
      </xdr:nvSpPr>
      <xdr:spPr>
        <a:xfrm>
          <a:off x="18345150" y="1428996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140426</xdr:rowOff>
    </xdr:from>
    <xdr:to>
      <xdr:col>111</xdr:col>
      <xdr:colOff>177800</xdr:colOff>
      <xdr:row>86</xdr:row>
      <xdr:rowOff>142168</xdr:rowOff>
    </xdr:to>
    <xdr:cxnSp macro="">
      <xdr:nvCxnSpPr>
        <xdr:cNvPr id="721" name="直線コネクタ 720">
          <a:extLst>
            <a:ext uri="{FF2B5EF4-FFF2-40B4-BE49-F238E27FC236}">
              <a16:creationId xmlns:a16="http://schemas.microsoft.com/office/drawing/2014/main" id="{B20DBF7A-B0A7-4288-ADBB-BD287EB9CC53}"/>
            </a:ext>
          </a:extLst>
        </xdr:cNvPr>
        <xdr:cNvCxnSpPr/>
      </xdr:nvCxnSpPr>
      <xdr:spPr>
        <a:xfrm flipV="1">
          <a:off x="18395950" y="14339026"/>
          <a:ext cx="806450" cy="1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92565</xdr:rowOff>
    </xdr:from>
    <xdr:to>
      <xdr:col>102</xdr:col>
      <xdr:colOff>165100</xdr:colOff>
      <xdr:row>87</xdr:row>
      <xdr:rowOff>22715</xdr:rowOff>
    </xdr:to>
    <xdr:sp macro="" textlink="">
      <xdr:nvSpPr>
        <xdr:cNvPr id="722" name="楕円 721">
          <a:extLst>
            <a:ext uri="{FF2B5EF4-FFF2-40B4-BE49-F238E27FC236}">
              <a16:creationId xmlns:a16="http://schemas.microsoft.com/office/drawing/2014/main" id="{70F242D0-AE25-4547-B2A3-4197D7783DC3}"/>
            </a:ext>
          </a:extLst>
        </xdr:cNvPr>
        <xdr:cNvSpPr/>
      </xdr:nvSpPr>
      <xdr:spPr>
        <a:xfrm>
          <a:off x="17551400" y="142911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142168</xdr:rowOff>
    </xdr:from>
    <xdr:to>
      <xdr:col>107</xdr:col>
      <xdr:colOff>50800</xdr:colOff>
      <xdr:row>86</xdr:row>
      <xdr:rowOff>143365</xdr:rowOff>
    </xdr:to>
    <xdr:cxnSp macro="">
      <xdr:nvCxnSpPr>
        <xdr:cNvPr id="723" name="直線コネクタ 722">
          <a:extLst>
            <a:ext uri="{FF2B5EF4-FFF2-40B4-BE49-F238E27FC236}">
              <a16:creationId xmlns:a16="http://schemas.microsoft.com/office/drawing/2014/main" id="{C4AA2AB9-4CCF-435D-93F6-4A9C4A756757}"/>
            </a:ext>
          </a:extLst>
        </xdr:cNvPr>
        <xdr:cNvCxnSpPr/>
      </xdr:nvCxnSpPr>
      <xdr:spPr>
        <a:xfrm flipV="1">
          <a:off x="17602200" y="14340768"/>
          <a:ext cx="793750" cy="1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93109</xdr:rowOff>
    </xdr:from>
    <xdr:to>
      <xdr:col>98</xdr:col>
      <xdr:colOff>38100</xdr:colOff>
      <xdr:row>87</xdr:row>
      <xdr:rowOff>23259</xdr:rowOff>
    </xdr:to>
    <xdr:sp macro="" textlink="">
      <xdr:nvSpPr>
        <xdr:cNvPr id="724" name="楕円 723">
          <a:extLst>
            <a:ext uri="{FF2B5EF4-FFF2-40B4-BE49-F238E27FC236}">
              <a16:creationId xmlns:a16="http://schemas.microsoft.com/office/drawing/2014/main" id="{ED3750BA-1661-40BA-835A-3E93233FC178}"/>
            </a:ext>
          </a:extLst>
        </xdr:cNvPr>
        <xdr:cNvSpPr/>
      </xdr:nvSpPr>
      <xdr:spPr>
        <a:xfrm>
          <a:off x="16757650" y="1429170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143365</xdr:rowOff>
    </xdr:from>
    <xdr:to>
      <xdr:col>102</xdr:col>
      <xdr:colOff>114300</xdr:colOff>
      <xdr:row>86</xdr:row>
      <xdr:rowOff>143909</xdr:rowOff>
    </xdr:to>
    <xdr:cxnSp macro="">
      <xdr:nvCxnSpPr>
        <xdr:cNvPr id="725" name="直線コネクタ 724">
          <a:extLst>
            <a:ext uri="{FF2B5EF4-FFF2-40B4-BE49-F238E27FC236}">
              <a16:creationId xmlns:a16="http://schemas.microsoft.com/office/drawing/2014/main" id="{AC088026-2744-4164-900D-FABA1DB15396}"/>
            </a:ext>
          </a:extLst>
        </xdr:cNvPr>
        <xdr:cNvCxnSpPr/>
      </xdr:nvCxnSpPr>
      <xdr:spPr>
        <a:xfrm flipV="1">
          <a:off x="16802100" y="14341965"/>
          <a:ext cx="800100" cy="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23131</xdr:rowOff>
    </xdr:from>
    <xdr:ext cx="469744" cy="259045"/>
    <xdr:sp macro="" textlink="">
      <xdr:nvSpPr>
        <xdr:cNvPr id="726" name="n_1aveValue【消防施設】&#10;一人当たり面積">
          <a:extLst>
            <a:ext uri="{FF2B5EF4-FFF2-40B4-BE49-F238E27FC236}">
              <a16:creationId xmlns:a16="http://schemas.microsoft.com/office/drawing/2014/main" id="{F08FDC15-6B1E-456D-98C5-CBC23C49A93D}"/>
            </a:ext>
          </a:extLst>
        </xdr:cNvPr>
        <xdr:cNvSpPr txBox="1"/>
      </xdr:nvSpPr>
      <xdr:spPr>
        <a:xfrm>
          <a:off x="18980227" y="14056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27376</xdr:rowOff>
    </xdr:from>
    <xdr:ext cx="469744" cy="259045"/>
    <xdr:sp macro="" textlink="">
      <xdr:nvSpPr>
        <xdr:cNvPr id="727" name="n_2aveValue【消防施設】&#10;一人当たり面積">
          <a:extLst>
            <a:ext uri="{FF2B5EF4-FFF2-40B4-BE49-F238E27FC236}">
              <a16:creationId xmlns:a16="http://schemas.microsoft.com/office/drawing/2014/main" id="{BB21930A-6AB4-4614-B250-73E72B6A0A88}"/>
            </a:ext>
          </a:extLst>
        </xdr:cNvPr>
        <xdr:cNvSpPr txBox="1"/>
      </xdr:nvSpPr>
      <xdr:spPr>
        <a:xfrm>
          <a:off x="18180127" y="14060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28030</xdr:rowOff>
    </xdr:from>
    <xdr:ext cx="469744" cy="259045"/>
    <xdr:sp macro="" textlink="">
      <xdr:nvSpPr>
        <xdr:cNvPr id="728" name="n_3aveValue【消防施設】&#10;一人当たり面積">
          <a:extLst>
            <a:ext uri="{FF2B5EF4-FFF2-40B4-BE49-F238E27FC236}">
              <a16:creationId xmlns:a16="http://schemas.microsoft.com/office/drawing/2014/main" id="{2ADF228D-021F-4D84-8545-8A4F187483B6}"/>
            </a:ext>
          </a:extLst>
        </xdr:cNvPr>
        <xdr:cNvSpPr txBox="1"/>
      </xdr:nvSpPr>
      <xdr:spPr>
        <a:xfrm>
          <a:off x="17386377" y="14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32928</xdr:rowOff>
    </xdr:from>
    <xdr:ext cx="469744" cy="259045"/>
    <xdr:sp macro="" textlink="">
      <xdr:nvSpPr>
        <xdr:cNvPr id="729" name="n_4aveValue【消防施設】&#10;一人当たり面積">
          <a:extLst>
            <a:ext uri="{FF2B5EF4-FFF2-40B4-BE49-F238E27FC236}">
              <a16:creationId xmlns:a16="http://schemas.microsoft.com/office/drawing/2014/main" id="{30ABD459-9174-475F-84BC-1FF32E8BF5C6}"/>
            </a:ext>
          </a:extLst>
        </xdr:cNvPr>
        <xdr:cNvSpPr txBox="1"/>
      </xdr:nvSpPr>
      <xdr:spPr>
        <a:xfrm>
          <a:off x="16592627" y="14066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10903</xdr:rowOff>
    </xdr:from>
    <xdr:ext cx="469744" cy="259045"/>
    <xdr:sp macro="" textlink="">
      <xdr:nvSpPr>
        <xdr:cNvPr id="730" name="n_1mainValue【消防施設】&#10;一人当たり面積">
          <a:extLst>
            <a:ext uri="{FF2B5EF4-FFF2-40B4-BE49-F238E27FC236}">
              <a16:creationId xmlns:a16="http://schemas.microsoft.com/office/drawing/2014/main" id="{E80E74EF-3A55-423A-B0FF-246FF954D1FD}"/>
            </a:ext>
          </a:extLst>
        </xdr:cNvPr>
        <xdr:cNvSpPr txBox="1"/>
      </xdr:nvSpPr>
      <xdr:spPr>
        <a:xfrm>
          <a:off x="18980227" y="14374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12645</xdr:rowOff>
    </xdr:from>
    <xdr:ext cx="469744" cy="259045"/>
    <xdr:sp macro="" textlink="">
      <xdr:nvSpPr>
        <xdr:cNvPr id="731" name="n_2mainValue【消防施設】&#10;一人当たり面積">
          <a:extLst>
            <a:ext uri="{FF2B5EF4-FFF2-40B4-BE49-F238E27FC236}">
              <a16:creationId xmlns:a16="http://schemas.microsoft.com/office/drawing/2014/main" id="{BA7BBFD9-DF8C-40AD-92A4-9D7ECA3CB95F}"/>
            </a:ext>
          </a:extLst>
        </xdr:cNvPr>
        <xdr:cNvSpPr txBox="1"/>
      </xdr:nvSpPr>
      <xdr:spPr>
        <a:xfrm>
          <a:off x="18180127" y="14376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13842</xdr:rowOff>
    </xdr:from>
    <xdr:ext cx="469744" cy="259045"/>
    <xdr:sp macro="" textlink="">
      <xdr:nvSpPr>
        <xdr:cNvPr id="732" name="n_3mainValue【消防施設】&#10;一人当たり面積">
          <a:extLst>
            <a:ext uri="{FF2B5EF4-FFF2-40B4-BE49-F238E27FC236}">
              <a16:creationId xmlns:a16="http://schemas.microsoft.com/office/drawing/2014/main" id="{CCA31C5B-D898-44A6-9072-4698AA7BAEB6}"/>
            </a:ext>
          </a:extLst>
        </xdr:cNvPr>
        <xdr:cNvSpPr txBox="1"/>
      </xdr:nvSpPr>
      <xdr:spPr>
        <a:xfrm>
          <a:off x="17386377" y="14377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14386</xdr:rowOff>
    </xdr:from>
    <xdr:ext cx="469744" cy="259045"/>
    <xdr:sp macro="" textlink="">
      <xdr:nvSpPr>
        <xdr:cNvPr id="733" name="n_4mainValue【消防施設】&#10;一人当たり面積">
          <a:extLst>
            <a:ext uri="{FF2B5EF4-FFF2-40B4-BE49-F238E27FC236}">
              <a16:creationId xmlns:a16="http://schemas.microsoft.com/office/drawing/2014/main" id="{98D9A1C4-E83E-4AC0-BE15-855618DFA707}"/>
            </a:ext>
          </a:extLst>
        </xdr:cNvPr>
        <xdr:cNvSpPr txBox="1"/>
      </xdr:nvSpPr>
      <xdr:spPr>
        <a:xfrm>
          <a:off x="16592627" y="1437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4" name="正方形/長方形 733">
          <a:extLst>
            <a:ext uri="{FF2B5EF4-FFF2-40B4-BE49-F238E27FC236}">
              <a16:creationId xmlns:a16="http://schemas.microsoft.com/office/drawing/2014/main" id="{A5BB1824-0C20-4955-B20A-19579888D95A}"/>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5" name="正方形/長方形 734">
          <a:extLst>
            <a:ext uri="{FF2B5EF4-FFF2-40B4-BE49-F238E27FC236}">
              <a16:creationId xmlns:a16="http://schemas.microsoft.com/office/drawing/2014/main" id="{31A0C796-F0C6-4452-BD65-C1E74DD153C1}"/>
            </a:ext>
          </a:extLst>
        </xdr:cNvPr>
        <xdr:cNvSpPr/>
      </xdr:nvSpPr>
      <xdr:spPr>
        <a:xfrm>
          <a:off x="11315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6" name="正方形/長方形 735">
          <a:extLst>
            <a:ext uri="{FF2B5EF4-FFF2-40B4-BE49-F238E27FC236}">
              <a16:creationId xmlns:a16="http://schemas.microsoft.com/office/drawing/2014/main" id="{788D8734-6F84-432B-94B7-9E73A54EB3F7}"/>
            </a:ext>
          </a:extLst>
        </xdr:cNvPr>
        <xdr:cNvSpPr/>
      </xdr:nvSpPr>
      <xdr:spPr>
        <a:xfrm>
          <a:off x="11315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7" name="正方形/長方形 736">
          <a:extLst>
            <a:ext uri="{FF2B5EF4-FFF2-40B4-BE49-F238E27FC236}">
              <a16:creationId xmlns:a16="http://schemas.microsoft.com/office/drawing/2014/main" id="{EB546C20-6BEA-4E4B-8FA7-C791AEBD1BF6}"/>
            </a:ext>
          </a:extLst>
        </xdr:cNvPr>
        <xdr:cNvSpPr/>
      </xdr:nvSpPr>
      <xdr:spPr>
        <a:xfrm>
          <a:off x="122364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8" name="正方形/長方形 737">
          <a:extLst>
            <a:ext uri="{FF2B5EF4-FFF2-40B4-BE49-F238E27FC236}">
              <a16:creationId xmlns:a16="http://schemas.microsoft.com/office/drawing/2014/main" id="{DD23F300-BCAD-47F6-A21B-33F5D5407004}"/>
            </a:ext>
          </a:extLst>
        </xdr:cNvPr>
        <xdr:cNvSpPr/>
      </xdr:nvSpPr>
      <xdr:spPr>
        <a:xfrm>
          <a:off x="122364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9" name="正方形/長方形 738">
          <a:extLst>
            <a:ext uri="{FF2B5EF4-FFF2-40B4-BE49-F238E27FC236}">
              <a16:creationId xmlns:a16="http://schemas.microsoft.com/office/drawing/2014/main" id="{7576E2BC-48DA-428F-8ABB-000D6CB58EAF}"/>
            </a:ext>
          </a:extLst>
        </xdr:cNvPr>
        <xdr:cNvSpPr/>
      </xdr:nvSpPr>
      <xdr:spPr>
        <a:xfrm>
          <a:off x="132651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0" name="正方形/長方形 739">
          <a:extLst>
            <a:ext uri="{FF2B5EF4-FFF2-40B4-BE49-F238E27FC236}">
              <a16:creationId xmlns:a16="http://schemas.microsoft.com/office/drawing/2014/main" id="{B656573C-8104-43FE-B872-245F4FE2382A}"/>
            </a:ext>
          </a:extLst>
        </xdr:cNvPr>
        <xdr:cNvSpPr/>
      </xdr:nvSpPr>
      <xdr:spPr>
        <a:xfrm>
          <a:off x="132651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1" name="正方形/長方形 740">
          <a:extLst>
            <a:ext uri="{FF2B5EF4-FFF2-40B4-BE49-F238E27FC236}">
              <a16:creationId xmlns:a16="http://schemas.microsoft.com/office/drawing/2014/main" id="{5B8DBB35-51DF-43C1-A032-AB0C559B9B13}"/>
            </a:ext>
          </a:extLst>
        </xdr:cNvPr>
        <xdr:cNvSpPr/>
      </xdr:nvSpPr>
      <xdr:spPr>
        <a:xfrm>
          <a:off x="1120775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2" name="テキスト ボックス 741">
          <a:extLst>
            <a:ext uri="{FF2B5EF4-FFF2-40B4-BE49-F238E27FC236}">
              <a16:creationId xmlns:a16="http://schemas.microsoft.com/office/drawing/2014/main" id="{A4947877-847F-46E7-8CEF-CA764CB72C70}"/>
            </a:ext>
          </a:extLst>
        </xdr:cNvPr>
        <xdr:cNvSpPr txBox="1"/>
      </xdr:nvSpPr>
      <xdr:spPr>
        <a:xfrm>
          <a:off x="111696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3" name="直線コネクタ 742">
          <a:extLst>
            <a:ext uri="{FF2B5EF4-FFF2-40B4-BE49-F238E27FC236}">
              <a16:creationId xmlns:a16="http://schemas.microsoft.com/office/drawing/2014/main" id="{A4CB316C-DEAF-4612-8054-DFFA8D3E17B7}"/>
            </a:ext>
          </a:extLst>
        </xdr:cNvPr>
        <xdr:cNvCxnSpPr/>
      </xdr:nvCxnSpPr>
      <xdr:spPr>
        <a:xfrm>
          <a:off x="11207750" y="1834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4" name="テキスト ボックス 743">
          <a:extLst>
            <a:ext uri="{FF2B5EF4-FFF2-40B4-BE49-F238E27FC236}">
              <a16:creationId xmlns:a16="http://schemas.microsoft.com/office/drawing/2014/main" id="{5B2E0FEE-FF12-4B9F-BC08-110EB26F4056}"/>
            </a:ext>
          </a:extLst>
        </xdr:cNvPr>
        <xdr:cNvSpPr txBox="1"/>
      </xdr:nvSpPr>
      <xdr:spPr>
        <a:xfrm>
          <a:off x="1079772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5" name="直線コネクタ 744">
          <a:extLst>
            <a:ext uri="{FF2B5EF4-FFF2-40B4-BE49-F238E27FC236}">
              <a16:creationId xmlns:a16="http://schemas.microsoft.com/office/drawing/2014/main" id="{A727D00B-E42A-4322-8875-73BCE7CA9841}"/>
            </a:ext>
          </a:extLst>
        </xdr:cNvPr>
        <xdr:cNvCxnSpPr/>
      </xdr:nvCxnSpPr>
      <xdr:spPr>
        <a:xfrm>
          <a:off x="11207750" y="1803127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6" name="テキスト ボックス 745">
          <a:extLst>
            <a:ext uri="{FF2B5EF4-FFF2-40B4-BE49-F238E27FC236}">
              <a16:creationId xmlns:a16="http://schemas.microsoft.com/office/drawing/2014/main" id="{4F94C03C-F8A6-4B51-9D41-5E8315BBDC2A}"/>
            </a:ext>
          </a:extLst>
        </xdr:cNvPr>
        <xdr:cNvSpPr txBox="1"/>
      </xdr:nvSpPr>
      <xdr:spPr>
        <a:xfrm>
          <a:off x="10797721" y="178954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7" name="直線コネクタ 746">
          <a:extLst>
            <a:ext uri="{FF2B5EF4-FFF2-40B4-BE49-F238E27FC236}">
              <a16:creationId xmlns:a16="http://schemas.microsoft.com/office/drawing/2014/main" id="{498DEA0D-737D-4353-A842-74BA5E1761D1}"/>
            </a:ext>
          </a:extLst>
        </xdr:cNvPr>
        <xdr:cNvCxnSpPr/>
      </xdr:nvCxnSpPr>
      <xdr:spPr>
        <a:xfrm>
          <a:off x="11207750" y="177174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8" name="テキスト ボックス 747">
          <a:extLst>
            <a:ext uri="{FF2B5EF4-FFF2-40B4-BE49-F238E27FC236}">
              <a16:creationId xmlns:a16="http://schemas.microsoft.com/office/drawing/2014/main" id="{7A845D8C-A13A-4AA8-96F9-0A1052B19577}"/>
            </a:ext>
          </a:extLst>
        </xdr:cNvPr>
        <xdr:cNvSpPr txBox="1"/>
      </xdr:nvSpPr>
      <xdr:spPr>
        <a:xfrm>
          <a:off x="10842791" y="175815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9" name="直線コネクタ 748">
          <a:extLst>
            <a:ext uri="{FF2B5EF4-FFF2-40B4-BE49-F238E27FC236}">
              <a16:creationId xmlns:a16="http://schemas.microsoft.com/office/drawing/2014/main" id="{CE420F5A-82FC-4FB1-BD5A-BB89CF416AEA}"/>
            </a:ext>
          </a:extLst>
        </xdr:cNvPr>
        <xdr:cNvCxnSpPr/>
      </xdr:nvCxnSpPr>
      <xdr:spPr>
        <a:xfrm>
          <a:off x="11207750" y="1740353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0" name="テキスト ボックス 749">
          <a:extLst>
            <a:ext uri="{FF2B5EF4-FFF2-40B4-BE49-F238E27FC236}">
              <a16:creationId xmlns:a16="http://schemas.microsoft.com/office/drawing/2014/main" id="{5E190659-9B70-4307-ADE6-47755FE79996}"/>
            </a:ext>
          </a:extLst>
        </xdr:cNvPr>
        <xdr:cNvSpPr txBox="1"/>
      </xdr:nvSpPr>
      <xdr:spPr>
        <a:xfrm>
          <a:off x="10842791" y="172676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1" name="直線コネクタ 750">
          <a:extLst>
            <a:ext uri="{FF2B5EF4-FFF2-40B4-BE49-F238E27FC236}">
              <a16:creationId xmlns:a16="http://schemas.microsoft.com/office/drawing/2014/main" id="{8B36A817-29B0-421E-AFD0-E098A5F76E78}"/>
            </a:ext>
          </a:extLst>
        </xdr:cNvPr>
        <xdr:cNvCxnSpPr/>
      </xdr:nvCxnSpPr>
      <xdr:spPr>
        <a:xfrm>
          <a:off x="11207750" y="170896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2" name="テキスト ボックス 751">
          <a:extLst>
            <a:ext uri="{FF2B5EF4-FFF2-40B4-BE49-F238E27FC236}">
              <a16:creationId xmlns:a16="http://schemas.microsoft.com/office/drawing/2014/main" id="{045EB1B2-AAB6-4E44-B275-46885D2E6C71}"/>
            </a:ext>
          </a:extLst>
        </xdr:cNvPr>
        <xdr:cNvSpPr txBox="1"/>
      </xdr:nvSpPr>
      <xdr:spPr>
        <a:xfrm>
          <a:off x="10842791" y="169537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3" name="直線コネクタ 752">
          <a:extLst>
            <a:ext uri="{FF2B5EF4-FFF2-40B4-BE49-F238E27FC236}">
              <a16:creationId xmlns:a16="http://schemas.microsoft.com/office/drawing/2014/main" id="{6F28147C-4371-4EF2-84D0-80D897C0152C}"/>
            </a:ext>
          </a:extLst>
        </xdr:cNvPr>
        <xdr:cNvCxnSpPr/>
      </xdr:nvCxnSpPr>
      <xdr:spPr>
        <a:xfrm>
          <a:off x="11207750" y="167757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4" name="テキスト ボックス 753">
          <a:extLst>
            <a:ext uri="{FF2B5EF4-FFF2-40B4-BE49-F238E27FC236}">
              <a16:creationId xmlns:a16="http://schemas.microsoft.com/office/drawing/2014/main" id="{462C4EAB-C58A-4EB5-94B9-FAB2A86134CD}"/>
            </a:ext>
          </a:extLst>
        </xdr:cNvPr>
        <xdr:cNvSpPr txBox="1"/>
      </xdr:nvSpPr>
      <xdr:spPr>
        <a:xfrm>
          <a:off x="10842791" y="16639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5" name="直線コネクタ 754">
          <a:extLst>
            <a:ext uri="{FF2B5EF4-FFF2-40B4-BE49-F238E27FC236}">
              <a16:creationId xmlns:a16="http://schemas.microsoft.com/office/drawing/2014/main" id="{EC3B9DA5-CC30-4C83-83FE-5D1DDD306C40}"/>
            </a:ext>
          </a:extLst>
        </xdr:cNvPr>
        <xdr:cNvCxnSpPr/>
      </xdr:nvCxnSpPr>
      <xdr:spPr>
        <a:xfrm>
          <a:off x="11207750" y="1646192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6" name="テキスト ボックス 755">
          <a:extLst>
            <a:ext uri="{FF2B5EF4-FFF2-40B4-BE49-F238E27FC236}">
              <a16:creationId xmlns:a16="http://schemas.microsoft.com/office/drawing/2014/main" id="{193CC145-FF38-4757-9274-077727FBDD91}"/>
            </a:ext>
          </a:extLst>
        </xdr:cNvPr>
        <xdr:cNvSpPr txBox="1"/>
      </xdr:nvSpPr>
      <xdr:spPr>
        <a:xfrm>
          <a:off x="10906911" y="163260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7" name="直線コネクタ 756">
          <a:extLst>
            <a:ext uri="{FF2B5EF4-FFF2-40B4-BE49-F238E27FC236}">
              <a16:creationId xmlns:a16="http://schemas.microsoft.com/office/drawing/2014/main" id="{C964CA88-6CA1-467E-B509-489374E6BE3D}"/>
            </a:ext>
          </a:extLst>
        </xdr:cNvPr>
        <xdr:cNvCxnSpPr/>
      </xdr:nvCxnSpPr>
      <xdr:spPr>
        <a:xfrm>
          <a:off x="11207750" y="16148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8" name="【庁舎】&#10;有形固定資産減価償却率グラフ枠">
          <a:extLst>
            <a:ext uri="{FF2B5EF4-FFF2-40B4-BE49-F238E27FC236}">
              <a16:creationId xmlns:a16="http://schemas.microsoft.com/office/drawing/2014/main" id="{7E2F644F-D88E-49B5-B775-6A0C6714072C}"/>
            </a:ext>
          </a:extLst>
        </xdr:cNvPr>
        <xdr:cNvSpPr/>
      </xdr:nvSpPr>
      <xdr:spPr>
        <a:xfrm>
          <a:off x="1120775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759" name="直線コネクタ 758">
          <a:extLst>
            <a:ext uri="{FF2B5EF4-FFF2-40B4-BE49-F238E27FC236}">
              <a16:creationId xmlns:a16="http://schemas.microsoft.com/office/drawing/2014/main" id="{45E80C7C-C6B6-4B4E-A438-3CBC21444C13}"/>
            </a:ext>
          </a:extLst>
        </xdr:cNvPr>
        <xdr:cNvCxnSpPr/>
      </xdr:nvCxnSpPr>
      <xdr:spPr>
        <a:xfrm flipV="1">
          <a:off x="14699614" y="16540480"/>
          <a:ext cx="0" cy="1490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0" name="【庁舎】&#10;有形固定資産減価償却率最小値テキスト">
          <a:extLst>
            <a:ext uri="{FF2B5EF4-FFF2-40B4-BE49-F238E27FC236}">
              <a16:creationId xmlns:a16="http://schemas.microsoft.com/office/drawing/2014/main" id="{861C2DAC-A220-4F0C-BC95-1FF86791ECD1}"/>
            </a:ext>
          </a:extLst>
        </xdr:cNvPr>
        <xdr:cNvSpPr txBox="1"/>
      </xdr:nvSpPr>
      <xdr:spPr>
        <a:xfrm>
          <a:off x="14738350" y="1803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1" name="直線コネクタ 760">
          <a:extLst>
            <a:ext uri="{FF2B5EF4-FFF2-40B4-BE49-F238E27FC236}">
              <a16:creationId xmlns:a16="http://schemas.microsoft.com/office/drawing/2014/main" id="{27A63E3C-88D0-4E75-9780-E6286C0A7D1C}"/>
            </a:ext>
          </a:extLst>
        </xdr:cNvPr>
        <xdr:cNvCxnSpPr/>
      </xdr:nvCxnSpPr>
      <xdr:spPr>
        <a:xfrm>
          <a:off x="14611350" y="180312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762" name="【庁舎】&#10;有形固定資産減価償却率最大値テキスト">
          <a:extLst>
            <a:ext uri="{FF2B5EF4-FFF2-40B4-BE49-F238E27FC236}">
              <a16:creationId xmlns:a16="http://schemas.microsoft.com/office/drawing/2014/main" id="{A3B616DC-7FB5-4B12-823B-90F15B7ED337}"/>
            </a:ext>
          </a:extLst>
        </xdr:cNvPr>
        <xdr:cNvSpPr txBox="1"/>
      </xdr:nvSpPr>
      <xdr:spPr>
        <a:xfrm>
          <a:off x="14738350" y="163284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763" name="直線コネクタ 762">
          <a:extLst>
            <a:ext uri="{FF2B5EF4-FFF2-40B4-BE49-F238E27FC236}">
              <a16:creationId xmlns:a16="http://schemas.microsoft.com/office/drawing/2014/main" id="{9EE52ED8-D506-40E6-9987-D998FFD0BB25}"/>
            </a:ext>
          </a:extLst>
        </xdr:cNvPr>
        <xdr:cNvCxnSpPr/>
      </xdr:nvCxnSpPr>
      <xdr:spPr>
        <a:xfrm>
          <a:off x="14611350" y="165404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764" name="【庁舎】&#10;有形固定資産減価償却率平均値テキスト">
          <a:extLst>
            <a:ext uri="{FF2B5EF4-FFF2-40B4-BE49-F238E27FC236}">
              <a16:creationId xmlns:a16="http://schemas.microsoft.com/office/drawing/2014/main" id="{3090708A-5D94-4D27-9EC9-D131A841B956}"/>
            </a:ext>
          </a:extLst>
        </xdr:cNvPr>
        <xdr:cNvSpPr txBox="1"/>
      </xdr:nvSpPr>
      <xdr:spPr>
        <a:xfrm>
          <a:off x="14738350" y="172656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65" name="フローチャート: 判断 764">
          <a:extLst>
            <a:ext uri="{FF2B5EF4-FFF2-40B4-BE49-F238E27FC236}">
              <a16:creationId xmlns:a16="http://schemas.microsoft.com/office/drawing/2014/main" id="{BA30CFBA-E264-478F-9E42-28B747DDDA3D}"/>
            </a:ext>
          </a:extLst>
        </xdr:cNvPr>
        <xdr:cNvSpPr/>
      </xdr:nvSpPr>
      <xdr:spPr>
        <a:xfrm>
          <a:off x="14649450" y="1728723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766" name="フローチャート: 判断 765">
          <a:extLst>
            <a:ext uri="{FF2B5EF4-FFF2-40B4-BE49-F238E27FC236}">
              <a16:creationId xmlns:a16="http://schemas.microsoft.com/office/drawing/2014/main" id="{ED1F36B7-2076-4167-BA58-7D32C3291F23}"/>
            </a:ext>
          </a:extLst>
        </xdr:cNvPr>
        <xdr:cNvSpPr/>
      </xdr:nvSpPr>
      <xdr:spPr>
        <a:xfrm>
          <a:off x="13887450" y="1725458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767" name="フローチャート: 判断 766">
          <a:extLst>
            <a:ext uri="{FF2B5EF4-FFF2-40B4-BE49-F238E27FC236}">
              <a16:creationId xmlns:a16="http://schemas.microsoft.com/office/drawing/2014/main" id="{E4665792-B56A-41F8-89CC-2235637004DD}"/>
            </a:ext>
          </a:extLst>
        </xdr:cNvPr>
        <xdr:cNvSpPr/>
      </xdr:nvSpPr>
      <xdr:spPr>
        <a:xfrm>
          <a:off x="13093700" y="172758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768" name="フローチャート: 判断 767">
          <a:extLst>
            <a:ext uri="{FF2B5EF4-FFF2-40B4-BE49-F238E27FC236}">
              <a16:creationId xmlns:a16="http://schemas.microsoft.com/office/drawing/2014/main" id="{4AE71938-A428-420E-A64E-AA2EEBE491E4}"/>
            </a:ext>
          </a:extLst>
        </xdr:cNvPr>
        <xdr:cNvSpPr/>
      </xdr:nvSpPr>
      <xdr:spPr>
        <a:xfrm>
          <a:off x="12299950" y="1729377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769" name="フローチャート: 判断 768">
          <a:extLst>
            <a:ext uri="{FF2B5EF4-FFF2-40B4-BE49-F238E27FC236}">
              <a16:creationId xmlns:a16="http://schemas.microsoft.com/office/drawing/2014/main" id="{5BF2740E-6AFF-4554-860F-C41699DD74CA}"/>
            </a:ext>
          </a:extLst>
        </xdr:cNvPr>
        <xdr:cNvSpPr/>
      </xdr:nvSpPr>
      <xdr:spPr>
        <a:xfrm>
          <a:off x="11487150" y="1732806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F3354E31-C72F-4CFB-B730-9483319DADBC}"/>
            </a:ext>
          </a:extLst>
        </xdr:cNvPr>
        <xdr:cNvSpPr txBox="1"/>
      </xdr:nvSpPr>
      <xdr:spPr>
        <a:xfrm>
          <a:off x="1452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6C9A8E81-12E7-4089-94B2-663023EF5BFD}"/>
            </a:ext>
          </a:extLst>
        </xdr:cNvPr>
        <xdr:cNvSpPr txBox="1"/>
      </xdr:nvSpPr>
      <xdr:spPr>
        <a:xfrm>
          <a:off x="13766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153C424A-86B0-4891-91C4-01CA9816B175}"/>
            </a:ext>
          </a:extLst>
        </xdr:cNvPr>
        <xdr:cNvSpPr txBox="1"/>
      </xdr:nvSpPr>
      <xdr:spPr>
        <a:xfrm>
          <a:off x="12973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2C852B3D-F51D-4680-BF1D-B1FF8D93C320}"/>
            </a:ext>
          </a:extLst>
        </xdr:cNvPr>
        <xdr:cNvSpPr txBox="1"/>
      </xdr:nvSpPr>
      <xdr:spPr>
        <a:xfrm>
          <a:off x="12172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BF60FF83-5B4D-4F83-B482-F52AD8AEA7DD}"/>
            </a:ext>
          </a:extLst>
        </xdr:cNvPr>
        <xdr:cNvSpPr txBox="1"/>
      </xdr:nvSpPr>
      <xdr:spPr>
        <a:xfrm>
          <a:off x="11366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28666</xdr:rowOff>
    </xdr:from>
    <xdr:to>
      <xdr:col>85</xdr:col>
      <xdr:colOff>177800</xdr:colOff>
      <xdr:row>100</xdr:row>
      <xdr:rowOff>130266</xdr:rowOff>
    </xdr:to>
    <xdr:sp macro="" textlink="">
      <xdr:nvSpPr>
        <xdr:cNvPr id="775" name="楕円 774">
          <a:extLst>
            <a:ext uri="{FF2B5EF4-FFF2-40B4-BE49-F238E27FC236}">
              <a16:creationId xmlns:a16="http://schemas.microsoft.com/office/drawing/2014/main" id="{17396806-3C33-4463-ADAE-E3F6CF20A246}"/>
            </a:ext>
          </a:extLst>
        </xdr:cNvPr>
        <xdr:cNvSpPr/>
      </xdr:nvSpPr>
      <xdr:spPr>
        <a:xfrm>
          <a:off x="14649450" y="16538666"/>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115043</xdr:rowOff>
    </xdr:from>
    <xdr:ext cx="340478" cy="259045"/>
    <xdr:sp macro="" textlink="">
      <xdr:nvSpPr>
        <xdr:cNvPr id="776" name="【庁舎】&#10;有形固定資産減価償却率該当値テキスト">
          <a:extLst>
            <a:ext uri="{FF2B5EF4-FFF2-40B4-BE49-F238E27FC236}">
              <a16:creationId xmlns:a16="http://schemas.microsoft.com/office/drawing/2014/main" id="{BD5B220D-91B3-48E7-B6BE-EFD33E0F17A1}"/>
            </a:ext>
          </a:extLst>
        </xdr:cNvPr>
        <xdr:cNvSpPr txBox="1"/>
      </xdr:nvSpPr>
      <xdr:spPr>
        <a:xfrm>
          <a:off x="14738350" y="1645994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167458</xdr:rowOff>
    </xdr:from>
    <xdr:to>
      <xdr:col>81</xdr:col>
      <xdr:colOff>101600</xdr:colOff>
      <xdr:row>100</xdr:row>
      <xdr:rowOff>97608</xdr:rowOff>
    </xdr:to>
    <xdr:sp macro="" textlink="">
      <xdr:nvSpPr>
        <xdr:cNvPr id="777" name="楕円 776">
          <a:extLst>
            <a:ext uri="{FF2B5EF4-FFF2-40B4-BE49-F238E27FC236}">
              <a16:creationId xmlns:a16="http://schemas.microsoft.com/office/drawing/2014/main" id="{FB976EB5-EED0-4742-AD5D-EFCB972F1770}"/>
            </a:ext>
          </a:extLst>
        </xdr:cNvPr>
        <xdr:cNvSpPr/>
      </xdr:nvSpPr>
      <xdr:spPr>
        <a:xfrm>
          <a:off x="13887450" y="1651235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46808</xdr:rowOff>
    </xdr:from>
    <xdr:to>
      <xdr:col>85</xdr:col>
      <xdr:colOff>127000</xdr:colOff>
      <xdr:row>100</xdr:row>
      <xdr:rowOff>79466</xdr:rowOff>
    </xdr:to>
    <xdr:cxnSp macro="">
      <xdr:nvCxnSpPr>
        <xdr:cNvPr id="778" name="直線コネクタ 777">
          <a:extLst>
            <a:ext uri="{FF2B5EF4-FFF2-40B4-BE49-F238E27FC236}">
              <a16:creationId xmlns:a16="http://schemas.microsoft.com/office/drawing/2014/main" id="{50AF9582-B0A8-46B4-8DB4-04582A9B46C4}"/>
            </a:ext>
          </a:extLst>
        </xdr:cNvPr>
        <xdr:cNvCxnSpPr/>
      </xdr:nvCxnSpPr>
      <xdr:spPr>
        <a:xfrm>
          <a:off x="13938250" y="16556808"/>
          <a:ext cx="762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99</xdr:row>
      <xdr:rowOff>133169</xdr:rowOff>
    </xdr:from>
    <xdr:to>
      <xdr:col>76</xdr:col>
      <xdr:colOff>165100</xdr:colOff>
      <xdr:row>100</xdr:row>
      <xdr:rowOff>63319</xdr:rowOff>
    </xdr:to>
    <xdr:sp macro="" textlink="">
      <xdr:nvSpPr>
        <xdr:cNvPr id="779" name="楕円 778">
          <a:extLst>
            <a:ext uri="{FF2B5EF4-FFF2-40B4-BE49-F238E27FC236}">
              <a16:creationId xmlns:a16="http://schemas.microsoft.com/office/drawing/2014/main" id="{6A1F01C7-43F7-4A94-90DC-4EB4BA72B03C}"/>
            </a:ext>
          </a:extLst>
        </xdr:cNvPr>
        <xdr:cNvSpPr/>
      </xdr:nvSpPr>
      <xdr:spPr>
        <a:xfrm>
          <a:off x="13093700" y="1647806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12519</xdr:rowOff>
    </xdr:from>
    <xdr:to>
      <xdr:col>81</xdr:col>
      <xdr:colOff>50800</xdr:colOff>
      <xdr:row>100</xdr:row>
      <xdr:rowOff>46808</xdr:rowOff>
    </xdr:to>
    <xdr:cxnSp macro="">
      <xdr:nvCxnSpPr>
        <xdr:cNvPr id="780" name="直線コネクタ 779">
          <a:extLst>
            <a:ext uri="{FF2B5EF4-FFF2-40B4-BE49-F238E27FC236}">
              <a16:creationId xmlns:a16="http://schemas.microsoft.com/office/drawing/2014/main" id="{0C6D67CA-2EC6-4B02-83CD-89F42DCAC1BC}"/>
            </a:ext>
          </a:extLst>
        </xdr:cNvPr>
        <xdr:cNvCxnSpPr/>
      </xdr:nvCxnSpPr>
      <xdr:spPr>
        <a:xfrm>
          <a:off x="13144500" y="16522519"/>
          <a:ext cx="79375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98879</xdr:rowOff>
    </xdr:from>
    <xdr:to>
      <xdr:col>72</xdr:col>
      <xdr:colOff>38100</xdr:colOff>
      <xdr:row>100</xdr:row>
      <xdr:rowOff>29029</xdr:rowOff>
    </xdr:to>
    <xdr:sp macro="" textlink="">
      <xdr:nvSpPr>
        <xdr:cNvPr id="781" name="楕円 780">
          <a:extLst>
            <a:ext uri="{FF2B5EF4-FFF2-40B4-BE49-F238E27FC236}">
              <a16:creationId xmlns:a16="http://schemas.microsoft.com/office/drawing/2014/main" id="{06FF7256-EA42-4972-873C-710C5A3856ED}"/>
            </a:ext>
          </a:extLst>
        </xdr:cNvPr>
        <xdr:cNvSpPr/>
      </xdr:nvSpPr>
      <xdr:spPr>
        <a:xfrm>
          <a:off x="12299950" y="1644377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99</xdr:row>
      <xdr:rowOff>149679</xdr:rowOff>
    </xdr:from>
    <xdr:to>
      <xdr:col>76</xdr:col>
      <xdr:colOff>114300</xdr:colOff>
      <xdr:row>100</xdr:row>
      <xdr:rowOff>12519</xdr:rowOff>
    </xdr:to>
    <xdr:cxnSp macro="">
      <xdr:nvCxnSpPr>
        <xdr:cNvPr id="782" name="直線コネクタ 781">
          <a:extLst>
            <a:ext uri="{FF2B5EF4-FFF2-40B4-BE49-F238E27FC236}">
              <a16:creationId xmlns:a16="http://schemas.microsoft.com/office/drawing/2014/main" id="{53453D13-B73D-4C08-A774-FD19B47E174B}"/>
            </a:ext>
          </a:extLst>
        </xdr:cNvPr>
        <xdr:cNvCxnSpPr/>
      </xdr:nvCxnSpPr>
      <xdr:spPr>
        <a:xfrm>
          <a:off x="12344400" y="16494579"/>
          <a:ext cx="8001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71120</xdr:rowOff>
    </xdr:from>
    <xdr:to>
      <xdr:col>67</xdr:col>
      <xdr:colOff>101600</xdr:colOff>
      <xdr:row>109</xdr:row>
      <xdr:rowOff>1270</xdr:rowOff>
    </xdr:to>
    <xdr:sp macro="" textlink="">
      <xdr:nvSpPr>
        <xdr:cNvPr id="783" name="楕円 782">
          <a:extLst>
            <a:ext uri="{FF2B5EF4-FFF2-40B4-BE49-F238E27FC236}">
              <a16:creationId xmlns:a16="http://schemas.microsoft.com/office/drawing/2014/main" id="{1956F1F2-4630-4ECE-8FBD-C43510FB012F}"/>
            </a:ext>
          </a:extLst>
        </xdr:cNvPr>
        <xdr:cNvSpPr/>
      </xdr:nvSpPr>
      <xdr:spPr>
        <a:xfrm>
          <a:off x="11487150" y="179019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99</xdr:row>
      <xdr:rowOff>149679</xdr:rowOff>
    </xdr:from>
    <xdr:to>
      <xdr:col>71</xdr:col>
      <xdr:colOff>177800</xdr:colOff>
      <xdr:row>108</xdr:row>
      <xdr:rowOff>121920</xdr:rowOff>
    </xdr:to>
    <xdr:cxnSp macro="">
      <xdr:nvCxnSpPr>
        <xdr:cNvPr id="784" name="直線コネクタ 783">
          <a:extLst>
            <a:ext uri="{FF2B5EF4-FFF2-40B4-BE49-F238E27FC236}">
              <a16:creationId xmlns:a16="http://schemas.microsoft.com/office/drawing/2014/main" id="{AB223243-406D-424E-B9A0-E0C097769E6B}"/>
            </a:ext>
          </a:extLst>
        </xdr:cNvPr>
        <xdr:cNvCxnSpPr/>
      </xdr:nvCxnSpPr>
      <xdr:spPr>
        <a:xfrm flipV="1">
          <a:off x="11537950" y="16494579"/>
          <a:ext cx="806450" cy="1458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5459</xdr:rowOff>
    </xdr:from>
    <xdr:ext cx="405111" cy="259045"/>
    <xdr:sp macro="" textlink="">
      <xdr:nvSpPr>
        <xdr:cNvPr id="785" name="n_1aveValue【庁舎】&#10;有形固定資産減価償却率">
          <a:extLst>
            <a:ext uri="{FF2B5EF4-FFF2-40B4-BE49-F238E27FC236}">
              <a16:creationId xmlns:a16="http://schemas.microsoft.com/office/drawing/2014/main" id="{A0AE7DB3-D5DF-4B63-8D27-8A72257E1591}"/>
            </a:ext>
          </a:extLst>
        </xdr:cNvPr>
        <xdr:cNvSpPr txBox="1"/>
      </xdr:nvSpPr>
      <xdr:spPr>
        <a:xfrm>
          <a:off x="13742044" y="17340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26688</xdr:rowOff>
    </xdr:from>
    <xdr:ext cx="405111" cy="259045"/>
    <xdr:sp macro="" textlink="">
      <xdr:nvSpPr>
        <xdr:cNvPr id="786" name="n_2aveValue【庁舎】&#10;有形固定資産減価償却率">
          <a:extLst>
            <a:ext uri="{FF2B5EF4-FFF2-40B4-BE49-F238E27FC236}">
              <a16:creationId xmlns:a16="http://schemas.microsoft.com/office/drawing/2014/main" id="{E777A744-CC54-4C9D-A9E0-4D907CD2D84C}"/>
            </a:ext>
          </a:extLst>
        </xdr:cNvPr>
        <xdr:cNvSpPr txBox="1"/>
      </xdr:nvSpPr>
      <xdr:spPr>
        <a:xfrm>
          <a:off x="12960994" y="17362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44648</xdr:rowOff>
    </xdr:from>
    <xdr:ext cx="405111" cy="259045"/>
    <xdr:sp macro="" textlink="">
      <xdr:nvSpPr>
        <xdr:cNvPr id="787" name="n_3aveValue【庁舎】&#10;有形固定資産減価償却率">
          <a:extLst>
            <a:ext uri="{FF2B5EF4-FFF2-40B4-BE49-F238E27FC236}">
              <a16:creationId xmlns:a16="http://schemas.microsoft.com/office/drawing/2014/main" id="{66CB8330-D682-4E14-99C7-EB3417B26C33}"/>
            </a:ext>
          </a:extLst>
        </xdr:cNvPr>
        <xdr:cNvSpPr txBox="1"/>
      </xdr:nvSpPr>
      <xdr:spPr>
        <a:xfrm>
          <a:off x="12167244" y="173801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788" name="n_4aveValue【庁舎】&#10;有形固定資産減価償却率">
          <a:extLst>
            <a:ext uri="{FF2B5EF4-FFF2-40B4-BE49-F238E27FC236}">
              <a16:creationId xmlns:a16="http://schemas.microsoft.com/office/drawing/2014/main" id="{0BA87FA0-83C6-4B4A-B1AA-9F993A76F2E8}"/>
            </a:ext>
          </a:extLst>
        </xdr:cNvPr>
        <xdr:cNvSpPr txBox="1"/>
      </xdr:nvSpPr>
      <xdr:spPr>
        <a:xfrm>
          <a:off x="11354444" y="17109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98</xdr:row>
      <xdr:rowOff>114135</xdr:rowOff>
    </xdr:from>
    <xdr:ext cx="340478" cy="259045"/>
    <xdr:sp macro="" textlink="">
      <xdr:nvSpPr>
        <xdr:cNvPr id="789" name="n_1mainValue【庁舎】&#10;有形固定資産減価償却率">
          <a:extLst>
            <a:ext uri="{FF2B5EF4-FFF2-40B4-BE49-F238E27FC236}">
              <a16:creationId xmlns:a16="http://schemas.microsoft.com/office/drawing/2014/main" id="{88380797-FDF1-434D-B673-D038F91B7944}"/>
            </a:ext>
          </a:extLst>
        </xdr:cNvPr>
        <xdr:cNvSpPr txBox="1"/>
      </xdr:nvSpPr>
      <xdr:spPr>
        <a:xfrm>
          <a:off x="13774361" y="162939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79846</xdr:rowOff>
    </xdr:from>
    <xdr:ext cx="340478" cy="259045"/>
    <xdr:sp macro="" textlink="">
      <xdr:nvSpPr>
        <xdr:cNvPr id="790" name="n_2mainValue【庁舎】&#10;有形固定資産減価償却率">
          <a:extLst>
            <a:ext uri="{FF2B5EF4-FFF2-40B4-BE49-F238E27FC236}">
              <a16:creationId xmlns:a16="http://schemas.microsoft.com/office/drawing/2014/main" id="{9003E9EC-BD40-4862-9C7A-727D88784CCA}"/>
            </a:ext>
          </a:extLst>
        </xdr:cNvPr>
        <xdr:cNvSpPr txBox="1"/>
      </xdr:nvSpPr>
      <xdr:spPr>
        <a:xfrm>
          <a:off x="12993311" y="162596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45556</xdr:rowOff>
    </xdr:from>
    <xdr:ext cx="340478" cy="259045"/>
    <xdr:sp macro="" textlink="">
      <xdr:nvSpPr>
        <xdr:cNvPr id="791" name="n_3mainValue【庁舎】&#10;有形固定資産減価償却率">
          <a:extLst>
            <a:ext uri="{FF2B5EF4-FFF2-40B4-BE49-F238E27FC236}">
              <a16:creationId xmlns:a16="http://schemas.microsoft.com/office/drawing/2014/main" id="{D5533A7D-C2B1-4F63-8C57-925B47F6AE37}"/>
            </a:ext>
          </a:extLst>
        </xdr:cNvPr>
        <xdr:cNvSpPr txBox="1"/>
      </xdr:nvSpPr>
      <xdr:spPr>
        <a:xfrm>
          <a:off x="12180511" y="162253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163847</xdr:rowOff>
    </xdr:from>
    <xdr:ext cx="405111" cy="259045"/>
    <xdr:sp macro="" textlink="">
      <xdr:nvSpPr>
        <xdr:cNvPr id="792" name="n_4mainValue【庁舎】&#10;有形固定資産減価償却率">
          <a:extLst>
            <a:ext uri="{FF2B5EF4-FFF2-40B4-BE49-F238E27FC236}">
              <a16:creationId xmlns:a16="http://schemas.microsoft.com/office/drawing/2014/main" id="{04C5C745-F6A8-444F-9305-882D98FF231B}"/>
            </a:ext>
          </a:extLst>
        </xdr:cNvPr>
        <xdr:cNvSpPr txBox="1"/>
      </xdr:nvSpPr>
      <xdr:spPr>
        <a:xfrm>
          <a:off x="11354444" y="1799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3" name="正方形/長方形 792">
          <a:extLst>
            <a:ext uri="{FF2B5EF4-FFF2-40B4-BE49-F238E27FC236}">
              <a16:creationId xmlns:a16="http://schemas.microsoft.com/office/drawing/2014/main" id="{E78D7CF3-0718-491D-82C7-BC6689D8A51E}"/>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4" name="正方形/長方形 793">
          <a:extLst>
            <a:ext uri="{FF2B5EF4-FFF2-40B4-BE49-F238E27FC236}">
              <a16:creationId xmlns:a16="http://schemas.microsoft.com/office/drawing/2014/main" id="{E8DA2550-D20A-480B-A6CC-64A20726EDFF}"/>
            </a:ext>
          </a:extLst>
        </xdr:cNvPr>
        <xdr:cNvSpPr/>
      </xdr:nvSpPr>
      <xdr:spPr>
        <a:xfrm>
          <a:off x="16586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5" name="正方形/長方形 794">
          <a:extLst>
            <a:ext uri="{FF2B5EF4-FFF2-40B4-BE49-F238E27FC236}">
              <a16:creationId xmlns:a16="http://schemas.microsoft.com/office/drawing/2014/main" id="{E488A0FA-1BBE-46D6-BA82-BD1FBC626849}"/>
            </a:ext>
          </a:extLst>
        </xdr:cNvPr>
        <xdr:cNvSpPr/>
      </xdr:nvSpPr>
      <xdr:spPr>
        <a:xfrm>
          <a:off x="16586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6" name="正方形/長方形 795">
          <a:extLst>
            <a:ext uri="{FF2B5EF4-FFF2-40B4-BE49-F238E27FC236}">
              <a16:creationId xmlns:a16="http://schemas.microsoft.com/office/drawing/2014/main" id="{046B728A-A31C-4338-8CEE-4B888492725C}"/>
            </a:ext>
          </a:extLst>
        </xdr:cNvPr>
        <xdr:cNvSpPr/>
      </xdr:nvSpPr>
      <xdr:spPr>
        <a:xfrm>
          <a:off x="174879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7" name="正方形/長方形 796">
          <a:extLst>
            <a:ext uri="{FF2B5EF4-FFF2-40B4-BE49-F238E27FC236}">
              <a16:creationId xmlns:a16="http://schemas.microsoft.com/office/drawing/2014/main" id="{8CD3B03F-4947-4C10-993B-3A817C07029D}"/>
            </a:ext>
          </a:extLst>
        </xdr:cNvPr>
        <xdr:cNvSpPr/>
      </xdr:nvSpPr>
      <xdr:spPr>
        <a:xfrm>
          <a:off x="174879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8" name="正方形/長方形 797">
          <a:extLst>
            <a:ext uri="{FF2B5EF4-FFF2-40B4-BE49-F238E27FC236}">
              <a16:creationId xmlns:a16="http://schemas.microsoft.com/office/drawing/2014/main" id="{BC598ACB-8754-42B5-A3C4-3FAC3DAA3CE3}"/>
            </a:ext>
          </a:extLst>
        </xdr:cNvPr>
        <xdr:cNvSpPr/>
      </xdr:nvSpPr>
      <xdr:spPr>
        <a:xfrm>
          <a:off x="185166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9" name="正方形/長方形 798">
          <a:extLst>
            <a:ext uri="{FF2B5EF4-FFF2-40B4-BE49-F238E27FC236}">
              <a16:creationId xmlns:a16="http://schemas.microsoft.com/office/drawing/2014/main" id="{7B07B6C1-0EFC-41F6-A722-647777F7AC7A}"/>
            </a:ext>
          </a:extLst>
        </xdr:cNvPr>
        <xdr:cNvSpPr/>
      </xdr:nvSpPr>
      <xdr:spPr>
        <a:xfrm>
          <a:off x="185166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0" name="正方形/長方形 799">
          <a:extLst>
            <a:ext uri="{FF2B5EF4-FFF2-40B4-BE49-F238E27FC236}">
              <a16:creationId xmlns:a16="http://schemas.microsoft.com/office/drawing/2014/main" id="{614054FA-FDBA-4E46-8823-320BFCE4F882}"/>
            </a:ext>
          </a:extLst>
        </xdr:cNvPr>
        <xdr:cNvSpPr/>
      </xdr:nvSpPr>
      <xdr:spPr>
        <a:xfrm>
          <a:off x="164592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1" name="テキスト ボックス 800">
          <a:extLst>
            <a:ext uri="{FF2B5EF4-FFF2-40B4-BE49-F238E27FC236}">
              <a16:creationId xmlns:a16="http://schemas.microsoft.com/office/drawing/2014/main" id="{7C55C964-132D-4E00-A993-6C7948220D7A}"/>
            </a:ext>
          </a:extLst>
        </xdr:cNvPr>
        <xdr:cNvSpPr txBox="1"/>
      </xdr:nvSpPr>
      <xdr:spPr>
        <a:xfrm>
          <a:off x="1644015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2" name="直線コネクタ 801">
          <a:extLst>
            <a:ext uri="{FF2B5EF4-FFF2-40B4-BE49-F238E27FC236}">
              <a16:creationId xmlns:a16="http://schemas.microsoft.com/office/drawing/2014/main" id="{7ECE9DA1-DB51-4F65-8613-076D4036DECB}"/>
            </a:ext>
          </a:extLst>
        </xdr:cNvPr>
        <xdr:cNvCxnSpPr/>
      </xdr:nvCxnSpPr>
      <xdr:spPr>
        <a:xfrm>
          <a:off x="164592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3" name="直線コネクタ 802">
          <a:extLst>
            <a:ext uri="{FF2B5EF4-FFF2-40B4-BE49-F238E27FC236}">
              <a16:creationId xmlns:a16="http://schemas.microsoft.com/office/drawing/2014/main" id="{AA2806DC-D02E-45EF-8FB2-BF95B0ADC529}"/>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4" name="テキスト ボックス 803">
          <a:extLst>
            <a:ext uri="{FF2B5EF4-FFF2-40B4-BE49-F238E27FC236}">
              <a16:creationId xmlns:a16="http://schemas.microsoft.com/office/drawing/2014/main" id="{6DDCA1F8-D730-4BB2-9CB5-8DF0BCD7AD59}"/>
            </a:ext>
          </a:extLst>
        </xdr:cNvPr>
        <xdr:cNvSpPr txBox="1"/>
      </xdr:nvSpPr>
      <xdr:spPr>
        <a:xfrm>
          <a:off x="16049171" y="17771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5" name="直線コネクタ 804">
          <a:extLst>
            <a:ext uri="{FF2B5EF4-FFF2-40B4-BE49-F238E27FC236}">
              <a16:creationId xmlns:a16="http://schemas.microsoft.com/office/drawing/2014/main" id="{2CF91DE7-D199-4DA8-BA41-531195EF2945}"/>
            </a:ext>
          </a:extLst>
        </xdr:cNvPr>
        <xdr:cNvCxnSpPr/>
      </xdr:nvCxnSpPr>
      <xdr:spPr>
        <a:xfrm>
          <a:off x="16459200" y="17468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6" name="テキスト ボックス 805">
          <a:extLst>
            <a:ext uri="{FF2B5EF4-FFF2-40B4-BE49-F238E27FC236}">
              <a16:creationId xmlns:a16="http://schemas.microsoft.com/office/drawing/2014/main" id="{E02CB8F1-46C2-407E-AB97-ACBF87F0AD9A}"/>
            </a:ext>
          </a:extLst>
        </xdr:cNvPr>
        <xdr:cNvSpPr txBox="1"/>
      </xdr:nvSpPr>
      <xdr:spPr>
        <a:xfrm>
          <a:off x="16049171" y="17332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7" name="直線コネクタ 806">
          <a:extLst>
            <a:ext uri="{FF2B5EF4-FFF2-40B4-BE49-F238E27FC236}">
              <a16:creationId xmlns:a16="http://schemas.microsoft.com/office/drawing/2014/main" id="{1E1593B1-FD9C-48BF-97ED-70D8DC506FE2}"/>
            </a:ext>
          </a:extLst>
        </xdr:cNvPr>
        <xdr:cNvCxnSpPr/>
      </xdr:nvCxnSpPr>
      <xdr:spPr>
        <a:xfrm>
          <a:off x="16459200" y="1702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8" name="テキスト ボックス 807">
          <a:extLst>
            <a:ext uri="{FF2B5EF4-FFF2-40B4-BE49-F238E27FC236}">
              <a16:creationId xmlns:a16="http://schemas.microsoft.com/office/drawing/2014/main" id="{993F1D09-CE73-4D9F-9D0B-55235F4FA541}"/>
            </a:ext>
          </a:extLst>
        </xdr:cNvPr>
        <xdr:cNvSpPr txBox="1"/>
      </xdr:nvSpPr>
      <xdr:spPr>
        <a:xfrm>
          <a:off x="16049171" y="1688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9" name="直線コネクタ 808">
          <a:extLst>
            <a:ext uri="{FF2B5EF4-FFF2-40B4-BE49-F238E27FC236}">
              <a16:creationId xmlns:a16="http://schemas.microsoft.com/office/drawing/2014/main" id="{FA0D9564-8AA7-4E57-9675-AF15A03C120B}"/>
            </a:ext>
          </a:extLst>
        </xdr:cNvPr>
        <xdr:cNvCxnSpPr/>
      </xdr:nvCxnSpPr>
      <xdr:spPr>
        <a:xfrm>
          <a:off x="16459200" y="16586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0" name="テキスト ボックス 809">
          <a:extLst>
            <a:ext uri="{FF2B5EF4-FFF2-40B4-BE49-F238E27FC236}">
              <a16:creationId xmlns:a16="http://schemas.microsoft.com/office/drawing/2014/main" id="{BCC2A985-1688-450B-8A96-1C45E3CD4153}"/>
            </a:ext>
          </a:extLst>
        </xdr:cNvPr>
        <xdr:cNvSpPr txBox="1"/>
      </xdr:nvSpPr>
      <xdr:spPr>
        <a:xfrm>
          <a:off x="16049171" y="16450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7BCC0C96-43D6-4D75-9DF5-3569C8622A9B}"/>
            </a:ext>
          </a:extLst>
        </xdr:cNvPr>
        <xdr:cNvCxnSpPr/>
      </xdr:nvCxnSpPr>
      <xdr:spPr>
        <a:xfrm>
          <a:off x="164592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7C615732-F52D-4F17-AEE4-4C5BCBFF6B51}"/>
            </a:ext>
          </a:extLst>
        </xdr:cNvPr>
        <xdr:cNvSpPr txBox="1"/>
      </xdr:nvSpPr>
      <xdr:spPr>
        <a:xfrm>
          <a:off x="1604917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庁舎】&#10;一人当たり面積グラフ枠">
          <a:extLst>
            <a:ext uri="{FF2B5EF4-FFF2-40B4-BE49-F238E27FC236}">
              <a16:creationId xmlns:a16="http://schemas.microsoft.com/office/drawing/2014/main" id="{DFF9B9C9-4AFC-4D05-87F1-466413A9BB68}"/>
            </a:ext>
          </a:extLst>
        </xdr:cNvPr>
        <xdr:cNvSpPr/>
      </xdr:nvSpPr>
      <xdr:spPr>
        <a:xfrm>
          <a:off x="164592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814" name="直線コネクタ 813">
          <a:extLst>
            <a:ext uri="{FF2B5EF4-FFF2-40B4-BE49-F238E27FC236}">
              <a16:creationId xmlns:a16="http://schemas.microsoft.com/office/drawing/2014/main" id="{DA0031B9-017D-40D0-A74D-455EC9AE7681}"/>
            </a:ext>
          </a:extLst>
        </xdr:cNvPr>
        <xdr:cNvCxnSpPr/>
      </xdr:nvCxnSpPr>
      <xdr:spPr>
        <a:xfrm flipV="1">
          <a:off x="19951064" y="16635577"/>
          <a:ext cx="0" cy="1198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815" name="【庁舎】&#10;一人当たり面積最小値テキスト">
          <a:extLst>
            <a:ext uri="{FF2B5EF4-FFF2-40B4-BE49-F238E27FC236}">
              <a16:creationId xmlns:a16="http://schemas.microsoft.com/office/drawing/2014/main" id="{46DDD617-2DA8-4915-8EF0-548251F716B7}"/>
            </a:ext>
          </a:extLst>
        </xdr:cNvPr>
        <xdr:cNvSpPr txBox="1"/>
      </xdr:nvSpPr>
      <xdr:spPr>
        <a:xfrm>
          <a:off x="19989800" y="17838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816" name="直線コネクタ 815">
          <a:extLst>
            <a:ext uri="{FF2B5EF4-FFF2-40B4-BE49-F238E27FC236}">
              <a16:creationId xmlns:a16="http://schemas.microsoft.com/office/drawing/2014/main" id="{BAA4E264-60A2-405A-85C4-151B540AD16A}"/>
            </a:ext>
          </a:extLst>
        </xdr:cNvPr>
        <xdr:cNvCxnSpPr/>
      </xdr:nvCxnSpPr>
      <xdr:spPr>
        <a:xfrm>
          <a:off x="19881850" y="178343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817" name="【庁舎】&#10;一人当たり面積最大値テキスト">
          <a:extLst>
            <a:ext uri="{FF2B5EF4-FFF2-40B4-BE49-F238E27FC236}">
              <a16:creationId xmlns:a16="http://schemas.microsoft.com/office/drawing/2014/main" id="{2D8EF88F-76E9-4A59-AB40-8D9D3F5EE489}"/>
            </a:ext>
          </a:extLst>
        </xdr:cNvPr>
        <xdr:cNvSpPr txBox="1"/>
      </xdr:nvSpPr>
      <xdr:spPr>
        <a:xfrm>
          <a:off x="19989800" y="16417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818" name="直線コネクタ 817">
          <a:extLst>
            <a:ext uri="{FF2B5EF4-FFF2-40B4-BE49-F238E27FC236}">
              <a16:creationId xmlns:a16="http://schemas.microsoft.com/office/drawing/2014/main" id="{5C78853E-DF42-4A44-996B-9864BAF4ACE1}"/>
            </a:ext>
          </a:extLst>
        </xdr:cNvPr>
        <xdr:cNvCxnSpPr/>
      </xdr:nvCxnSpPr>
      <xdr:spPr>
        <a:xfrm>
          <a:off x="19881850" y="1663557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150232</xdr:rowOff>
    </xdr:from>
    <xdr:ext cx="469744" cy="259045"/>
    <xdr:sp macro="" textlink="">
      <xdr:nvSpPr>
        <xdr:cNvPr id="819" name="【庁舎】&#10;一人当たり面積平均値テキスト">
          <a:extLst>
            <a:ext uri="{FF2B5EF4-FFF2-40B4-BE49-F238E27FC236}">
              <a16:creationId xmlns:a16="http://schemas.microsoft.com/office/drawing/2014/main" id="{D58F5D32-6963-4723-9A14-FB83B9D004ED}"/>
            </a:ext>
          </a:extLst>
        </xdr:cNvPr>
        <xdr:cNvSpPr txBox="1"/>
      </xdr:nvSpPr>
      <xdr:spPr>
        <a:xfrm>
          <a:off x="19989800" y="174857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820" name="フローチャート: 判断 819">
          <a:extLst>
            <a:ext uri="{FF2B5EF4-FFF2-40B4-BE49-F238E27FC236}">
              <a16:creationId xmlns:a16="http://schemas.microsoft.com/office/drawing/2014/main" id="{DFE3F0B8-9F88-4708-9DCD-A4ECD02B32FA}"/>
            </a:ext>
          </a:extLst>
        </xdr:cNvPr>
        <xdr:cNvSpPr/>
      </xdr:nvSpPr>
      <xdr:spPr>
        <a:xfrm>
          <a:off x="19900900" y="176279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821" name="フローチャート: 判断 820">
          <a:extLst>
            <a:ext uri="{FF2B5EF4-FFF2-40B4-BE49-F238E27FC236}">
              <a16:creationId xmlns:a16="http://schemas.microsoft.com/office/drawing/2014/main" id="{77B97829-2838-41C2-81AA-865F7400DF96}"/>
            </a:ext>
          </a:extLst>
        </xdr:cNvPr>
        <xdr:cNvSpPr/>
      </xdr:nvSpPr>
      <xdr:spPr>
        <a:xfrm>
          <a:off x="19157950" y="176272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822" name="フローチャート: 判断 821">
          <a:extLst>
            <a:ext uri="{FF2B5EF4-FFF2-40B4-BE49-F238E27FC236}">
              <a16:creationId xmlns:a16="http://schemas.microsoft.com/office/drawing/2014/main" id="{1B21859C-5A90-449C-80DA-E65974EA3155}"/>
            </a:ext>
          </a:extLst>
        </xdr:cNvPr>
        <xdr:cNvSpPr/>
      </xdr:nvSpPr>
      <xdr:spPr>
        <a:xfrm>
          <a:off x="18345150" y="1763549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823" name="フローチャート: 判断 822">
          <a:extLst>
            <a:ext uri="{FF2B5EF4-FFF2-40B4-BE49-F238E27FC236}">
              <a16:creationId xmlns:a16="http://schemas.microsoft.com/office/drawing/2014/main" id="{0227AFBA-A771-450E-9AC7-D7AE88BB974B}"/>
            </a:ext>
          </a:extLst>
        </xdr:cNvPr>
        <xdr:cNvSpPr/>
      </xdr:nvSpPr>
      <xdr:spPr>
        <a:xfrm>
          <a:off x="17551400" y="1764852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824" name="フローチャート: 判断 823">
          <a:extLst>
            <a:ext uri="{FF2B5EF4-FFF2-40B4-BE49-F238E27FC236}">
              <a16:creationId xmlns:a16="http://schemas.microsoft.com/office/drawing/2014/main" id="{E10EE16D-02E5-46B2-8EAC-396D46C0A2F4}"/>
            </a:ext>
          </a:extLst>
        </xdr:cNvPr>
        <xdr:cNvSpPr/>
      </xdr:nvSpPr>
      <xdr:spPr>
        <a:xfrm>
          <a:off x="16757650" y="176585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436EE16B-4113-4B00-8FB5-8B1B8CBC37B2}"/>
            </a:ext>
          </a:extLst>
        </xdr:cNvPr>
        <xdr:cNvSpPr txBox="1"/>
      </xdr:nvSpPr>
      <xdr:spPr>
        <a:xfrm>
          <a:off x="19780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4CAA2AA7-4516-4DA0-804A-40DC47BA7452}"/>
            </a:ext>
          </a:extLst>
        </xdr:cNvPr>
        <xdr:cNvSpPr txBox="1"/>
      </xdr:nvSpPr>
      <xdr:spPr>
        <a:xfrm>
          <a:off x="19030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9B3BE4AA-B8B9-4F06-AAB0-B061970CE863}"/>
            </a:ext>
          </a:extLst>
        </xdr:cNvPr>
        <xdr:cNvSpPr txBox="1"/>
      </xdr:nvSpPr>
      <xdr:spPr>
        <a:xfrm>
          <a:off x="18224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4A91FF49-E109-45EE-9B32-E96B048E9806}"/>
            </a:ext>
          </a:extLst>
        </xdr:cNvPr>
        <xdr:cNvSpPr txBox="1"/>
      </xdr:nvSpPr>
      <xdr:spPr>
        <a:xfrm>
          <a:off x="174307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25187FA6-8B0A-40C9-BC94-6C3025047058}"/>
            </a:ext>
          </a:extLst>
        </xdr:cNvPr>
        <xdr:cNvSpPr txBox="1"/>
      </xdr:nvSpPr>
      <xdr:spPr>
        <a:xfrm>
          <a:off x="166306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148158</xdr:rowOff>
    </xdr:from>
    <xdr:to>
      <xdr:col>116</xdr:col>
      <xdr:colOff>114300</xdr:colOff>
      <xdr:row>107</xdr:row>
      <xdr:rowOff>78308</xdr:rowOff>
    </xdr:to>
    <xdr:sp macro="" textlink="">
      <xdr:nvSpPr>
        <xdr:cNvPr id="830" name="楕円 829">
          <a:extLst>
            <a:ext uri="{FF2B5EF4-FFF2-40B4-BE49-F238E27FC236}">
              <a16:creationId xmlns:a16="http://schemas.microsoft.com/office/drawing/2014/main" id="{C919DAFB-8CE9-43D5-9478-964B1EE36E04}"/>
            </a:ext>
          </a:extLst>
        </xdr:cNvPr>
        <xdr:cNvSpPr/>
      </xdr:nvSpPr>
      <xdr:spPr>
        <a:xfrm>
          <a:off x="19900900" y="1764875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126585</xdr:rowOff>
    </xdr:from>
    <xdr:ext cx="469744" cy="259045"/>
    <xdr:sp macro="" textlink="">
      <xdr:nvSpPr>
        <xdr:cNvPr id="831" name="【庁舎】&#10;一人当たり面積該当値テキスト">
          <a:extLst>
            <a:ext uri="{FF2B5EF4-FFF2-40B4-BE49-F238E27FC236}">
              <a16:creationId xmlns:a16="http://schemas.microsoft.com/office/drawing/2014/main" id="{259AC91A-CC21-4128-A765-F57E9FB5FB95}"/>
            </a:ext>
          </a:extLst>
        </xdr:cNvPr>
        <xdr:cNvSpPr txBox="1"/>
      </xdr:nvSpPr>
      <xdr:spPr>
        <a:xfrm>
          <a:off x="19989800" y="17627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152273</xdr:rowOff>
    </xdr:from>
    <xdr:to>
      <xdr:col>112</xdr:col>
      <xdr:colOff>38100</xdr:colOff>
      <xdr:row>107</xdr:row>
      <xdr:rowOff>82423</xdr:rowOff>
    </xdr:to>
    <xdr:sp macro="" textlink="">
      <xdr:nvSpPr>
        <xdr:cNvPr id="832" name="楕円 831">
          <a:extLst>
            <a:ext uri="{FF2B5EF4-FFF2-40B4-BE49-F238E27FC236}">
              <a16:creationId xmlns:a16="http://schemas.microsoft.com/office/drawing/2014/main" id="{83F0251F-51A1-4A70-A687-F5BC78E016FB}"/>
            </a:ext>
          </a:extLst>
        </xdr:cNvPr>
        <xdr:cNvSpPr/>
      </xdr:nvSpPr>
      <xdr:spPr>
        <a:xfrm>
          <a:off x="19157950" y="1765287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27508</xdr:rowOff>
    </xdr:from>
    <xdr:to>
      <xdr:col>116</xdr:col>
      <xdr:colOff>63500</xdr:colOff>
      <xdr:row>107</xdr:row>
      <xdr:rowOff>31623</xdr:rowOff>
    </xdr:to>
    <xdr:cxnSp macro="">
      <xdr:nvCxnSpPr>
        <xdr:cNvPr id="833" name="直線コネクタ 832">
          <a:extLst>
            <a:ext uri="{FF2B5EF4-FFF2-40B4-BE49-F238E27FC236}">
              <a16:creationId xmlns:a16="http://schemas.microsoft.com/office/drawing/2014/main" id="{6359ABEE-D0EF-43CC-BB17-D6B57F54FC4B}"/>
            </a:ext>
          </a:extLst>
        </xdr:cNvPr>
        <xdr:cNvCxnSpPr/>
      </xdr:nvCxnSpPr>
      <xdr:spPr>
        <a:xfrm flipV="1">
          <a:off x="19202400" y="17693208"/>
          <a:ext cx="7493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158902</xdr:rowOff>
    </xdr:from>
    <xdr:to>
      <xdr:col>107</xdr:col>
      <xdr:colOff>101600</xdr:colOff>
      <xdr:row>107</xdr:row>
      <xdr:rowOff>89052</xdr:rowOff>
    </xdr:to>
    <xdr:sp macro="" textlink="">
      <xdr:nvSpPr>
        <xdr:cNvPr id="834" name="楕円 833">
          <a:extLst>
            <a:ext uri="{FF2B5EF4-FFF2-40B4-BE49-F238E27FC236}">
              <a16:creationId xmlns:a16="http://schemas.microsoft.com/office/drawing/2014/main" id="{47179150-C97F-4496-AEE9-4309A6307A3A}"/>
            </a:ext>
          </a:extLst>
        </xdr:cNvPr>
        <xdr:cNvSpPr/>
      </xdr:nvSpPr>
      <xdr:spPr>
        <a:xfrm>
          <a:off x="18345150" y="1765950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31623</xdr:rowOff>
    </xdr:from>
    <xdr:to>
      <xdr:col>111</xdr:col>
      <xdr:colOff>177800</xdr:colOff>
      <xdr:row>107</xdr:row>
      <xdr:rowOff>38252</xdr:rowOff>
    </xdr:to>
    <xdr:cxnSp macro="">
      <xdr:nvCxnSpPr>
        <xdr:cNvPr id="835" name="直線コネクタ 834">
          <a:extLst>
            <a:ext uri="{FF2B5EF4-FFF2-40B4-BE49-F238E27FC236}">
              <a16:creationId xmlns:a16="http://schemas.microsoft.com/office/drawing/2014/main" id="{BE29D382-22B9-49D7-8FB5-B9A14C2288BA}"/>
            </a:ext>
          </a:extLst>
        </xdr:cNvPr>
        <xdr:cNvCxnSpPr/>
      </xdr:nvCxnSpPr>
      <xdr:spPr>
        <a:xfrm flipV="1">
          <a:off x="18395950" y="17697323"/>
          <a:ext cx="806450" cy="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166218</xdr:rowOff>
    </xdr:from>
    <xdr:to>
      <xdr:col>102</xdr:col>
      <xdr:colOff>165100</xdr:colOff>
      <xdr:row>107</xdr:row>
      <xdr:rowOff>96368</xdr:rowOff>
    </xdr:to>
    <xdr:sp macro="" textlink="">
      <xdr:nvSpPr>
        <xdr:cNvPr id="836" name="楕円 835">
          <a:extLst>
            <a:ext uri="{FF2B5EF4-FFF2-40B4-BE49-F238E27FC236}">
              <a16:creationId xmlns:a16="http://schemas.microsoft.com/office/drawing/2014/main" id="{BF15731A-57AB-4E11-961A-D309A3648B11}"/>
            </a:ext>
          </a:extLst>
        </xdr:cNvPr>
        <xdr:cNvSpPr/>
      </xdr:nvSpPr>
      <xdr:spPr>
        <a:xfrm>
          <a:off x="17551400" y="1766681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38252</xdr:rowOff>
    </xdr:from>
    <xdr:to>
      <xdr:col>107</xdr:col>
      <xdr:colOff>50800</xdr:colOff>
      <xdr:row>107</xdr:row>
      <xdr:rowOff>45568</xdr:rowOff>
    </xdr:to>
    <xdr:cxnSp macro="">
      <xdr:nvCxnSpPr>
        <xdr:cNvPr id="837" name="直線コネクタ 836">
          <a:extLst>
            <a:ext uri="{FF2B5EF4-FFF2-40B4-BE49-F238E27FC236}">
              <a16:creationId xmlns:a16="http://schemas.microsoft.com/office/drawing/2014/main" id="{D5FA09A5-A9C9-47A0-83B0-EE2F9F4FFBE5}"/>
            </a:ext>
          </a:extLst>
        </xdr:cNvPr>
        <xdr:cNvCxnSpPr/>
      </xdr:nvCxnSpPr>
      <xdr:spPr>
        <a:xfrm flipV="1">
          <a:off x="17602200" y="17703952"/>
          <a:ext cx="793750" cy="7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67233</xdr:rowOff>
    </xdr:from>
    <xdr:to>
      <xdr:col>98</xdr:col>
      <xdr:colOff>38100</xdr:colOff>
      <xdr:row>107</xdr:row>
      <xdr:rowOff>168833</xdr:rowOff>
    </xdr:to>
    <xdr:sp macro="" textlink="">
      <xdr:nvSpPr>
        <xdr:cNvPr id="838" name="楕円 837">
          <a:extLst>
            <a:ext uri="{FF2B5EF4-FFF2-40B4-BE49-F238E27FC236}">
              <a16:creationId xmlns:a16="http://schemas.microsoft.com/office/drawing/2014/main" id="{34F1207B-B13B-403D-B7DD-8BD10BB6463F}"/>
            </a:ext>
          </a:extLst>
        </xdr:cNvPr>
        <xdr:cNvSpPr/>
      </xdr:nvSpPr>
      <xdr:spPr>
        <a:xfrm>
          <a:off x="16757650" y="1773293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45568</xdr:rowOff>
    </xdr:from>
    <xdr:to>
      <xdr:col>102</xdr:col>
      <xdr:colOff>114300</xdr:colOff>
      <xdr:row>107</xdr:row>
      <xdr:rowOff>118033</xdr:rowOff>
    </xdr:to>
    <xdr:cxnSp macro="">
      <xdr:nvCxnSpPr>
        <xdr:cNvPr id="839" name="直線コネクタ 838">
          <a:extLst>
            <a:ext uri="{FF2B5EF4-FFF2-40B4-BE49-F238E27FC236}">
              <a16:creationId xmlns:a16="http://schemas.microsoft.com/office/drawing/2014/main" id="{F4058730-5057-4D73-8B73-4F99D12266FE}"/>
            </a:ext>
          </a:extLst>
        </xdr:cNvPr>
        <xdr:cNvCxnSpPr/>
      </xdr:nvCxnSpPr>
      <xdr:spPr>
        <a:xfrm flipV="1">
          <a:off x="16802100" y="17711268"/>
          <a:ext cx="800100" cy="72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73347</xdr:rowOff>
    </xdr:from>
    <xdr:ext cx="469744" cy="259045"/>
    <xdr:sp macro="" textlink="">
      <xdr:nvSpPr>
        <xdr:cNvPr id="840" name="n_1aveValue【庁舎】&#10;一人当たり面積">
          <a:extLst>
            <a:ext uri="{FF2B5EF4-FFF2-40B4-BE49-F238E27FC236}">
              <a16:creationId xmlns:a16="http://schemas.microsoft.com/office/drawing/2014/main" id="{60F96CFE-0289-48D6-A158-73A047F45E55}"/>
            </a:ext>
          </a:extLst>
        </xdr:cNvPr>
        <xdr:cNvSpPr txBox="1"/>
      </xdr:nvSpPr>
      <xdr:spPr>
        <a:xfrm>
          <a:off x="18980227" y="17408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81576</xdr:rowOff>
    </xdr:from>
    <xdr:ext cx="469744" cy="259045"/>
    <xdr:sp macro="" textlink="">
      <xdr:nvSpPr>
        <xdr:cNvPr id="841" name="n_2aveValue【庁舎】&#10;一人当たり面積">
          <a:extLst>
            <a:ext uri="{FF2B5EF4-FFF2-40B4-BE49-F238E27FC236}">
              <a16:creationId xmlns:a16="http://schemas.microsoft.com/office/drawing/2014/main" id="{AB956E79-89A9-4F4F-8C5D-432D4B3BA651}"/>
            </a:ext>
          </a:extLst>
        </xdr:cNvPr>
        <xdr:cNvSpPr txBox="1"/>
      </xdr:nvSpPr>
      <xdr:spPr>
        <a:xfrm>
          <a:off x="18180127" y="17417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94606</xdr:rowOff>
    </xdr:from>
    <xdr:ext cx="469744" cy="259045"/>
    <xdr:sp macro="" textlink="">
      <xdr:nvSpPr>
        <xdr:cNvPr id="842" name="n_3aveValue【庁舎】&#10;一人当たり面積">
          <a:extLst>
            <a:ext uri="{FF2B5EF4-FFF2-40B4-BE49-F238E27FC236}">
              <a16:creationId xmlns:a16="http://schemas.microsoft.com/office/drawing/2014/main" id="{FCFA24CE-CEFD-495A-ADA7-7956852A1C29}"/>
            </a:ext>
          </a:extLst>
        </xdr:cNvPr>
        <xdr:cNvSpPr txBox="1"/>
      </xdr:nvSpPr>
      <xdr:spPr>
        <a:xfrm>
          <a:off x="17386377" y="17430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104664</xdr:rowOff>
    </xdr:from>
    <xdr:ext cx="469744" cy="259045"/>
    <xdr:sp macro="" textlink="">
      <xdr:nvSpPr>
        <xdr:cNvPr id="843" name="n_4aveValue【庁舎】&#10;一人当たり面積">
          <a:extLst>
            <a:ext uri="{FF2B5EF4-FFF2-40B4-BE49-F238E27FC236}">
              <a16:creationId xmlns:a16="http://schemas.microsoft.com/office/drawing/2014/main" id="{7235ABBB-4F41-4EC8-BB74-BE5EE33FC17A}"/>
            </a:ext>
          </a:extLst>
        </xdr:cNvPr>
        <xdr:cNvSpPr txBox="1"/>
      </xdr:nvSpPr>
      <xdr:spPr>
        <a:xfrm>
          <a:off x="16592627" y="17440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73550</xdr:rowOff>
    </xdr:from>
    <xdr:ext cx="469744" cy="259045"/>
    <xdr:sp macro="" textlink="">
      <xdr:nvSpPr>
        <xdr:cNvPr id="844" name="n_1mainValue【庁舎】&#10;一人当たり面積">
          <a:extLst>
            <a:ext uri="{FF2B5EF4-FFF2-40B4-BE49-F238E27FC236}">
              <a16:creationId xmlns:a16="http://schemas.microsoft.com/office/drawing/2014/main" id="{C835831E-A5FB-4CA2-A035-E1B27B7E193C}"/>
            </a:ext>
          </a:extLst>
        </xdr:cNvPr>
        <xdr:cNvSpPr txBox="1"/>
      </xdr:nvSpPr>
      <xdr:spPr>
        <a:xfrm>
          <a:off x="18980227" y="17739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80179</xdr:rowOff>
    </xdr:from>
    <xdr:ext cx="469744" cy="259045"/>
    <xdr:sp macro="" textlink="">
      <xdr:nvSpPr>
        <xdr:cNvPr id="845" name="n_2mainValue【庁舎】&#10;一人当たり面積">
          <a:extLst>
            <a:ext uri="{FF2B5EF4-FFF2-40B4-BE49-F238E27FC236}">
              <a16:creationId xmlns:a16="http://schemas.microsoft.com/office/drawing/2014/main" id="{0AD27A1E-8A27-4E9A-82EB-1F73DCB0B9C5}"/>
            </a:ext>
          </a:extLst>
        </xdr:cNvPr>
        <xdr:cNvSpPr txBox="1"/>
      </xdr:nvSpPr>
      <xdr:spPr>
        <a:xfrm>
          <a:off x="18180127" y="1774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87495</xdr:rowOff>
    </xdr:from>
    <xdr:ext cx="469744" cy="259045"/>
    <xdr:sp macro="" textlink="">
      <xdr:nvSpPr>
        <xdr:cNvPr id="846" name="n_3mainValue【庁舎】&#10;一人当たり面積">
          <a:extLst>
            <a:ext uri="{FF2B5EF4-FFF2-40B4-BE49-F238E27FC236}">
              <a16:creationId xmlns:a16="http://schemas.microsoft.com/office/drawing/2014/main" id="{88626444-504D-4595-8061-E9391AF2F764}"/>
            </a:ext>
          </a:extLst>
        </xdr:cNvPr>
        <xdr:cNvSpPr txBox="1"/>
      </xdr:nvSpPr>
      <xdr:spPr>
        <a:xfrm>
          <a:off x="17386377" y="1775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159960</xdr:rowOff>
    </xdr:from>
    <xdr:ext cx="469744" cy="259045"/>
    <xdr:sp macro="" textlink="">
      <xdr:nvSpPr>
        <xdr:cNvPr id="847" name="n_4mainValue【庁舎】&#10;一人当たり面積">
          <a:extLst>
            <a:ext uri="{FF2B5EF4-FFF2-40B4-BE49-F238E27FC236}">
              <a16:creationId xmlns:a16="http://schemas.microsoft.com/office/drawing/2014/main" id="{3CFDDC85-2FEB-415F-AC83-C518BAE1759C}"/>
            </a:ext>
          </a:extLst>
        </xdr:cNvPr>
        <xdr:cNvSpPr txBox="1"/>
      </xdr:nvSpPr>
      <xdr:spPr>
        <a:xfrm>
          <a:off x="16592627" y="17825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5EB4C0B5-E28F-49ED-9D5B-2F52AC1777A9}"/>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921A3120-B67B-4A5E-9269-0D43E7A02C09}"/>
            </a:ext>
          </a:extLst>
        </xdr:cNvPr>
        <xdr:cNvSpPr/>
      </xdr:nvSpPr>
      <xdr:spPr>
        <a:xfrm>
          <a:off x="685800" y="18776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6FD71FAD-E0B0-4385-B9A5-A9ED407D41CD}"/>
            </a:ext>
          </a:extLst>
        </xdr:cNvPr>
        <xdr:cNvSpPr txBox="1"/>
      </xdr:nvSpPr>
      <xdr:spPr>
        <a:xfrm>
          <a:off x="762000" y="19018250"/>
          <a:ext cx="1987550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有形固定資産減価償却率は、一般廃棄物処理施設、体育館・プール、保健センター</a:t>
          </a:r>
          <a:r>
            <a:rPr kumimoji="1" lang="ja-JP" altLang="en-US" sz="1100">
              <a:solidFill>
                <a:schemeClr val="dk1"/>
              </a:solidFill>
              <a:effectLst/>
              <a:latin typeface="+mn-lt"/>
              <a:ea typeface="+mn-ea"/>
              <a:cs typeface="+mn-cs"/>
            </a:rPr>
            <a:t>、福祉施設</a:t>
          </a:r>
          <a:r>
            <a:rPr kumimoji="1" lang="ja-JP" altLang="ja-JP" sz="1100">
              <a:solidFill>
                <a:schemeClr val="dk1"/>
              </a:solidFill>
              <a:effectLst/>
              <a:latin typeface="+mn-lt"/>
              <a:ea typeface="+mn-ea"/>
              <a:cs typeface="+mn-cs"/>
            </a:rPr>
            <a:t>において類似団体内平均値を上回っている。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特に保健センターについては、類似団体内平均値を大きく上回っており、老朽化が進んでいる。</a:t>
          </a:r>
          <a:endParaRPr lang="ja-JP" altLang="ja-JP" sz="1400">
            <a:effectLst/>
          </a:endParaRPr>
        </a:p>
        <a:p>
          <a:r>
            <a:rPr kumimoji="1" lang="ja-JP" altLang="ja-JP" sz="1100">
              <a:solidFill>
                <a:schemeClr val="dk1"/>
              </a:solidFill>
              <a:effectLst/>
              <a:latin typeface="+mn-lt"/>
              <a:ea typeface="+mn-ea"/>
              <a:cs typeface="+mn-cs"/>
            </a:rPr>
            <a:t>建て替えの完了した庁舎、庁舎の複合施設として整備した図書館は、類似団体内平均値を大きく下回っている。</a:t>
          </a:r>
          <a:endParaRPr lang="ja-JP" altLang="ja-JP" sz="1400">
            <a:effectLst/>
          </a:endParaRPr>
        </a:p>
        <a:p>
          <a:r>
            <a:rPr kumimoji="1" lang="ja-JP" altLang="ja-JP" sz="1100">
              <a:solidFill>
                <a:schemeClr val="dk1"/>
              </a:solidFill>
              <a:effectLst/>
              <a:latin typeface="+mn-lt"/>
              <a:ea typeface="+mn-ea"/>
              <a:cs typeface="+mn-cs"/>
            </a:rPr>
            <a:t>消防施設については、防災無線デジタル化工事が令和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年度に完了したため、有形固定資産減価償却率が類似団体内平均値を大きく下回っている。</a:t>
          </a:r>
          <a:endParaRPr lang="ja-JP" altLang="ja-JP" sz="1400">
            <a:effectLst/>
          </a:endParaRPr>
        </a:p>
        <a:p>
          <a:r>
            <a:rPr kumimoji="1" lang="ja-JP" altLang="ja-JP" sz="1100">
              <a:solidFill>
                <a:schemeClr val="dk1"/>
              </a:solidFill>
              <a:effectLst/>
              <a:latin typeface="+mn-lt"/>
              <a:ea typeface="+mn-ea"/>
              <a:cs typeface="+mn-cs"/>
            </a:rPr>
            <a:t>福祉施設は</a:t>
          </a:r>
          <a:r>
            <a:rPr kumimoji="1" lang="ja-JP" altLang="en-US" sz="1100">
              <a:solidFill>
                <a:schemeClr val="dk1"/>
              </a:solidFill>
              <a:effectLst/>
              <a:latin typeface="+mn-lt"/>
              <a:ea typeface="+mn-ea"/>
              <a:cs typeface="+mn-cs"/>
            </a:rPr>
            <a:t>再び</a:t>
          </a:r>
          <a:r>
            <a:rPr kumimoji="1" lang="ja-JP" altLang="ja-JP" sz="1100">
              <a:solidFill>
                <a:schemeClr val="dk1"/>
              </a:solidFill>
              <a:effectLst/>
              <a:latin typeface="+mn-lt"/>
              <a:ea typeface="+mn-ea"/>
              <a:cs typeface="+mn-cs"/>
            </a:rPr>
            <a:t>類似団体内平均値を</a:t>
          </a:r>
          <a:r>
            <a:rPr kumimoji="1" lang="ja-JP" altLang="en-US" sz="1100">
              <a:solidFill>
                <a:schemeClr val="dk1"/>
              </a:solidFill>
              <a:effectLst/>
              <a:latin typeface="+mn-lt"/>
              <a:ea typeface="+mn-ea"/>
              <a:cs typeface="+mn-cs"/>
            </a:rPr>
            <a:t>上回ったため</a:t>
          </a:r>
          <a:r>
            <a:rPr kumimoji="1" lang="ja-JP" altLang="ja-JP" sz="1100">
              <a:solidFill>
                <a:schemeClr val="dk1"/>
              </a:solidFill>
              <a:effectLst/>
              <a:latin typeface="+mn-lt"/>
              <a:ea typeface="+mn-ea"/>
              <a:cs typeface="+mn-cs"/>
            </a:rPr>
            <a:t>、引き続き、令和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年度に策定した個別施設計画の下、適正管理の取組を進めていく。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6913261</v>
      </c>
      <c r="BO4" s="358"/>
      <c r="BP4" s="358"/>
      <c r="BQ4" s="358"/>
      <c r="BR4" s="358"/>
      <c r="BS4" s="358"/>
      <c r="BT4" s="358"/>
      <c r="BU4" s="359"/>
      <c r="BV4" s="357">
        <v>6715455</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0.2</v>
      </c>
      <c r="CU4" s="364"/>
      <c r="CV4" s="364"/>
      <c r="CW4" s="364"/>
      <c r="CX4" s="364"/>
      <c r="CY4" s="364"/>
      <c r="CZ4" s="364"/>
      <c r="DA4" s="365"/>
      <c r="DB4" s="363">
        <v>1.8</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6670970</v>
      </c>
      <c r="BO5" s="395"/>
      <c r="BP5" s="395"/>
      <c r="BQ5" s="395"/>
      <c r="BR5" s="395"/>
      <c r="BS5" s="395"/>
      <c r="BT5" s="395"/>
      <c r="BU5" s="396"/>
      <c r="BV5" s="394">
        <v>6289343</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88.8</v>
      </c>
      <c r="CU5" s="392"/>
      <c r="CV5" s="392"/>
      <c r="CW5" s="392"/>
      <c r="CX5" s="392"/>
      <c r="CY5" s="392"/>
      <c r="CZ5" s="392"/>
      <c r="DA5" s="393"/>
      <c r="DB5" s="391">
        <v>86.3</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242291</v>
      </c>
      <c r="BO6" s="395"/>
      <c r="BP6" s="395"/>
      <c r="BQ6" s="395"/>
      <c r="BR6" s="395"/>
      <c r="BS6" s="395"/>
      <c r="BT6" s="395"/>
      <c r="BU6" s="396"/>
      <c r="BV6" s="394">
        <v>426112</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89</v>
      </c>
      <c r="CU6" s="432"/>
      <c r="CV6" s="432"/>
      <c r="CW6" s="432"/>
      <c r="CX6" s="432"/>
      <c r="CY6" s="432"/>
      <c r="CZ6" s="432"/>
      <c r="DA6" s="433"/>
      <c r="DB6" s="431">
        <v>86.6</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237167</v>
      </c>
      <c r="BO7" s="395"/>
      <c r="BP7" s="395"/>
      <c r="BQ7" s="395"/>
      <c r="BR7" s="395"/>
      <c r="BS7" s="395"/>
      <c r="BT7" s="395"/>
      <c r="BU7" s="396"/>
      <c r="BV7" s="394">
        <v>368638</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3246962</v>
      </c>
      <c r="CU7" s="395"/>
      <c r="CV7" s="395"/>
      <c r="CW7" s="395"/>
      <c r="CX7" s="395"/>
      <c r="CY7" s="395"/>
      <c r="CZ7" s="395"/>
      <c r="DA7" s="396"/>
      <c r="DB7" s="394">
        <v>3150205</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5124</v>
      </c>
      <c r="BO8" s="395"/>
      <c r="BP8" s="395"/>
      <c r="BQ8" s="395"/>
      <c r="BR8" s="395"/>
      <c r="BS8" s="395"/>
      <c r="BT8" s="395"/>
      <c r="BU8" s="396"/>
      <c r="BV8" s="394">
        <v>57474</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0.17</v>
      </c>
      <c r="CU8" s="435"/>
      <c r="CV8" s="435"/>
      <c r="CW8" s="435"/>
      <c r="CX8" s="435"/>
      <c r="CY8" s="435"/>
      <c r="CZ8" s="435"/>
      <c r="DA8" s="436"/>
      <c r="DB8" s="434">
        <v>0.17</v>
      </c>
      <c r="DC8" s="435"/>
      <c r="DD8" s="435"/>
      <c r="DE8" s="435"/>
      <c r="DF8" s="435"/>
      <c r="DG8" s="435"/>
      <c r="DH8" s="435"/>
      <c r="DI8" s="436"/>
    </row>
    <row r="9" spans="1:119" ht="18.75" customHeight="1" thickBot="1" x14ac:dyDescent="0.25">
      <c r="A9" s="163"/>
      <c r="B9" s="388" t="s">
        <v>106</v>
      </c>
      <c r="C9" s="389"/>
      <c r="D9" s="389"/>
      <c r="E9" s="389"/>
      <c r="F9" s="389"/>
      <c r="G9" s="389"/>
      <c r="H9" s="389"/>
      <c r="I9" s="389"/>
      <c r="J9" s="389"/>
      <c r="K9" s="437"/>
      <c r="L9" s="438" t="s">
        <v>107</v>
      </c>
      <c r="M9" s="439"/>
      <c r="N9" s="439"/>
      <c r="O9" s="439"/>
      <c r="P9" s="439"/>
      <c r="Q9" s="440"/>
      <c r="R9" s="441">
        <v>3635</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-52350</v>
      </c>
      <c r="BO9" s="395"/>
      <c r="BP9" s="395"/>
      <c r="BQ9" s="395"/>
      <c r="BR9" s="395"/>
      <c r="BS9" s="395"/>
      <c r="BT9" s="395"/>
      <c r="BU9" s="396"/>
      <c r="BV9" s="394">
        <v>4025</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16.8</v>
      </c>
      <c r="CU9" s="392"/>
      <c r="CV9" s="392"/>
      <c r="CW9" s="392"/>
      <c r="CX9" s="392"/>
      <c r="CY9" s="392"/>
      <c r="CZ9" s="392"/>
      <c r="DA9" s="393"/>
      <c r="DB9" s="391">
        <v>16.100000000000001</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112</v>
      </c>
      <c r="M10" s="424"/>
      <c r="N10" s="424"/>
      <c r="O10" s="424"/>
      <c r="P10" s="424"/>
      <c r="Q10" s="425"/>
      <c r="R10" s="445">
        <v>3946</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114</v>
      </c>
      <c r="AV10" s="427"/>
      <c r="AW10" s="427"/>
      <c r="AX10" s="427"/>
      <c r="AY10" s="428" t="s">
        <v>115</v>
      </c>
      <c r="AZ10" s="429"/>
      <c r="BA10" s="429"/>
      <c r="BB10" s="429"/>
      <c r="BC10" s="429"/>
      <c r="BD10" s="429"/>
      <c r="BE10" s="429"/>
      <c r="BF10" s="429"/>
      <c r="BG10" s="429"/>
      <c r="BH10" s="429"/>
      <c r="BI10" s="429"/>
      <c r="BJ10" s="429"/>
      <c r="BK10" s="429"/>
      <c r="BL10" s="429"/>
      <c r="BM10" s="430"/>
      <c r="BN10" s="394">
        <v>15448</v>
      </c>
      <c r="BO10" s="395"/>
      <c r="BP10" s="395"/>
      <c r="BQ10" s="395"/>
      <c r="BR10" s="395"/>
      <c r="BS10" s="395"/>
      <c r="BT10" s="395"/>
      <c r="BU10" s="396"/>
      <c r="BV10" s="394">
        <v>39</v>
      </c>
      <c r="BW10" s="395"/>
      <c r="BX10" s="395"/>
      <c r="BY10" s="395"/>
      <c r="BZ10" s="395"/>
      <c r="CA10" s="395"/>
      <c r="CB10" s="395"/>
      <c r="CC10" s="39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114</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3419</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0</v>
      </c>
      <c r="BO12" s="395"/>
      <c r="BP12" s="395"/>
      <c r="BQ12" s="395"/>
      <c r="BR12" s="395"/>
      <c r="BS12" s="395"/>
      <c r="BT12" s="395"/>
      <c r="BU12" s="396"/>
      <c r="BV12" s="394">
        <v>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2"/>
      <c r="M13" s="485" t="s">
        <v>130</v>
      </c>
      <c r="N13" s="486"/>
      <c r="O13" s="486"/>
      <c r="P13" s="486"/>
      <c r="Q13" s="487"/>
      <c r="R13" s="478">
        <v>3416</v>
      </c>
      <c r="S13" s="479"/>
      <c r="T13" s="479"/>
      <c r="U13" s="479"/>
      <c r="V13" s="480"/>
      <c r="W13" s="410" t="s">
        <v>131</v>
      </c>
      <c r="X13" s="411"/>
      <c r="Y13" s="411"/>
      <c r="Z13" s="411"/>
      <c r="AA13" s="411"/>
      <c r="AB13" s="401"/>
      <c r="AC13" s="445">
        <v>615</v>
      </c>
      <c r="AD13" s="446"/>
      <c r="AE13" s="446"/>
      <c r="AF13" s="446"/>
      <c r="AG13" s="488"/>
      <c r="AH13" s="445">
        <v>774</v>
      </c>
      <c r="AI13" s="446"/>
      <c r="AJ13" s="446"/>
      <c r="AK13" s="446"/>
      <c r="AL13" s="447"/>
      <c r="AM13" s="423" t="s">
        <v>132</v>
      </c>
      <c r="AN13" s="424"/>
      <c r="AO13" s="424"/>
      <c r="AP13" s="424"/>
      <c r="AQ13" s="424"/>
      <c r="AR13" s="424"/>
      <c r="AS13" s="424"/>
      <c r="AT13" s="425"/>
      <c r="AU13" s="426" t="s">
        <v>114</v>
      </c>
      <c r="AV13" s="427"/>
      <c r="AW13" s="427"/>
      <c r="AX13" s="427"/>
      <c r="AY13" s="428" t="s">
        <v>133</v>
      </c>
      <c r="AZ13" s="429"/>
      <c r="BA13" s="429"/>
      <c r="BB13" s="429"/>
      <c r="BC13" s="429"/>
      <c r="BD13" s="429"/>
      <c r="BE13" s="429"/>
      <c r="BF13" s="429"/>
      <c r="BG13" s="429"/>
      <c r="BH13" s="429"/>
      <c r="BI13" s="429"/>
      <c r="BJ13" s="429"/>
      <c r="BK13" s="429"/>
      <c r="BL13" s="429"/>
      <c r="BM13" s="430"/>
      <c r="BN13" s="394">
        <v>-36902</v>
      </c>
      <c r="BO13" s="395"/>
      <c r="BP13" s="395"/>
      <c r="BQ13" s="395"/>
      <c r="BR13" s="395"/>
      <c r="BS13" s="395"/>
      <c r="BT13" s="395"/>
      <c r="BU13" s="396"/>
      <c r="BV13" s="394">
        <v>4064</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8.8000000000000007</v>
      </c>
      <c r="CU13" s="392"/>
      <c r="CV13" s="392"/>
      <c r="CW13" s="392"/>
      <c r="CX13" s="392"/>
      <c r="CY13" s="392"/>
      <c r="CZ13" s="392"/>
      <c r="DA13" s="393"/>
      <c r="DB13" s="391">
        <v>8.5</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3485</v>
      </c>
      <c r="S14" s="479"/>
      <c r="T14" s="479"/>
      <c r="U14" s="479"/>
      <c r="V14" s="480"/>
      <c r="W14" s="384"/>
      <c r="X14" s="385"/>
      <c r="Y14" s="385"/>
      <c r="Z14" s="385"/>
      <c r="AA14" s="385"/>
      <c r="AB14" s="374"/>
      <c r="AC14" s="481">
        <v>31</v>
      </c>
      <c r="AD14" s="482"/>
      <c r="AE14" s="482"/>
      <c r="AF14" s="482"/>
      <c r="AG14" s="483"/>
      <c r="AH14" s="481">
        <v>35.9</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2"/>
      <c r="M15" s="485" t="s">
        <v>130</v>
      </c>
      <c r="N15" s="486"/>
      <c r="O15" s="486"/>
      <c r="P15" s="486"/>
      <c r="Q15" s="487"/>
      <c r="R15" s="478">
        <v>3480</v>
      </c>
      <c r="S15" s="479"/>
      <c r="T15" s="479"/>
      <c r="U15" s="479"/>
      <c r="V15" s="480"/>
      <c r="W15" s="410" t="s">
        <v>137</v>
      </c>
      <c r="X15" s="411"/>
      <c r="Y15" s="411"/>
      <c r="Z15" s="411"/>
      <c r="AA15" s="411"/>
      <c r="AB15" s="401"/>
      <c r="AC15" s="445">
        <v>388</v>
      </c>
      <c r="AD15" s="446"/>
      <c r="AE15" s="446"/>
      <c r="AF15" s="446"/>
      <c r="AG15" s="488"/>
      <c r="AH15" s="445">
        <v>384</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561284</v>
      </c>
      <c r="BO15" s="358"/>
      <c r="BP15" s="358"/>
      <c r="BQ15" s="358"/>
      <c r="BR15" s="358"/>
      <c r="BS15" s="358"/>
      <c r="BT15" s="358"/>
      <c r="BU15" s="359"/>
      <c r="BV15" s="357">
        <v>554923</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19.5</v>
      </c>
      <c r="AD16" s="482"/>
      <c r="AE16" s="482"/>
      <c r="AF16" s="482"/>
      <c r="AG16" s="483"/>
      <c r="AH16" s="481">
        <v>17.8</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3138022</v>
      </c>
      <c r="BO16" s="395"/>
      <c r="BP16" s="395"/>
      <c r="BQ16" s="395"/>
      <c r="BR16" s="395"/>
      <c r="BS16" s="395"/>
      <c r="BT16" s="395"/>
      <c r="BU16" s="396"/>
      <c r="BV16" s="394">
        <v>3029396</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982</v>
      </c>
      <c r="AD17" s="446"/>
      <c r="AE17" s="446"/>
      <c r="AF17" s="446"/>
      <c r="AG17" s="488"/>
      <c r="AH17" s="445">
        <v>1000</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664706</v>
      </c>
      <c r="BO17" s="395"/>
      <c r="BP17" s="395"/>
      <c r="BQ17" s="395"/>
      <c r="BR17" s="395"/>
      <c r="BS17" s="395"/>
      <c r="BT17" s="395"/>
      <c r="BU17" s="396"/>
      <c r="BV17" s="394">
        <v>663553</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277.67</v>
      </c>
      <c r="M18" s="518"/>
      <c r="N18" s="518"/>
      <c r="O18" s="518"/>
      <c r="P18" s="518"/>
      <c r="Q18" s="518"/>
      <c r="R18" s="519"/>
      <c r="S18" s="519"/>
      <c r="T18" s="519"/>
      <c r="U18" s="519"/>
      <c r="V18" s="520"/>
      <c r="W18" s="412"/>
      <c r="X18" s="413"/>
      <c r="Y18" s="413"/>
      <c r="Z18" s="413"/>
      <c r="AA18" s="413"/>
      <c r="AB18" s="404"/>
      <c r="AC18" s="521">
        <v>49.5</v>
      </c>
      <c r="AD18" s="522"/>
      <c r="AE18" s="522"/>
      <c r="AF18" s="522"/>
      <c r="AG18" s="523"/>
      <c r="AH18" s="521">
        <v>46.3</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2952232</v>
      </c>
      <c r="BO18" s="395"/>
      <c r="BP18" s="395"/>
      <c r="BQ18" s="395"/>
      <c r="BR18" s="395"/>
      <c r="BS18" s="395"/>
      <c r="BT18" s="395"/>
      <c r="BU18" s="396"/>
      <c r="BV18" s="394">
        <v>2764096</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13</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4097680</v>
      </c>
      <c r="BO19" s="395"/>
      <c r="BP19" s="395"/>
      <c r="BQ19" s="395"/>
      <c r="BR19" s="395"/>
      <c r="BS19" s="395"/>
      <c r="BT19" s="395"/>
      <c r="BU19" s="396"/>
      <c r="BV19" s="394">
        <v>4170810</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1493</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6653796</v>
      </c>
      <c r="BO22" s="358"/>
      <c r="BP22" s="358"/>
      <c r="BQ22" s="358"/>
      <c r="BR22" s="358"/>
      <c r="BS22" s="358"/>
      <c r="BT22" s="358"/>
      <c r="BU22" s="359"/>
      <c r="BV22" s="357">
        <v>6765652</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5524712</v>
      </c>
      <c r="BO23" s="395"/>
      <c r="BP23" s="395"/>
      <c r="BQ23" s="395"/>
      <c r="BR23" s="395"/>
      <c r="BS23" s="395"/>
      <c r="BT23" s="395"/>
      <c r="BU23" s="396"/>
      <c r="BV23" s="394">
        <v>5594888</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6800</v>
      </c>
      <c r="R24" s="446"/>
      <c r="S24" s="446"/>
      <c r="T24" s="446"/>
      <c r="U24" s="446"/>
      <c r="V24" s="488"/>
      <c r="W24" s="540"/>
      <c r="X24" s="541"/>
      <c r="Y24" s="542"/>
      <c r="Z24" s="444" t="s">
        <v>162</v>
      </c>
      <c r="AA24" s="424"/>
      <c r="AB24" s="424"/>
      <c r="AC24" s="424"/>
      <c r="AD24" s="424"/>
      <c r="AE24" s="424"/>
      <c r="AF24" s="424"/>
      <c r="AG24" s="425"/>
      <c r="AH24" s="445">
        <v>89</v>
      </c>
      <c r="AI24" s="446"/>
      <c r="AJ24" s="446"/>
      <c r="AK24" s="446"/>
      <c r="AL24" s="488"/>
      <c r="AM24" s="445">
        <v>259702</v>
      </c>
      <c r="AN24" s="446"/>
      <c r="AO24" s="446"/>
      <c r="AP24" s="446"/>
      <c r="AQ24" s="446"/>
      <c r="AR24" s="488"/>
      <c r="AS24" s="445">
        <v>2918</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5496631</v>
      </c>
      <c r="BO24" s="395"/>
      <c r="BP24" s="395"/>
      <c r="BQ24" s="395"/>
      <c r="BR24" s="395"/>
      <c r="BS24" s="395"/>
      <c r="BT24" s="395"/>
      <c r="BU24" s="396"/>
      <c r="BV24" s="394">
        <v>5468239</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5550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1879</v>
      </c>
      <c r="BO25" s="358"/>
      <c r="BP25" s="358"/>
      <c r="BQ25" s="358"/>
      <c r="BR25" s="358"/>
      <c r="BS25" s="358"/>
      <c r="BT25" s="358"/>
      <c r="BU25" s="359"/>
      <c r="BV25" s="357">
        <v>2138</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5300</v>
      </c>
      <c r="R26" s="446"/>
      <c r="S26" s="446"/>
      <c r="T26" s="446"/>
      <c r="U26" s="446"/>
      <c r="V26" s="488"/>
      <c r="W26" s="540"/>
      <c r="X26" s="541"/>
      <c r="Y26" s="542"/>
      <c r="Z26" s="444" t="s">
        <v>168</v>
      </c>
      <c r="AA26" s="546"/>
      <c r="AB26" s="546"/>
      <c r="AC26" s="546"/>
      <c r="AD26" s="546"/>
      <c r="AE26" s="546"/>
      <c r="AF26" s="546"/>
      <c r="AG26" s="547"/>
      <c r="AH26" s="445" t="s">
        <v>122</v>
      </c>
      <c r="AI26" s="446"/>
      <c r="AJ26" s="446"/>
      <c r="AK26" s="446"/>
      <c r="AL26" s="488"/>
      <c r="AM26" s="445" t="s">
        <v>122</v>
      </c>
      <c r="AN26" s="446"/>
      <c r="AO26" s="446"/>
      <c r="AP26" s="446"/>
      <c r="AQ26" s="446"/>
      <c r="AR26" s="488"/>
      <c r="AS26" s="445" t="s">
        <v>122</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2930</v>
      </c>
      <c r="R27" s="446"/>
      <c r="S27" s="446"/>
      <c r="T27" s="446"/>
      <c r="U27" s="446"/>
      <c r="V27" s="488"/>
      <c r="W27" s="540"/>
      <c r="X27" s="541"/>
      <c r="Y27" s="542"/>
      <c r="Z27" s="444" t="s">
        <v>171</v>
      </c>
      <c r="AA27" s="424"/>
      <c r="AB27" s="424"/>
      <c r="AC27" s="424"/>
      <c r="AD27" s="424"/>
      <c r="AE27" s="424"/>
      <c r="AF27" s="424"/>
      <c r="AG27" s="425"/>
      <c r="AH27" s="445">
        <v>1</v>
      </c>
      <c r="AI27" s="446"/>
      <c r="AJ27" s="446"/>
      <c r="AK27" s="446"/>
      <c r="AL27" s="488"/>
      <c r="AM27" s="445" t="s">
        <v>172</v>
      </c>
      <c r="AN27" s="446"/>
      <c r="AO27" s="446"/>
      <c r="AP27" s="446"/>
      <c r="AQ27" s="446"/>
      <c r="AR27" s="488"/>
      <c r="AS27" s="445" t="s">
        <v>172</v>
      </c>
      <c r="AT27" s="446"/>
      <c r="AU27" s="446"/>
      <c r="AV27" s="446"/>
      <c r="AW27" s="446"/>
      <c r="AX27" s="447"/>
      <c r="AY27" s="489" t="s">
        <v>173</v>
      </c>
      <c r="AZ27" s="490"/>
      <c r="BA27" s="490"/>
      <c r="BB27" s="490"/>
      <c r="BC27" s="490"/>
      <c r="BD27" s="490"/>
      <c r="BE27" s="490"/>
      <c r="BF27" s="490"/>
      <c r="BG27" s="490"/>
      <c r="BH27" s="490"/>
      <c r="BI27" s="490"/>
      <c r="BJ27" s="490"/>
      <c r="BK27" s="490"/>
      <c r="BL27" s="490"/>
      <c r="BM27" s="491"/>
      <c r="BN27" s="513">
        <v>60003</v>
      </c>
      <c r="BO27" s="514"/>
      <c r="BP27" s="514"/>
      <c r="BQ27" s="514"/>
      <c r="BR27" s="514"/>
      <c r="BS27" s="514"/>
      <c r="BT27" s="514"/>
      <c r="BU27" s="515"/>
      <c r="BV27" s="513">
        <v>60001</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174</v>
      </c>
      <c r="F28" s="424"/>
      <c r="G28" s="424"/>
      <c r="H28" s="424"/>
      <c r="I28" s="424"/>
      <c r="J28" s="424"/>
      <c r="K28" s="425"/>
      <c r="L28" s="445">
        <v>1</v>
      </c>
      <c r="M28" s="446"/>
      <c r="N28" s="446"/>
      <c r="O28" s="446"/>
      <c r="P28" s="488"/>
      <c r="Q28" s="445">
        <v>2220</v>
      </c>
      <c r="R28" s="446"/>
      <c r="S28" s="446"/>
      <c r="T28" s="446"/>
      <c r="U28" s="446"/>
      <c r="V28" s="488"/>
      <c r="W28" s="540"/>
      <c r="X28" s="541"/>
      <c r="Y28" s="542"/>
      <c r="Z28" s="444" t="s">
        <v>175</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176</v>
      </c>
      <c r="AZ28" s="549"/>
      <c r="BA28" s="549"/>
      <c r="BB28" s="550"/>
      <c r="BC28" s="354" t="s">
        <v>46</v>
      </c>
      <c r="BD28" s="355"/>
      <c r="BE28" s="355"/>
      <c r="BF28" s="355"/>
      <c r="BG28" s="355"/>
      <c r="BH28" s="355"/>
      <c r="BI28" s="355"/>
      <c r="BJ28" s="355"/>
      <c r="BK28" s="355"/>
      <c r="BL28" s="355"/>
      <c r="BM28" s="356"/>
      <c r="BN28" s="357">
        <v>1709557</v>
      </c>
      <c r="BO28" s="358"/>
      <c r="BP28" s="358"/>
      <c r="BQ28" s="358"/>
      <c r="BR28" s="358"/>
      <c r="BS28" s="358"/>
      <c r="BT28" s="358"/>
      <c r="BU28" s="359"/>
      <c r="BV28" s="357">
        <v>1665109</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177</v>
      </c>
      <c r="F29" s="424"/>
      <c r="G29" s="424"/>
      <c r="H29" s="424"/>
      <c r="I29" s="424"/>
      <c r="J29" s="424"/>
      <c r="K29" s="425"/>
      <c r="L29" s="445">
        <v>6</v>
      </c>
      <c r="M29" s="446"/>
      <c r="N29" s="446"/>
      <c r="O29" s="446"/>
      <c r="P29" s="488"/>
      <c r="Q29" s="445">
        <v>2120</v>
      </c>
      <c r="R29" s="446"/>
      <c r="S29" s="446"/>
      <c r="T29" s="446"/>
      <c r="U29" s="446"/>
      <c r="V29" s="488"/>
      <c r="W29" s="543"/>
      <c r="X29" s="544"/>
      <c r="Y29" s="545"/>
      <c r="Z29" s="444" t="s">
        <v>178</v>
      </c>
      <c r="AA29" s="424"/>
      <c r="AB29" s="424"/>
      <c r="AC29" s="424"/>
      <c r="AD29" s="424"/>
      <c r="AE29" s="424"/>
      <c r="AF29" s="424"/>
      <c r="AG29" s="425"/>
      <c r="AH29" s="445">
        <v>90</v>
      </c>
      <c r="AI29" s="446"/>
      <c r="AJ29" s="446"/>
      <c r="AK29" s="446"/>
      <c r="AL29" s="488"/>
      <c r="AM29" s="445">
        <v>263372</v>
      </c>
      <c r="AN29" s="446"/>
      <c r="AO29" s="446"/>
      <c r="AP29" s="446"/>
      <c r="AQ29" s="446"/>
      <c r="AR29" s="488"/>
      <c r="AS29" s="445">
        <v>2926</v>
      </c>
      <c r="AT29" s="446"/>
      <c r="AU29" s="446"/>
      <c r="AV29" s="446"/>
      <c r="AW29" s="446"/>
      <c r="AX29" s="447"/>
      <c r="AY29" s="551"/>
      <c r="AZ29" s="552"/>
      <c r="BA29" s="552"/>
      <c r="BB29" s="553"/>
      <c r="BC29" s="428" t="s">
        <v>179</v>
      </c>
      <c r="BD29" s="429"/>
      <c r="BE29" s="429"/>
      <c r="BF29" s="429"/>
      <c r="BG29" s="429"/>
      <c r="BH29" s="429"/>
      <c r="BI29" s="429"/>
      <c r="BJ29" s="429"/>
      <c r="BK29" s="429"/>
      <c r="BL29" s="429"/>
      <c r="BM29" s="430"/>
      <c r="BN29" s="394">
        <v>357048</v>
      </c>
      <c r="BO29" s="395"/>
      <c r="BP29" s="395"/>
      <c r="BQ29" s="395"/>
      <c r="BR29" s="395"/>
      <c r="BS29" s="395"/>
      <c r="BT29" s="395"/>
      <c r="BU29" s="396"/>
      <c r="BV29" s="394">
        <v>343342</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180</v>
      </c>
      <c r="X30" s="562"/>
      <c r="Y30" s="562"/>
      <c r="Z30" s="562"/>
      <c r="AA30" s="562"/>
      <c r="AB30" s="562"/>
      <c r="AC30" s="562"/>
      <c r="AD30" s="562"/>
      <c r="AE30" s="562"/>
      <c r="AF30" s="562"/>
      <c r="AG30" s="563"/>
      <c r="AH30" s="521">
        <v>96.3</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1891085</v>
      </c>
      <c r="BO30" s="514"/>
      <c r="BP30" s="514"/>
      <c r="BQ30" s="514"/>
      <c r="BR30" s="514"/>
      <c r="BS30" s="514"/>
      <c r="BT30" s="514"/>
      <c r="BU30" s="515"/>
      <c r="BV30" s="513">
        <v>1755536</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181</v>
      </c>
      <c r="D32" s="557"/>
      <c r="E32" s="557"/>
      <c r="F32" s="557"/>
      <c r="G32" s="557"/>
      <c r="H32" s="557"/>
      <c r="I32" s="557"/>
      <c r="J32" s="557"/>
      <c r="K32" s="557"/>
      <c r="L32" s="557"/>
      <c r="M32" s="557"/>
      <c r="N32" s="557"/>
      <c r="O32" s="557"/>
      <c r="P32" s="557"/>
      <c r="Q32" s="557"/>
      <c r="R32" s="557"/>
      <c r="S32" s="557"/>
      <c r="U32" s="398" t="s">
        <v>182</v>
      </c>
      <c r="V32" s="398"/>
      <c r="W32" s="398"/>
      <c r="X32" s="398"/>
      <c r="Y32" s="398"/>
      <c r="Z32" s="398"/>
      <c r="AA32" s="398"/>
      <c r="AB32" s="398"/>
      <c r="AC32" s="398"/>
      <c r="AD32" s="398"/>
      <c r="AE32" s="398"/>
      <c r="AF32" s="398"/>
      <c r="AG32" s="398"/>
      <c r="AH32" s="398"/>
      <c r="AI32" s="398"/>
      <c r="AJ32" s="398"/>
      <c r="AK32" s="398"/>
      <c r="AM32" s="398" t="s">
        <v>183</v>
      </c>
      <c r="AN32" s="398"/>
      <c r="AO32" s="398"/>
      <c r="AP32" s="398"/>
      <c r="AQ32" s="398"/>
      <c r="AR32" s="398"/>
      <c r="AS32" s="398"/>
      <c r="AT32" s="398"/>
      <c r="AU32" s="398"/>
      <c r="AV32" s="398"/>
      <c r="AW32" s="398"/>
      <c r="AX32" s="398"/>
      <c r="AY32" s="398"/>
      <c r="AZ32" s="398"/>
      <c r="BA32" s="398"/>
      <c r="BB32" s="398"/>
      <c r="BC32" s="398"/>
      <c r="BE32" s="398" t="s">
        <v>184</v>
      </c>
      <c r="BF32" s="398"/>
      <c r="BG32" s="398"/>
      <c r="BH32" s="398"/>
      <c r="BI32" s="398"/>
      <c r="BJ32" s="398"/>
      <c r="BK32" s="398"/>
      <c r="BL32" s="398"/>
      <c r="BM32" s="398"/>
      <c r="BN32" s="398"/>
      <c r="BO32" s="398"/>
      <c r="BP32" s="398"/>
      <c r="BQ32" s="398"/>
      <c r="BR32" s="398"/>
      <c r="BS32" s="398"/>
      <c r="BT32" s="398"/>
      <c r="BU32" s="398"/>
      <c r="BW32" s="398" t="s">
        <v>185</v>
      </c>
      <c r="BX32" s="398"/>
      <c r="BY32" s="398"/>
      <c r="BZ32" s="398"/>
      <c r="CA32" s="398"/>
      <c r="CB32" s="398"/>
      <c r="CC32" s="398"/>
      <c r="CD32" s="398"/>
      <c r="CE32" s="398"/>
      <c r="CF32" s="398"/>
      <c r="CG32" s="398"/>
      <c r="CH32" s="398"/>
      <c r="CI32" s="398"/>
      <c r="CJ32" s="398"/>
      <c r="CK32" s="398"/>
      <c r="CL32" s="398"/>
      <c r="CM32" s="398"/>
      <c r="CO32" s="398" t="s">
        <v>186</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187</v>
      </c>
      <c r="D33" s="418"/>
      <c r="E33" s="383" t="s">
        <v>188</v>
      </c>
      <c r="F33" s="383"/>
      <c r="G33" s="383"/>
      <c r="H33" s="383"/>
      <c r="I33" s="383"/>
      <c r="J33" s="383"/>
      <c r="K33" s="383"/>
      <c r="L33" s="383"/>
      <c r="M33" s="383"/>
      <c r="N33" s="383"/>
      <c r="O33" s="383"/>
      <c r="P33" s="383"/>
      <c r="Q33" s="383"/>
      <c r="R33" s="383"/>
      <c r="S33" s="383"/>
      <c r="T33" s="188"/>
      <c r="U33" s="418" t="s">
        <v>187</v>
      </c>
      <c r="V33" s="418"/>
      <c r="W33" s="383" t="s">
        <v>188</v>
      </c>
      <c r="X33" s="383"/>
      <c r="Y33" s="383"/>
      <c r="Z33" s="383"/>
      <c r="AA33" s="383"/>
      <c r="AB33" s="383"/>
      <c r="AC33" s="383"/>
      <c r="AD33" s="383"/>
      <c r="AE33" s="383"/>
      <c r="AF33" s="383"/>
      <c r="AG33" s="383"/>
      <c r="AH33" s="383"/>
      <c r="AI33" s="383"/>
      <c r="AJ33" s="383"/>
      <c r="AK33" s="383"/>
      <c r="AL33" s="188"/>
      <c r="AM33" s="418" t="s">
        <v>187</v>
      </c>
      <c r="AN33" s="418"/>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418" t="s">
        <v>189</v>
      </c>
      <c r="BX33" s="418"/>
      <c r="BY33" s="383" t="s">
        <v>191</v>
      </c>
      <c r="BZ33" s="383"/>
      <c r="CA33" s="383"/>
      <c r="CB33" s="383"/>
      <c r="CC33" s="383"/>
      <c r="CD33" s="383"/>
      <c r="CE33" s="383"/>
      <c r="CF33" s="383"/>
      <c r="CG33" s="383"/>
      <c r="CH33" s="383"/>
      <c r="CI33" s="383"/>
      <c r="CJ33" s="383"/>
      <c r="CK33" s="383"/>
      <c r="CL33" s="383"/>
      <c r="CM33" s="383"/>
      <c r="CN33" s="188"/>
      <c r="CO33" s="418" t="s">
        <v>187</v>
      </c>
      <c r="CP33" s="418"/>
      <c r="CQ33" s="383" t="s">
        <v>192</v>
      </c>
      <c r="CR33" s="383"/>
      <c r="CS33" s="383"/>
      <c r="CT33" s="383"/>
      <c r="CU33" s="383"/>
      <c r="CV33" s="383"/>
      <c r="CW33" s="383"/>
      <c r="CX33" s="383"/>
      <c r="CY33" s="383"/>
      <c r="CZ33" s="383"/>
      <c r="DA33" s="383"/>
      <c r="DB33" s="383"/>
      <c r="DC33" s="383"/>
      <c r="DD33" s="383"/>
      <c r="DE33" s="383"/>
      <c r="DF33" s="188"/>
      <c r="DG33" s="583" t="s">
        <v>193</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3</v>
      </c>
      <c r="V34" s="584"/>
      <c r="W34" s="585" t="str">
        <f>IF('各会計、関係団体の財政状況及び健全化判断比率'!B28="","",'各会計、関係団体の財政状況及び健全化判断比率'!B28)</f>
        <v>日之影町国民健康保険事業特別会計</v>
      </c>
      <c r="X34" s="585"/>
      <c r="Y34" s="585"/>
      <c r="Z34" s="585"/>
      <c r="AA34" s="585"/>
      <c r="AB34" s="585"/>
      <c r="AC34" s="585"/>
      <c r="AD34" s="585"/>
      <c r="AE34" s="585"/>
      <c r="AF34" s="585"/>
      <c r="AG34" s="585"/>
      <c r="AH34" s="585"/>
      <c r="AI34" s="585"/>
      <c r="AJ34" s="585"/>
      <c r="AK34" s="585"/>
      <c r="AL34" s="163"/>
      <c r="AM34" s="584">
        <f>IF(AO34="","",MAX(C34:D43,U34:V43)+1)</f>
        <v>7</v>
      </c>
      <c r="AN34" s="584"/>
      <c r="AO34" s="585" t="str">
        <f>IF('各会計、関係団体の財政状況及び健全化判断比率'!B32="","",'各会計、関係団体の財政状況及び健全化判断比率'!B32)</f>
        <v>日之影町簡易水道事業会計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9</v>
      </c>
      <c r="BX34" s="584"/>
      <c r="BY34" s="585" t="str">
        <f>IF('各会計、関係団体の財政状況及び健全化判断比率'!B68="","",'各会計、関係団体の財政状況及び健全化判断比率'!B68)</f>
        <v>西臼杵広域行政事務組合</v>
      </c>
      <c r="BZ34" s="585"/>
      <c r="CA34" s="585"/>
      <c r="CB34" s="585"/>
      <c r="CC34" s="585"/>
      <c r="CD34" s="585"/>
      <c r="CE34" s="585"/>
      <c r="CF34" s="585"/>
      <c r="CG34" s="585"/>
      <c r="CH34" s="585"/>
      <c r="CI34" s="585"/>
      <c r="CJ34" s="585"/>
      <c r="CK34" s="585"/>
      <c r="CL34" s="585"/>
      <c r="CM34" s="585"/>
      <c r="CN34" s="163"/>
      <c r="CO34" s="584">
        <f>IF(CQ34="","",MAX(C34:D43,U34:V43,AM34:AN43,BE34:BF43,BW34:BX43)+1)</f>
        <v>17</v>
      </c>
      <c r="CP34" s="584"/>
      <c r="CQ34" s="585" t="str">
        <f>IF('各会計、関係団体の財政状況及び健全化判断比率'!BS7="","",'各会計、関係団体の財政状況及び健全化判断比率'!BS7)</f>
        <v>日之影町村おこし総合産業株式会社</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2">
      <c r="A35" s="163"/>
      <c r="B35" s="187"/>
      <c r="C35" s="584">
        <f>IF(E35="","",C34+1)</f>
        <v>2</v>
      </c>
      <c r="D35" s="584"/>
      <c r="E35" s="585" t="str">
        <f>IF('各会計、関係団体の財政状況及び健全化判断比率'!B8="","",'各会計、関係団体の財政状況及び健全化判断比率'!B8)</f>
        <v>日之影町奨学資金事業特別会計</v>
      </c>
      <c r="F35" s="585"/>
      <c r="G35" s="585"/>
      <c r="H35" s="585"/>
      <c r="I35" s="585"/>
      <c r="J35" s="585"/>
      <c r="K35" s="585"/>
      <c r="L35" s="585"/>
      <c r="M35" s="585"/>
      <c r="N35" s="585"/>
      <c r="O35" s="585"/>
      <c r="P35" s="585"/>
      <c r="Q35" s="585"/>
      <c r="R35" s="585"/>
      <c r="S35" s="585"/>
      <c r="T35" s="163"/>
      <c r="U35" s="584">
        <f>IF(W35="","",U34+1)</f>
        <v>4</v>
      </c>
      <c r="V35" s="584"/>
      <c r="W35" s="585" t="str">
        <f>IF('各会計、関係団体の財政状況及び健全化判断比率'!B29="","",'各会計、関係団体の財政状況及び健全化判断比率'!B29)</f>
        <v>日之影町介護保険特別会計（保険事業勘定）</v>
      </c>
      <c r="X35" s="585"/>
      <c r="Y35" s="585"/>
      <c r="Z35" s="585"/>
      <c r="AA35" s="585"/>
      <c r="AB35" s="585"/>
      <c r="AC35" s="585"/>
      <c r="AD35" s="585"/>
      <c r="AE35" s="585"/>
      <c r="AF35" s="585"/>
      <c r="AG35" s="585"/>
      <c r="AH35" s="585"/>
      <c r="AI35" s="585"/>
      <c r="AJ35" s="585"/>
      <c r="AK35" s="585"/>
      <c r="AL35" s="163"/>
      <c r="AM35" s="584">
        <f t="shared" ref="AM35:AM43" si="0">IF(AO35="","",AM34+1)</f>
        <v>8</v>
      </c>
      <c r="AN35" s="584"/>
      <c r="AO35" s="585" t="str">
        <f>IF('各会計、関係団体の財政状況及び健全化判断比率'!B33="","",'各会計、関係団体の財政状況及び健全化判断比率'!B33)</f>
        <v>日之影町農業集落排水事業会計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10</v>
      </c>
      <c r="BX35" s="584"/>
      <c r="BY35" s="585" t="str">
        <f>IF('各会計、関係団体の財政状況及び健全化判断比率'!B69="","",'各会計、関係団体の財政状況及び健全化判断比率'!B69)</f>
        <v>宮崎県市町村総合事務組合　一般会計</v>
      </c>
      <c r="BZ35" s="585"/>
      <c r="CA35" s="585"/>
      <c r="CB35" s="585"/>
      <c r="CC35" s="585"/>
      <c r="CD35" s="585"/>
      <c r="CE35" s="585"/>
      <c r="CF35" s="585"/>
      <c r="CG35" s="585"/>
      <c r="CH35" s="585"/>
      <c r="CI35" s="585"/>
      <c r="CJ35" s="585"/>
      <c r="CK35" s="585"/>
      <c r="CL35" s="585"/>
      <c r="CM35" s="585"/>
      <c r="CN35" s="163"/>
      <c r="CO35" s="584">
        <f t="shared" ref="CO35:CO43" si="3">IF(CQ35="","",CO34+1)</f>
        <v>18</v>
      </c>
      <c r="CP35" s="584"/>
      <c r="CQ35" s="585" t="str">
        <f>IF('各会計、関係団体の財政状況及び健全化判断比率'!BS8="","",'各会計、関係団体の財政状況及び健全化判断比率'!BS8)</f>
        <v>株式会社ひのかげアグリファーム</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2">
      <c r="A36" s="163"/>
      <c r="B36" s="187"/>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5</v>
      </c>
      <c r="V36" s="584"/>
      <c r="W36" s="585" t="str">
        <f>IF('各会計、関係団体の財政状況及び健全化判断比率'!B30="","",'各会計、関係団体の財政状況及び健全化判断比率'!B30)</f>
        <v>日之影町介護保険特別会計（介護サービス事業勘定）</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11</v>
      </c>
      <c r="BX36" s="584"/>
      <c r="BY36" s="585" t="str">
        <f>IF('各会計、関係団体の財政状況及び健全化判断比率'!B70="","",'各会計、関係団体の財政状況及び健全化判断比率'!B70)</f>
        <v>宮崎県市町村総合事務組合　市町村交通災害共済事業特別会計</v>
      </c>
      <c r="BZ36" s="585"/>
      <c r="CA36" s="585"/>
      <c r="CB36" s="585"/>
      <c r="CC36" s="585"/>
      <c r="CD36" s="585"/>
      <c r="CE36" s="585"/>
      <c r="CF36" s="585"/>
      <c r="CG36" s="585"/>
      <c r="CH36" s="585"/>
      <c r="CI36" s="585"/>
      <c r="CJ36" s="585"/>
      <c r="CK36" s="585"/>
      <c r="CL36" s="585"/>
      <c r="CM36" s="585"/>
      <c r="CN36" s="163"/>
      <c r="CO36" s="584">
        <f t="shared" si="3"/>
        <v>19</v>
      </c>
      <c r="CP36" s="584"/>
      <c r="CQ36" s="585" t="str">
        <f>IF('各会計、関係団体の財政状況及び健全化判断比率'!BS9="","",'各会計、関係団体の財政状況及び健全化判断比率'!BS9)</f>
        <v>一般社団法人宮崎県林業公社</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2">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f t="shared" si="4"/>
        <v>6</v>
      </c>
      <c r="V37" s="584"/>
      <c r="W37" s="585" t="str">
        <f>IF('各会計、関係団体の財政状況及び健全化判断比率'!B31="","",'各会計、関係団体の財政状況及び健全化判断比率'!B31)</f>
        <v>日之影町後期高齢者医療特別会計</v>
      </c>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12</v>
      </c>
      <c r="BX37" s="584"/>
      <c r="BY37" s="585" t="str">
        <f>IF('各会計、関係団体の財政状況及び健全化判断比率'!B71="","",'各会計、関係団体の財政状況及び健全化判断比率'!B71)</f>
        <v>宮崎県市町村総合事務組合　自治会館管理運営特別会計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2">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13</v>
      </c>
      <c r="BX38" s="584"/>
      <c r="BY38" s="585" t="str">
        <f>IF('各会計、関係団体の財政状況及び健全化判断比率'!B72="","",'各会計、関係団体の財政状況及び健全化判断比率'!B72)</f>
        <v>宮崎県後期高齢者医療広域連合　一般会計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2">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14</v>
      </c>
      <c r="BX39" s="584"/>
      <c r="BY39" s="585" t="str">
        <f>IF('各会計、関係団体の財政状況及び健全化判断比率'!B73="","",'各会計、関係団体の財政状況及び健全化判断比率'!B73)</f>
        <v>宮崎県後期高齢者医療広域連合　後期高齢者医療特別会計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15</v>
      </c>
      <c r="BX40" s="584"/>
      <c r="BY40" s="585" t="str">
        <f>IF('各会計、関係団体の財政状況及び健全化判断比率'!B74="","",'各会計、関係団体の財政状況及び健全化判断比率'!B74)</f>
        <v>宮崎県北部広域行政事務組合（一般会計）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16</v>
      </c>
      <c r="BX41" s="584"/>
      <c r="BY41" s="585" t="str">
        <f>IF('各会計、関係団体の財政状況及び健全化判断比率'!B75="","",'各会計、関係団体の財政状況及び健全化判断比率'!B75)</f>
        <v>宮崎県北部広域行政事務組合（特別会計）</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587" t="s">
        <v>195</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196</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197</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198</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199</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200</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201</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202</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a2f5pr/3QRKfQqioHS1EpZnwBMzJmhb7WOHHv5iVmyh5IAk5FH9FDZTrb/6O8ye9V2e6wmX3ZlsC9G12ZvRDCg==" saltValue="oBQIv7G1tJxM6xX5B3xNf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79"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203</v>
      </c>
      <c r="DI1" s="590"/>
      <c r="DJ1" s="590"/>
      <c r="DK1" s="590"/>
      <c r="DL1" s="590"/>
      <c r="DM1" s="590"/>
      <c r="DN1" s="591"/>
      <c r="DO1" s="196"/>
      <c r="DP1" s="589" t="s">
        <v>204</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206</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207</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208</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209</v>
      </c>
      <c r="S4" s="593"/>
      <c r="T4" s="593"/>
      <c r="U4" s="593"/>
      <c r="V4" s="593"/>
      <c r="W4" s="593"/>
      <c r="X4" s="593"/>
      <c r="Y4" s="594"/>
      <c r="Z4" s="592" t="s">
        <v>210</v>
      </c>
      <c r="AA4" s="593"/>
      <c r="AB4" s="593"/>
      <c r="AC4" s="594"/>
      <c r="AD4" s="592" t="s">
        <v>211</v>
      </c>
      <c r="AE4" s="593"/>
      <c r="AF4" s="593"/>
      <c r="AG4" s="593"/>
      <c r="AH4" s="593"/>
      <c r="AI4" s="593"/>
      <c r="AJ4" s="593"/>
      <c r="AK4" s="594"/>
      <c r="AL4" s="592" t="s">
        <v>210</v>
      </c>
      <c r="AM4" s="593"/>
      <c r="AN4" s="593"/>
      <c r="AO4" s="594"/>
      <c r="AP4" s="595" t="s">
        <v>212</v>
      </c>
      <c r="AQ4" s="595"/>
      <c r="AR4" s="595"/>
      <c r="AS4" s="595"/>
      <c r="AT4" s="595"/>
      <c r="AU4" s="595"/>
      <c r="AV4" s="595"/>
      <c r="AW4" s="595"/>
      <c r="AX4" s="595"/>
      <c r="AY4" s="595"/>
      <c r="AZ4" s="595"/>
      <c r="BA4" s="595"/>
      <c r="BB4" s="595"/>
      <c r="BC4" s="595"/>
      <c r="BD4" s="595"/>
      <c r="BE4" s="595"/>
      <c r="BF4" s="595"/>
      <c r="BG4" s="595" t="s">
        <v>213</v>
      </c>
      <c r="BH4" s="595"/>
      <c r="BI4" s="595"/>
      <c r="BJ4" s="595"/>
      <c r="BK4" s="595"/>
      <c r="BL4" s="595"/>
      <c r="BM4" s="595"/>
      <c r="BN4" s="595"/>
      <c r="BO4" s="595" t="s">
        <v>210</v>
      </c>
      <c r="BP4" s="595"/>
      <c r="BQ4" s="595"/>
      <c r="BR4" s="595"/>
      <c r="BS4" s="595" t="s">
        <v>214</v>
      </c>
      <c r="BT4" s="595"/>
      <c r="BU4" s="595"/>
      <c r="BV4" s="595"/>
      <c r="BW4" s="595"/>
      <c r="BX4" s="595"/>
      <c r="BY4" s="595"/>
      <c r="BZ4" s="595"/>
      <c r="CA4" s="595"/>
      <c r="CB4" s="595"/>
      <c r="CD4" s="592" t="s">
        <v>215</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216</v>
      </c>
      <c r="C5" s="597"/>
      <c r="D5" s="597"/>
      <c r="E5" s="597"/>
      <c r="F5" s="597"/>
      <c r="G5" s="597"/>
      <c r="H5" s="597"/>
      <c r="I5" s="597"/>
      <c r="J5" s="597"/>
      <c r="K5" s="597"/>
      <c r="L5" s="597"/>
      <c r="M5" s="597"/>
      <c r="N5" s="597"/>
      <c r="O5" s="597"/>
      <c r="P5" s="597"/>
      <c r="Q5" s="598"/>
      <c r="R5" s="599">
        <v>425781</v>
      </c>
      <c r="S5" s="600"/>
      <c r="T5" s="600"/>
      <c r="U5" s="600"/>
      <c r="V5" s="600"/>
      <c r="W5" s="600"/>
      <c r="X5" s="600"/>
      <c r="Y5" s="601"/>
      <c r="Z5" s="602">
        <v>6.2</v>
      </c>
      <c r="AA5" s="602"/>
      <c r="AB5" s="602"/>
      <c r="AC5" s="602"/>
      <c r="AD5" s="603">
        <v>425781</v>
      </c>
      <c r="AE5" s="603"/>
      <c r="AF5" s="603"/>
      <c r="AG5" s="603"/>
      <c r="AH5" s="603"/>
      <c r="AI5" s="603"/>
      <c r="AJ5" s="603"/>
      <c r="AK5" s="603"/>
      <c r="AL5" s="604">
        <v>12.8</v>
      </c>
      <c r="AM5" s="605"/>
      <c r="AN5" s="605"/>
      <c r="AO5" s="606"/>
      <c r="AP5" s="596" t="s">
        <v>217</v>
      </c>
      <c r="AQ5" s="597"/>
      <c r="AR5" s="597"/>
      <c r="AS5" s="597"/>
      <c r="AT5" s="597"/>
      <c r="AU5" s="597"/>
      <c r="AV5" s="597"/>
      <c r="AW5" s="597"/>
      <c r="AX5" s="597"/>
      <c r="AY5" s="597"/>
      <c r="AZ5" s="597"/>
      <c r="BA5" s="597"/>
      <c r="BB5" s="597"/>
      <c r="BC5" s="597"/>
      <c r="BD5" s="597"/>
      <c r="BE5" s="597"/>
      <c r="BF5" s="598"/>
      <c r="BG5" s="610">
        <v>419455</v>
      </c>
      <c r="BH5" s="611"/>
      <c r="BI5" s="611"/>
      <c r="BJ5" s="611"/>
      <c r="BK5" s="611"/>
      <c r="BL5" s="611"/>
      <c r="BM5" s="611"/>
      <c r="BN5" s="612"/>
      <c r="BO5" s="613">
        <v>98.5</v>
      </c>
      <c r="BP5" s="613"/>
      <c r="BQ5" s="613"/>
      <c r="BR5" s="613"/>
      <c r="BS5" s="614">
        <v>34290</v>
      </c>
      <c r="BT5" s="614"/>
      <c r="BU5" s="614"/>
      <c r="BV5" s="614"/>
      <c r="BW5" s="614"/>
      <c r="BX5" s="614"/>
      <c r="BY5" s="614"/>
      <c r="BZ5" s="614"/>
      <c r="CA5" s="614"/>
      <c r="CB5" s="618"/>
      <c r="CD5" s="592" t="s">
        <v>212</v>
      </c>
      <c r="CE5" s="593"/>
      <c r="CF5" s="593"/>
      <c r="CG5" s="593"/>
      <c r="CH5" s="593"/>
      <c r="CI5" s="593"/>
      <c r="CJ5" s="593"/>
      <c r="CK5" s="593"/>
      <c r="CL5" s="593"/>
      <c r="CM5" s="593"/>
      <c r="CN5" s="593"/>
      <c r="CO5" s="593"/>
      <c r="CP5" s="593"/>
      <c r="CQ5" s="594"/>
      <c r="CR5" s="592" t="s">
        <v>218</v>
      </c>
      <c r="CS5" s="593"/>
      <c r="CT5" s="593"/>
      <c r="CU5" s="593"/>
      <c r="CV5" s="593"/>
      <c r="CW5" s="593"/>
      <c r="CX5" s="593"/>
      <c r="CY5" s="594"/>
      <c r="CZ5" s="592" t="s">
        <v>210</v>
      </c>
      <c r="DA5" s="593"/>
      <c r="DB5" s="593"/>
      <c r="DC5" s="594"/>
      <c r="DD5" s="592" t="s">
        <v>219</v>
      </c>
      <c r="DE5" s="593"/>
      <c r="DF5" s="593"/>
      <c r="DG5" s="593"/>
      <c r="DH5" s="593"/>
      <c r="DI5" s="593"/>
      <c r="DJ5" s="593"/>
      <c r="DK5" s="593"/>
      <c r="DL5" s="593"/>
      <c r="DM5" s="593"/>
      <c r="DN5" s="593"/>
      <c r="DO5" s="593"/>
      <c r="DP5" s="594"/>
      <c r="DQ5" s="592" t="s">
        <v>220</v>
      </c>
      <c r="DR5" s="593"/>
      <c r="DS5" s="593"/>
      <c r="DT5" s="593"/>
      <c r="DU5" s="593"/>
      <c r="DV5" s="593"/>
      <c r="DW5" s="593"/>
      <c r="DX5" s="593"/>
      <c r="DY5" s="593"/>
      <c r="DZ5" s="593"/>
      <c r="EA5" s="593"/>
      <c r="EB5" s="593"/>
      <c r="EC5" s="594"/>
    </row>
    <row r="6" spans="2:143" ht="11.25" customHeight="1" x14ac:dyDescent="0.2">
      <c r="B6" s="607" t="s">
        <v>221</v>
      </c>
      <c r="C6" s="608"/>
      <c r="D6" s="608"/>
      <c r="E6" s="608"/>
      <c r="F6" s="608"/>
      <c r="G6" s="608"/>
      <c r="H6" s="608"/>
      <c r="I6" s="608"/>
      <c r="J6" s="608"/>
      <c r="K6" s="608"/>
      <c r="L6" s="608"/>
      <c r="M6" s="608"/>
      <c r="N6" s="608"/>
      <c r="O6" s="608"/>
      <c r="P6" s="608"/>
      <c r="Q6" s="609"/>
      <c r="R6" s="610">
        <v>172863</v>
      </c>
      <c r="S6" s="611"/>
      <c r="T6" s="611"/>
      <c r="U6" s="611"/>
      <c r="V6" s="611"/>
      <c r="W6" s="611"/>
      <c r="X6" s="611"/>
      <c r="Y6" s="612"/>
      <c r="Z6" s="613">
        <v>2.5</v>
      </c>
      <c r="AA6" s="613"/>
      <c r="AB6" s="613"/>
      <c r="AC6" s="613"/>
      <c r="AD6" s="614">
        <v>172863</v>
      </c>
      <c r="AE6" s="614"/>
      <c r="AF6" s="614"/>
      <c r="AG6" s="614"/>
      <c r="AH6" s="614"/>
      <c r="AI6" s="614"/>
      <c r="AJ6" s="614"/>
      <c r="AK6" s="614"/>
      <c r="AL6" s="615">
        <v>5.2</v>
      </c>
      <c r="AM6" s="616"/>
      <c r="AN6" s="616"/>
      <c r="AO6" s="617"/>
      <c r="AP6" s="607" t="s">
        <v>222</v>
      </c>
      <c r="AQ6" s="608"/>
      <c r="AR6" s="608"/>
      <c r="AS6" s="608"/>
      <c r="AT6" s="608"/>
      <c r="AU6" s="608"/>
      <c r="AV6" s="608"/>
      <c r="AW6" s="608"/>
      <c r="AX6" s="608"/>
      <c r="AY6" s="608"/>
      <c r="AZ6" s="608"/>
      <c r="BA6" s="608"/>
      <c r="BB6" s="608"/>
      <c r="BC6" s="608"/>
      <c r="BD6" s="608"/>
      <c r="BE6" s="608"/>
      <c r="BF6" s="609"/>
      <c r="BG6" s="610">
        <v>419455</v>
      </c>
      <c r="BH6" s="611"/>
      <c r="BI6" s="611"/>
      <c r="BJ6" s="611"/>
      <c r="BK6" s="611"/>
      <c r="BL6" s="611"/>
      <c r="BM6" s="611"/>
      <c r="BN6" s="612"/>
      <c r="BO6" s="613">
        <v>98.5</v>
      </c>
      <c r="BP6" s="613"/>
      <c r="BQ6" s="613"/>
      <c r="BR6" s="613"/>
      <c r="BS6" s="614">
        <v>34290</v>
      </c>
      <c r="BT6" s="614"/>
      <c r="BU6" s="614"/>
      <c r="BV6" s="614"/>
      <c r="BW6" s="614"/>
      <c r="BX6" s="614"/>
      <c r="BY6" s="614"/>
      <c r="BZ6" s="614"/>
      <c r="CA6" s="614"/>
      <c r="CB6" s="618"/>
      <c r="CD6" s="596" t="s">
        <v>223</v>
      </c>
      <c r="CE6" s="597"/>
      <c r="CF6" s="597"/>
      <c r="CG6" s="597"/>
      <c r="CH6" s="597"/>
      <c r="CI6" s="597"/>
      <c r="CJ6" s="597"/>
      <c r="CK6" s="597"/>
      <c r="CL6" s="597"/>
      <c r="CM6" s="597"/>
      <c r="CN6" s="597"/>
      <c r="CO6" s="597"/>
      <c r="CP6" s="597"/>
      <c r="CQ6" s="598"/>
      <c r="CR6" s="610">
        <v>49846</v>
      </c>
      <c r="CS6" s="611"/>
      <c r="CT6" s="611"/>
      <c r="CU6" s="611"/>
      <c r="CV6" s="611"/>
      <c r="CW6" s="611"/>
      <c r="CX6" s="611"/>
      <c r="CY6" s="612"/>
      <c r="CZ6" s="604">
        <v>0.7</v>
      </c>
      <c r="DA6" s="605"/>
      <c r="DB6" s="605"/>
      <c r="DC6" s="621"/>
      <c r="DD6" s="619" t="s">
        <v>122</v>
      </c>
      <c r="DE6" s="611"/>
      <c r="DF6" s="611"/>
      <c r="DG6" s="611"/>
      <c r="DH6" s="611"/>
      <c r="DI6" s="611"/>
      <c r="DJ6" s="611"/>
      <c r="DK6" s="611"/>
      <c r="DL6" s="611"/>
      <c r="DM6" s="611"/>
      <c r="DN6" s="611"/>
      <c r="DO6" s="611"/>
      <c r="DP6" s="612"/>
      <c r="DQ6" s="619">
        <v>49846</v>
      </c>
      <c r="DR6" s="611"/>
      <c r="DS6" s="611"/>
      <c r="DT6" s="611"/>
      <c r="DU6" s="611"/>
      <c r="DV6" s="611"/>
      <c r="DW6" s="611"/>
      <c r="DX6" s="611"/>
      <c r="DY6" s="611"/>
      <c r="DZ6" s="611"/>
      <c r="EA6" s="611"/>
      <c r="EB6" s="611"/>
      <c r="EC6" s="620"/>
    </row>
    <row r="7" spans="2:143" ht="11.25" customHeight="1" x14ac:dyDescent="0.2">
      <c r="B7" s="607" t="s">
        <v>224</v>
      </c>
      <c r="C7" s="608"/>
      <c r="D7" s="608"/>
      <c r="E7" s="608"/>
      <c r="F7" s="608"/>
      <c r="G7" s="608"/>
      <c r="H7" s="608"/>
      <c r="I7" s="608"/>
      <c r="J7" s="608"/>
      <c r="K7" s="608"/>
      <c r="L7" s="608"/>
      <c r="M7" s="608"/>
      <c r="N7" s="608"/>
      <c r="O7" s="608"/>
      <c r="P7" s="608"/>
      <c r="Q7" s="609"/>
      <c r="R7" s="610">
        <v>65</v>
      </c>
      <c r="S7" s="611"/>
      <c r="T7" s="611"/>
      <c r="U7" s="611"/>
      <c r="V7" s="611"/>
      <c r="W7" s="611"/>
      <c r="X7" s="611"/>
      <c r="Y7" s="612"/>
      <c r="Z7" s="613">
        <v>0</v>
      </c>
      <c r="AA7" s="613"/>
      <c r="AB7" s="613"/>
      <c r="AC7" s="613"/>
      <c r="AD7" s="614">
        <v>65</v>
      </c>
      <c r="AE7" s="614"/>
      <c r="AF7" s="614"/>
      <c r="AG7" s="614"/>
      <c r="AH7" s="614"/>
      <c r="AI7" s="614"/>
      <c r="AJ7" s="614"/>
      <c r="AK7" s="614"/>
      <c r="AL7" s="615">
        <v>0</v>
      </c>
      <c r="AM7" s="616"/>
      <c r="AN7" s="616"/>
      <c r="AO7" s="617"/>
      <c r="AP7" s="607" t="s">
        <v>225</v>
      </c>
      <c r="AQ7" s="608"/>
      <c r="AR7" s="608"/>
      <c r="AS7" s="608"/>
      <c r="AT7" s="608"/>
      <c r="AU7" s="608"/>
      <c r="AV7" s="608"/>
      <c r="AW7" s="608"/>
      <c r="AX7" s="608"/>
      <c r="AY7" s="608"/>
      <c r="AZ7" s="608"/>
      <c r="BA7" s="608"/>
      <c r="BB7" s="608"/>
      <c r="BC7" s="608"/>
      <c r="BD7" s="608"/>
      <c r="BE7" s="608"/>
      <c r="BF7" s="609"/>
      <c r="BG7" s="610">
        <v>100861</v>
      </c>
      <c r="BH7" s="611"/>
      <c r="BI7" s="611"/>
      <c r="BJ7" s="611"/>
      <c r="BK7" s="611"/>
      <c r="BL7" s="611"/>
      <c r="BM7" s="611"/>
      <c r="BN7" s="612"/>
      <c r="BO7" s="613">
        <v>23.7</v>
      </c>
      <c r="BP7" s="613"/>
      <c r="BQ7" s="613"/>
      <c r="BR7" s="613"/>
      <c r="BS7" s="614">
        <v>1614</v>
      </c>
      <c r="BT7" s="614"/>
      <c r="BU7" s="614"/>
      <c r="BV7" s="614"/>
      <c r="BW7" s="614"/>
      <c r="BX7" s="614"/>
      <c r="BY7" s="614"/>
      <c r="BZ7" s="614"/>
      <c r="CA7" s="614"/>
      <c r="CB7" s="618"/>
      <c r="CD7" s="607" t="s">
        <v>226</v>
      </c>
      <c r="CE7" s="608"/>
      <c r="CF7" s="608"/>
      <c r="CG7" s="608"/>
      <c r="CH7" s="608"/>
      <c r="CI7" s="608"/>
      <c r="CJ7" s="608"/>
      <c r="CK7" s="608"/>
      <c r="CL7" s="608"/>
      <c r="CM7" s="608"/>
      <c r="CN7" s="608"/>
      <c r="CO7" s="608"/>
      <c r="CP7" s="608"/>
      <c r="CQ7" s="609"/>
      <c r="CR7" s="610">
        <v>1459508</v>
      </c>
      <c r="CS7" s="611"/>
      <c r="CT7" s="611"/>
      <c r="CU7" s="611"/>
      <c r="CV7" s="611"/>
      <c r="CW7" s="611"/>
      <c r="CX7" s="611"/>
      <c r="CY7" s="612"/>
      <c r="CZ7" s="613">
        <v>21.9</v>
      </c>
      <c r="DA7" s="613"/>
      <c r="DB7" s="613"/>
      <c r="DC7" s="613"/>
      <c r="DD7" s="619">
        <v>291643</v>
      </c>
      <c r="DE7" s="611"/>
      <c r="DF7" s="611"/>
      <c r="DG7" s="611"/>
      <c r="DH7" s="611"/>
      <c r="DI7" s="611"/>
      <c r="DJ7" s="611"/>
      <c r="DK7" s="611"/>
      <c r="DL7" s="611"/>
      <c r="DM7" s="611"/>
      <c r="DN7" s="611"/>
      <c r="DO7" s="611"/>
      <c r="DP7" s="612"/>
      <c r="DQ7" s="619">
        <v>885923</v>
      </c>
      <c r="DR7" s="611"/>
      <c r="DS7" s="611"/>
      <c r="DT7" s="611"/>
      <c r="DU7" s="611"/>
      <c r="DV7" s="611"/>
      <c r="DW7" s="611"/>
      <c r="DX7" s="611"/>
      <c r="DY7" s="611"/>
      <c r="DZ7" s="611"/>
      <c r="EA7" s="611"/>
      <c r="EB7" s="611"/>
      <c r="EC7" s="620"/>
    </row>
    <row r="8" spans="2:143" ht="11.25" customHeight="1" x14ac:dyDescent="0.2">
      <c r="B8" s="607" t="s">
        <v>227</v>
      </c>
      <c r="C8" s="608"/>
      <c r="D8" s="608"/>
      <c r="E8" s="608"/>
      <c r="F8" s="608"/>
      <c r="G8" s="608"/>
      <c r="H8" s="608"/>
      <c r="I8" s="608"/>
      <c r="J8" s="608"/>
      <c r="K8" s="608"/>
      <c r="L8" s="608"/>
      <c r="M8" s="608"/>
      <c r="N8" s="608"/>
      <c r="O8" s="608"/>
      <c r="P8" s="608"/>
      <c r="Q8" s="609"/>
      <c r="R8" s="610">
        <v>1457</v>
      </c>
      <c r="S8" s="611"/>
      <c r="T8" s="611"/>
      <c r="U8" s="611"/>
      <c r="V8" s="611"/>
      <c r="W8" s="611"/>
      <c r="X8" s="611"/>
      <c r="Y8" s="612"/>
      <c r="Z8" s="613">
        <v>0</v>
      </c>
      <c r="AA8" s="613"/>
      <c r="AB8" s="613"/>
      <c r="AC8" s="613"/>
      <c r="AD8" s="614">
        <v>1457</v>
      </c>
      <c r="AE8" s="614"/>
      <c r="AF8" s="614"/>
      <c r="AG8" s="614"/>
      <c r="AH8" s="614"/>
      <c r="AI8" s="614"/>
      <c r="AJ8" s="614"/>
      <c r="AK8" s="614"/>
      <c r="AL8" s="615">
        <v>0</v>
      </c>
      <c r="AM8" s="616"/>
      <c r="AN8" s="616"/>
      <c r="AO8" s="617"/>
      <c r="AP8" s="607" t="s">
        <v>228</v>
      </c>
      <c r="AQ8" s="608"/>
      <c r="AR8" s="608"/>
      <c r="AS8" s="608"/>
      <c r="AT8" s="608"/>
      <c r="AU8" s="608"/>
      <c r="AV8" s="608"/>
      <c r="AW8" s="608"/>
      <c r="AX8" s="608"/>
      <c r="AY8" s="608"/>
      <c r="AZ8" s="608"/>
      <c r="BA8" s="608"/>
      <c r="BB8" s="608"/>
      <c r="BC8" s="608"/>
      <c r="BD8" s="608"/>
      <c r="BE8" s="608"/>
      <c r="BF8" s="609"/>
      <c r="BG8" s="610">
        <v>4366</v>
      </c>
      <c r="BH8" s="611"/>
      <c r="BI8" s="611"/>
      <c r="BJ8" s="611"/>
      <c r="BK8" s="611"/>
      <c r="BL8" s="611"/>
      <c r="BM8" s="611"/>
      <c r="BN8" s="612"/>
      <c r="BO8" s="613">
        <v>1</v>
      </c>
      <c r="BP8" s="613"/>
      <c r="BQ8" s="613"/>
      <c r="BR8" s="613"/>
      <c r="BS8" s="614" t="s">
        <v>122</v>
      </c>
      <c r="BT8" s="614"/>
      <c r="BU8" s="614"/>
      <c r="BV8" s="614"/>
      <c r="BW8" s="614"/>
      <c r="BX8" s="614"/>
      <c r="BY8" s="614"/>
      <c r="BZ8" s="614"/>
      <c r="CA8" s="614"/>
      <c r="CB8" s="618"/>
      <c r="CD8" s="607" t="s">
        <v>229</v>
      </c>
      <c r="CE8" s="608"/>
      <c r="CF8" s="608"/>
      <c r="CG8" s="608"/>
      <c r="CH8" s="608"/>
      <c r="CI8" s="608"/>
      <c r="CJ8" s="608"/>
      <c r="CK8" s="608"/>
      <c r="CL8" s="608"/>
      <c r="CM8" s="608"/>
      <c r="CN8" s="608"/>
      <c r="CO8" s="608"/>
      <c r="CP8" s="608"/>
      <c r="CQ8" s="609"/>
      <c r="CR8" s="610">
        <v>1040512</v>
      </c>
      <c r="CS8" s="611"/>
      <c r="CT8" s="611"/>
      <c r="CU8" s="611"/>
      <c r="CV8" s="611"/>
      <c r="CW8" s="611"/>
      <c r="CX8" s="611"/>
      <c r="CY8" s="612"/>
      <c r="CZ8" s="613">
        <v>15.6</v>
      </c>
      <c r="DA8" s="613"/>
      <c r="DB8" s="613"/>
      <c r="DC8" s="613"/>
      <c r="DD8" s="619">
        <v>1125</v>
      </c>
      <c r="DE8" s="611"/>
      <c r="DF8" s="611"/>
      <c r="DG8" s="611"/>
      <c r="DH8" s="611"/>
      <c r="DI8" s="611"/>
      <c r="DJ8" s="611"/>
      <c r="DK8" s="611"/>
      <c r="DL8" s="611"/>
      <c r="DM8" s="611"/>
      <c r="DN8" s="611"/>
      <c r="DO8" s="611"/>
      <c r="DP8" s="612"/>
      <c r="DQ8" s="619">
        <v>558899</v>
      </c>
      <c r="DR8" s="611"/>
      <c r="DS8" s="611"/>
      <c r="DT8" s="611"/>
      <c r="DU8" s="611"/>
      <c r="DV8" s="611"/>
      <c r="DW8" s="611"/>
      <c r="DX8" s="611"/>
      <c r="DY8" s="611"/>
      <c r="DZ8" s="611"/>
      <c r="EA8" s="611"/>
      <c r="EB8" s="611"/>
      <c r="EC8" s="620"/>
    </row>
    <row r="9" spans="2:143" ht="11.25" customHeight="1" x14ac:dyDescent="0.2">
      <c r="B9" s="607" t="s">
        <v>230</v>
      </c>
      <c r="C9" s="608"/>
      <c r="D9" s="608"/>
      <c r="E9" s="608"/>
      <c r="F9" s="608"/>
      <c r="G9" s="608"/>
      <c r="H9" s="608"/>
      <c r="I9" s="608"/>
      <c r="J9" s="608"/>
      <c r="K9" s="608"/>
      <c r="L9" s="608"/>
      <c r="M9" s="608"/>
      <c r="N9" s="608"/>
      <c r="O9" s="608"/>
      <c r="P9" s="608"/>
      <c r="Q9" s="609"/>
      <c r="R9" s="610">
        <v>1434</v>
      </c>
      <c r="S9" s="611"/>
      <c r="T9" s="611"/>
      <c r="U9" s="611"/>
      <c r="V9" s="611"/>
      <c r="W9" s="611"/>
      <c r="X9" s="611"/>
      <c r="Y9" s="612"/>
      <c r="Z9" s="613">
        <v>0</v>
      </c>
      <c r="AA9" s="613"/>
      <c r="AB9" s="613"/>
      <c r="AC9" s="613"/>
      <c r="AD9" s="614">
        <v>1434</v>
      </c>
      <c r="AE9" s="614"/>
      <c r="AF9" s="614"/>
      <c r="AG9" s="614"/>
      <c r="AH9" s="614"/>
      <c r="AI9" s="614"/>
      <c r="AJ9" s="614"/>
      <c r="AK9" s="614"/>
      <c r="AL9" s="615">
        <v>0</v>
      </c>
      <c r="AM9" s="616"/>
      <c r="AN9" s="616"/>
      <c r="AO9" s="617"/>
      <c r="AP9" s="607" t="s">
        <v>231</v>
      </c>
      <c r="AQ9" s="608"/>
      <c r="AR9" s="608"/>
      <c r="AS9" s="608"/>
      <c r="AT9" s="608"/>
      <c r="AU9" s="608"/>
      <c r="AV9" s="608"/>
      <c r="AW9" s="608"/>
      <c r="AX9" s="608"/>
      <c r="AY9" s="608"/>
      <c r="AZ9" s="608"/>
      <c r="BA9" s="608"/>
      <c r="BB9" s="608"/>
      <c r="BC9" s="608"/>
      <c r="BD9" s="608"/>
      <c r="BE9" s="608"/>
      <c r="BF9" s="609"/>
      <c r="BG9" s="610">
        <v>82747</v>
      </c>
      <c r="BH9" s="611"/>
      <c r="BI9" s="611"/>
      <c r="BJ9" s="611"/>
      <c r="BK9" s="611"/>
      <c r="BL9" s="611"/>
      <c r="BM9" s="611"/>
      <c r="BN9" s="612"/>
      <c r="BO9" s="613">
        <v>19.399999999999999</v>
      </c>
      <c r="BP9" s="613"/>
      <c r="BQ9" s="613"/>
      <c r="BR9" s="613"/>
      <c r="BS9" s="614" t="s">
        <v>122</v>
      </c>
      <c r="BT9" s="614"/>
      <c r="BU9" s="614"/>
      <c r="BV9" s="614"/>
      <c r="BW9" s="614"/>
      <c r="BX9" s="614"/>
      <c r="BY9" s="614"/>
      <c r="BZ9" s="614"/>
      <c r="CA9" s="614"/>
      <c r="CB9" s="618"/>
      <c r="CD9" s="607" t="s">
        <v>232</v>
      </c>
      <c r="CE9" s="608"/>
      <c r="CF9" s="608"/>
      <c r="CG9" s="608"/>
      <c r="CH9" s="608"/>
      <c r="CI9" s="608"/>
      <c r="CJ9" s="608"/>
      <c r="CK9" s="608"/>
      <c r="CL9" s="608"/>
      <c r="CM9" s="608"/>
      <c r="CN9" s="608"/>
      <c r="CO9" s="608"/>
      <c r="CP9" s="608"/>
      <c r="CQ9" s="609"/>
      <c r="CR9" s="610">
        <v>511578</v>
      </c>
      <c r="CS9" s="611"/>
      <c r="CT9" s="611"/>
      <c r="CU9" s="611"/>
      <c r="CV9" s="611"/>
      <c r="CW9" s="611"/>
      <c r="CX9" s="611"/>
      <c r="CY9" s="612"/>
      <c r="CZ9" s="613">
        <v>7.7</v>
      </c>
      <c r="DA9" s="613"/>
      <c r="DB9" s="613"/>
      <c r="DC9" s="613"/>
      <c r="DD9" s="619">
        <v>15240</v>
      </c>
      <c r="DE9" s="611"/>
      <c r="DF9" s="611"/>
      <c r="DG9" s="611"/>
      <c r="DH9" s="611"/>
      <c r="DI9" s="611"/>
      <c r="DJ9" s="611"/>
      <c r="DK9" s="611"/>
      <c r="DL9" s="611"/>
      <c r="DM9" s="611"/>
      <c r="DN9" s="611"/>
      <c r="DO9" s="611"/>
      <c r="DP9" s="612"/>
      <c r="DQ9" s="619">
        <v>470315</v>
      </c>
      <c r="DR9" s="611"/>
      <c r="DS9" s="611"/>
      <c r="DT9" s="611"/>
      <c r="DU9" s="611"/>
      <c r="DV9" s="611"/>
      <c r="DW9" s="611"/>
      <c r="DX9" s="611"/>
      <c r="DY9" s="611"/>
      <c r="DZ9" s="611"/>
      <c r="EA9" s="611"/>
      <c r="EB9" s="611"/>
      <c r="EC9" s="620"/>
    </row>
    <row r="10" spans="2:143" ht="11.25" customHeight="1" x14ac:dyDescent="0.2">
      <c r="B10" s="607" t="s">
        <v>233</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234</v>
      </c>
      <c r="AQ10" s="608"/>
      <c r="AR10" s="608"/>
      <c r="AS10" s="608"/>
      <c r="AT10" s="608"/>
      <c r="AU10" s="608"/>
      <c r="AV10" s="608"/>
      <c r="AW10" s="608"/>
      <c r="AX10" s="608"/>
      <c r="AY10" s="608"/>
      <c r="AZ10" s="608"/>
      <c r="BA10" s="608"/>
      <c r="BB10" s="608"/>
      <c r="BC10" s="608"/>
      <c r="BD10" s="608"/>
      <c r="BE10" s="608"/>
      <c r="BF10" s="609"/>
      <c r="BG10" s="610">
        <v>7929</v>
      </c>
      <c r="BH10" s="611"/>
      <c r="BI10" s="611"/>
      <c r="BJ10" s="611"/>
      <c r="BK10" s="611"/>
      <c r="BL10" s="611"/>
      <c r="BM10" s="611"/>
      <c r="BN10" s="612"/>
      <c r="BO10" s="613">
        <v>1.9</v>
      </c>
      <c r="BP10" s="613"/>
      <c r="BQ10" s="613"/>
      <c r="BR10" s="613"/>
      <c r="BS10" s="614" t="s">
        <v>122</v>
      </c>
      <c r="BT10" s="614"/>
      <c r="BU10" s="614"/>
      <c r="BV10" s="614"/>
      <c r="BW10" s="614"/>
      <c r="BX10" s="614"/>
      <c r="BY10" s="614"/>
      <c r="BZ10" s="614"/>
      <c r="CA10" s="614"/>
      <c r="CB10" s="618"/>
      <c r="CD10" s="607" t="s">
        <v>235</v>
      </c>
      <c r="CE10" s="608"/>
      <c r="CF10" s="608"/>
      <c r="CG10" s="608"/>
      <c r="CH10" s="608"/>
      <c r="CI10" s="608"/>
      <c r="CJ10" s="608"/>
      <c r="CK10" s="608"/>
      <c r="CL10" s="608"/>
      <c r="CM10" s="608"/>
      <c r="CN10" s="608"/>
      <c r="CO10" s="608"/>
      <c r="CP10" s="608"/>
      <c r="CQ10" s="609"/>
      <c r="CR10" s="610" t="s">
        <v>122</v>
      </c>
      <c r="CS10" s="611"/>
      <c r="CT10" s="611"/>
      <c r="CU10" s="611"/>
      <c r="CV10" s="611"/>
      <c r="CW10" s="611"/>
      <c r="CX10" s="611"/>
      <c r="CY10" s="612"/>
      <c r="CZ10" s="613" t="s">
        <v>122</v>
      </c>
      <c r="DA10" s="613"/>
      <c r="DB10" s="613"/>
      <c r="DC10" s="613"/>
      <c r="DD10" s="619" t="s">
        <v>122</v>
      </c>
      <c r="DE10" s="611"/>
      <c r="DF10" s="611"/>
      <c r="DG10" s="611"/>
      <c r="DH10" s="611"/>
      <c r="DI10" s="611"/>
      <c r="DJ10" s="611"/>
      <c r="DK10" s="611"/>
      <c r="DL10" s="611"/>
      <c r="DM10" s="611"/>
      <c r="DN10" s="611"/>
      <c r="DO10" s="611"/>
      <c r="DP10" s="612"/>
      <c r="DQ10" s="619" t="s">
        <v>122</v>
      </c>
      <c r="DR10" s="611"/>
      <c r="DS10" s="611"/>
      <c r="DT10" s="611"/>
      <c r="DU10" s="611"/>
      <c r="DV10" s="611"/>
      <c r="DW10" s="611"/>
      <c r="DX10" s="611"/>
      <c r="DY10" s="611"/>
      <c r="DZ10" s="611"/>
      <c r="EA10" s="611"/>
      <c r="EB10" s="611"/>
      <c r="EC10" s="620"/>
    </row>
    <row r="11" spans="2:143" ht="11.25" customHeight="1" x14ac:dyDescent="0.2">
      <c r="B11" s="607" t="s">
        <v>236</v>
      </c>
      <c r="C11" s="608"/>
      <c r="D11" s="608"/>
      <c r="E11" s="608"/>
      <c r="F11" s="608"/>
      <c r="G11" s="608"/>
      <c r="H11" s="608"/>
      <c r="I11" s="608"/>
      <c r="J11" s="608"/>
      <c r="K11" s="608"/>
      <c r="L11" s="608"/>
      <c r="M11" s="608"/>
      <c r="N11" s="608"/>
      <c r="O11" s="608"/>
      <c r="P11" s="608"/>
      <c r="Q11" s="609"/>
      <c r="R11" s="610">
        <v>90320</v>
      </c>
      <c r="S11" s="611"/>
      <c r="T11" s="611"/>
      <c r="U11" s="611"/>
      <c r="V11" s="611"/>
      <c r="W11" s="611"/>
      <c r="X11" s="611"/>
      <c r="Y11" s="612"/>
      <c r="Z11" s="615">
        <v>1.3</v>
      </c>
      <c r="AA11" s="616"/>
      <c r="AB11" s="616"/>
      <c r="AC11" s="622"/>
      <c r="AD11" s="619">
        <v>90320</v>
      </c>
      <c r="AE11" s="611"/>
      <c r="AF11" s="611"/>
      <c r="AG11" s="611"/>
      <c r="AH11" s="611"/>
      <c r="AI11" s="611"/>
      <c r="AJ11" s="611"/>
      <c r="AK11" s="612"/>
      <c r="AL11" s="615">
        <v>2.7</v>
      </c>
      <c r="AM11" s="616"/>
      <c r="AN11" s="616"/>
      <c r="AO11" s="617"/>
      <c r="AP11" s="607" t="s">
        <v>237</v>
      </c>
      <c r="AQ11" s="608"/>
      <c r="AR11" s="608"/>
      <c r="AS11" s="608"/>
      <c r="AT11" s="608"/>
      <c r="AU11" s="608"/>
      <c r="AV11" s="608"/>
      <c r="AW11" s="608"/>
      <c r="AX11" s="608"/>
      <c r="AY11" s="608"/>
      <c r="AZ11" s="608"/>
      <c r="BA11" s="608"/>
      <c r="BB11" s="608"/>
      <c r="BC11" s="608"/>
      <c r="BD11" s="608"/>
      <c r="BE11" s="608"/>
      <c r="BF11" s="609"/>
      <c r="BG11" s="610">
        <v>5819</v>
      </c>
      <c r="BH11" s="611"/>
      <c r="BI11" s="611"/>
      <c r="BJ11" s="611"/>
      <c r="BK11" s="611"/>
      <c r="BL11" s="611"/>
      <c r="BM11" s="611"/>
      <c r="BN11" s="612"/>
      <c r="BO11" s="613">
        <v>1.4</v>
      </c>
      <c r="BP11" s="613"/>
      <c r="BQ11" s="613"/>
      <c r="BR11" s="613"/>
      <c r="BS11" s="614">
        <v>1614</v>
      </c>
      <c r="BT11" s="614"/>
      <c r="BU11" s="614"/>
      <c r="BV11" s="614"/>
      <c r="BW11" s="614"/>
      <c r="BX11" s="614"/>
      <c r="BY11" s="614"/>
      <c r="BZ11" s="614"/>
      <c r="CA11" s="614"/>
      <c r="CB11" s="618"/>
      <c r="CD11" s="607" t="s">
        <v>238</v>
      </c>
      <c r="CE11" s="608"/>
      <c r="CF11" s="608"/>
      <c r="CG11" s="608"/>
      <c r="CH11" s="608"/>
      <c r="CI11" s="608"/>
      <c r="CJ11" s="608"/>
      <c r="CK11" s="608"/>
      <c r="CL11" s="608"/>
      <c r="CM11" s="608"/>
      <c r="CN11" s="608"/>
      <c r="CO11" s="608"/>
      <c r="CP11" s="608"/>
      <c r="CQ11" s="609"/>
      <c r="CR11" s="610">
        <v>719717</v>
      </c>
      <c r="CS11" s="611"/>
      <c r="CT11" s="611"/>
      <c r="CU11" s="611"/>
      <c r="CV11" s="611"/>
      <c r="CW11" s="611"/>
      <c r="CX11" s="611"/>
      <c r="CY11" s="612"/>
      <c r="CZ11" s="613">
        <v>10.8</v>
      </c>
      <c r="DA11" s="613"/>
      <c r="DB11" s="613"/>
      <c r="DC11" s="613"/>
      <c r="DD11" s="619">
        <v>247490</v>
      </c>
      <c r="DE11" s="611"/>
      <c r="DF11" s="611"/>
      <c r="DG11" s="611"/>
      <c r="DH11" s="611"/>
      <c r="DI11" s="611"/>
      <c r="DJ11" s="611"/>
      <c r="DK11" s="611"/>
      <c r="DL11" s="611"/>
      <c r="DM11" s="611"/>
      <c r="DN11" s="611"/>
      <c r="DO11" s="611"/>
      <c r="DP11" s="612"/>
      <c r="DQ11" s="619">
        <v>360275</v>
      </c>
      <c r="DR11" s="611"/>
      <c r="DS11" s="611"/>
      <c r="DT11" s="611"/>
      <c r="DU11" s="611"/>
      <c r="DV11" s="611"/>
      <c r="DW11" s="611"/>
      <c r="DX11" s="611"/>
      <c r="DY11" s="611"/>
      <c r="DZ11" s="611"/>
      <c r="EA11" s="611"/>
      <c r="EB11" s="611"/>
      <c r="EC11" s="620"/>
    </row>
    <row r="12" spans="2:143" ht="11.25" customHeight="1" x14ac:dyDescent="0.2">
      <c r="B12" s="607" t="s">
        <v>239</v>
      </c>
      <c r="C12" s="608"/>
      <c r="D12" s="608"/>
      <c r="E12" s="608"/>
      <c r="F12" s="608"/>
      <c r="G12" s="608"/>
      <c r="H12" s="608"/>
      <c r="I12" s="608"/>
      <c r="J12" s="608"/>
      <c r="K12" s="608"/>
      <c r="L12" s="608"/>
      <c r="M12" s="608"/>
      <c r="N12" s="608"/>
      <c r="O12" s="608"/>
      <c r="P12" s="608"/>
      <c r="Q12" s="609"/>
      <c r="R12" s="610" t="s">
        <v>122</v>
      </c>
      <c r="S12" s="611"/>
      <c r="T12" s="611"/>
      <c r="U12" s="611"/>
      <c r="V12" s="611"/>
      <c r="W12" s="611"/>
      <c r="X12" s="611"/>
      <c r="Y12" s="612"/>
      <c r="Z12" s="613" t="s">
        <v>122</v>
      </c>
      <c r="AA12" s="613"/>
      <c r="AB12" s="613"/>
      <c r="AC12" s="613"/>
      <c r="AD12" s="614" t="s">
        <v>122</v>
      </c>
      <c r="AE12" s="614"/>
      <c r="AF12" s="614"/>
      <c r="AG12" s="614"/>
      <c r="AH12" s="614"/>
      <c r="AI12" s="614"/>
      <c r="AJ12" s="614"/>
      <c r="AK12" s="614"/>
      <c r="AL12" s="615" t="s">
        <v>122</v>
      </c>
      <c r="AM12" s="616"/>
      <c r="AN12" s="616"/>
      <c r="AO12" s="617"/>
      <c r="AP12" s="607" t="s">
        <v>240</v>
      </c>
      <c r="AQ12" s="608"/>
      <c r="AR12" s="608"/>
      <c r="AS12" s="608"/>
      <c r="AT12" s="608"/>
      <c r="AU12" s="608"/>
      <c r="AV12" s="608"/>
      <c r="AW12" s="608"/>
      <c r="AX12" s="608"/>
      <c r="AY12" s="608"/>
      <c r="AZ12" s="608"/>
      <c r="BA12" s="608"/>
      <c r="BB12" s="608"/>
      <c r="BC12" s="608"/>
      <c r="BD12" s="608"/>
      <c r="BE12" s="608"/>
      <c r="BF12" s="609"/>
      <c r="BG12" s="610">
        <v>273466</v>
      </c>
      <c r="BH12" s="611"/>
      <c r="BI12" s="611"/>
      <c r="BJ12" s="611"/>
      <c r="BK12" s="611"/>
      <c r="BL12" s="611"/>
      <c r="BM12" s="611"/>
      <c r="BN12" s="612"/>
      <c r="BO12" s="613">
        <v>64.2</v>
      </c>
      <c r="BP12" s="613"/>
      <c r="BQ12" s="613"/>
      <c r="BR12" s="613"/>
      <c r="BS12" s="614">
        <v>32676</v>
      </c>
      <c r="BT12" s="614"/>
      <c r="BU12" s="614"/>
      <c r="BV12" s="614"/>
      <c r="BW12" s="614"/>
      <c r="BX12" s="614"/>
      <c r="BY12" s="614"/>
      <c r="BZ12" s="614"/>
      <c r="CA12" s="614"/>
      <c r="CB12" s="618"/>
      <c r="CD12" s="607" t="s">
        <v>241</v>
      </c>
      <c r="CE12" s="608"/>
      <c r="CF12" s="608"/>
      <c r="CG12" s="608"/>
      <c r="CH12" s="608"/>
      <c r="CI12" s="608"/>
      <c r="CJ12" s="608"/>
      <c r="CK12" s="608"/>
      <c r="CL12" s="608"/>
      <c r="CM12" s="608"/>
      <c r="CN12" s="608"/>
      <c r="CO12" s="608"/>
      <c r="CP12" s="608"/>
      <c r="CQ12" s="609"/>
      <c r="CR12" s="610">
        <v>184164</v>
      </c>
      <c r="CS12" s="611"/>
      <c r="CT12" s="611"/>
      <c r="CU12" s="611"/>
      <c r="CV12" s="611"/>
      <c r="CW12" s="611"/>
      <c r="CX12" s="611"/>
      <c r="CY12" s="612"/>
      <c r="CZ12" s="613">
        <v>2.8</v>
      </c>
      <c r="DA12" s="613"/>
      <c r="DB12" s="613"/>
      <c r="DC12" s="613"/>
      <c r="DD12" s="619">
        <v>2141</v>
      </c>
      <c r="DE12" s="611"/>
      <c r="DF12" s="611"/>
      <c r="DG12" s="611"/>
      <c r="DH12" s="611"/>
      <c r="DI12" s="611"/>
      <c r="DJ12" s="611"/>
      <c r="DK12" s="611"/>
      <c r="DL12" s="611"/>
      <c r="DM12" s="611"/>
      <c r="DN12" s="611"/>
      <c r="DO12" s="611"/>
      <c r="DP12" s="612"/>
      <c r="DQ12" s="619">
        <v>144051</v>
      </c>
      <c r="DR12" s="611"/>
      <c r="DS12" s="611"/>
      <c r="DT12" s="611"/>
      <c r="DU12" s="611"/>
      <c r="DV12" s="611"/>
      <c r="DW12" s="611"/>
      <c r="DX12" s="611"/>
      <c r="DY12" s="611"/>
      <c r="DZ12" s="611"/>
      <c r="EA12" s="611"/>
      <c r="EB12" s="611"/>
      <c r="EC12" s="620"/>
    </row>
    <row r="13" spans="2:143" ht="11.25" customHeight="1" x14ac:dyDescent="0.2">
      <c r="B13" s="607" t="s">
        <v>242</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243</v>
      </c>
      <c r="AQ13" s="608"/>
      <c r="AR13" s="608"/>
      <c r="AS13" s="608"/>
      <c r="AT13" s="608"/>
      <c r="AU13" s="608"/>
      <c r="AV13" s="608"/>
      <c r="AW13" s="608"/>
      <c r="AX13" s="608"/>
      <c r="AY13" s="608"/>
      <c r="AZ13" s="608"/>
      <c r="BA13" s="608"/>
      <c r="BB13" s="608"/>
      <c r="BC13" s="608"/>
      <c r="BD13" s="608"/>
      <c r="BE13" s="608"/>
      <c r="BF13" s="609"/>
      <c r="BG13" s="610">
        <v>262986</v>
      </c>
      <c r="BH13" s="611"/>
      <c r="BI13" s="611"/>
      <c r="BJ13" s="611"/>
      <c r="BK13" s="611"/>
      <c r="BL13" s="611"/>
      <c r="BM13" s="611"/>
      <c r="BN13" s="612"/>
      <c r="BO13" s="613">
        <v>61.8</v>
      </c>
      <c r="BP13" s="613"/>
      <c r="BQ13" s="613"/>
      <c r="BR13" s="613"/>
      <c r="BS13" s="614">
        <v>32676</v>
      </c>
      <c r="BT13" s="614"/>
      <c r="BU13" s="614"/>
      <c r="BV13" s="614"/>
      <c r="BW13" s="614"/>
      <c r="BX13" s="614"/>
      <c r="BY13" s="614"/>
      <c r="BZ13" s="614"/>
      <c r="CA13" s="614"/>
      <c r="CB13" s="618"/>
      <c r="CD13" s="607" t="s">
        <v>244</v>
      </c>
      <c r="CE13" s="608"/>
      <c r="CF13" s="608"/>
      <c r="CG13" s="608"/>
      <c r="CH13" s="608"/>
      <c r="CI13" s="608"/>
      <c r="CJ13" s="608"/>
      <c r="CK13" s="608"/>
      <c r="CL13" s="608"/>
      <c r="CM13" s="608"/>
      <c r="CN13" s="608"/>
      <c r="CO13" s="608"/>
      <c r="CP13" s="608"/>
      <c r="CQ13" s="609"/>
      <c r="CR13" s="610">
        <v>318149</v>
      </c>
      <c r="CS13" s="611"/>
      <c r="CT13" s="611"/>
      <c r="CU13" s="611"/>
      <c r="CV13" s="611"/>
      <c r="CW13" s="611"/>
      <c r="CX13" s="611"/>
      <c r="CY13" s="612"/>
      <c r="CZ13" s="613">
        <v>4.8</v>
      </c>
      <c r="DA13" s="613"/>
      <c r="DB13" s="613"/>
      <c r="DC13" s="613"/>
      <c r="DD13" s="619">
        <v>241028</v>
      </c>
      <c r="DE13" s="611"/>
      <c r="DF13" s="611"/>
      <c r="DG13" s="611"/>
      <c r="DH13" s="611"/>
      <c r="DI13" s="611"/>
      <c r="DJ13" s="611"/>
      <c r="DK13" s="611"/>
      <c r="DL13" s="611"/>
      <c r="DM13" s="611"/>
      <c r="DN13" s="611"/>
      <c r="DO13" s="611"/>
      <c r="DP13" s="612"/>
      <c r="DQ13" s="619">
        <v>120003</v>
      </c>
      <c r="DR13" s="611"/>
      <c r="DS13" s="611"/>
      <c r="DT13" s="611"/>
      <c r="DU13" s="611"/>
      <c r="DV13" s="611"/>
      <c r="DW13" s="611"/>
      <c r="DX13" s="611"/>
      <c r="DY13" s="611"/>
      <c r="DZ13" s="611"/>
      <c r="EA13" s="611"/>
      <c r="EB13" s="611"/>
      <c r="EC13" s="620"/>
    </row>
    <row r="14" spans="2:143" ht="11.25" customHeight="1" x14ac:dyDescent="0.2">
      <c r="B14" s="607" t="s">
        <v>245</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246</v>
      </c>
      <c r="AQ14" s="608"/>
      <c r="AR14" s="608"/>
      <c r="AS14" s="608"/>
      <c r="AT14" s="608"/>
      <c r="AU14" s="608"/>
      <c r="AV14" s="608"/>
      <c r="AW14" s="608"/>
      <c r="AX14" s="608"/>
      <c r="AY14" s="608"/>
      <c r="AZ14" s="608"/>
      <c r="BA14" s="608"/>
      <c r="BB14" s="608"/>
      <c r="BC14" s="608"/>
      <c r="BD14" s="608"/>
      <c r="BE14" s="608"/>
      <c r="BF14" s="609"/>
      <c r="BG14" s="610">
        <v>21474</v>
      </c>
      <c r="BH14" s="611"/>
      <c r="BI14" s="611"/>
      <c r="BJ14" s="611"/>
      <c r="BK14" s="611"/>
      <c r="BL14" s="611"/>
      <c r="BM14" s="611"/>
      <c r="BN14" s="612"/>
      <c r="BO14" s="613">
        <v>5</v>
      </c>
      <c r="BP14" s="613"/>
      <c r="BQ14" s="613"/>
      <c r="BR14" s="613"/>
      <c r="BS14" s="614" t="s">
        <v>122</v>
      </c>
      <c r="BT14" s="614"/>
      <c r="BU14" s="614"/>
      <c r="BV14" s="614"/>
      <c r="BW14" s="614"/>
      <c r="BX14" s="614"/>
      <c r="BY14" s="614"/>
      <c r="BZ14" s="614"/>
      <c r="CA14" s="614"/>
      <c r="CB14" s="618"/>
      <c r="CD14" s="607" t="s">
        <v>247</v>
      </c>
      <c r="CE14" s="608"/>
      <c r="CF14" s="608"/>
      <c r="CG14" s="608"/>
      <c r="CH14" s="608"/>
      <c r="CI14" s="608"/>
      <c r="CJ14" s="608"/>
      <c r="CK14" s="608"/>
      <c r="CL14" s="608"/>
      <c r="CM14" s="608"/>
      <c r="CN14" s="608"/>
      <c r="CO14" s="608"/>
      <c r="CP14" s="608"/>
      <c r="CQ14" s="609"/>
      <c r="CR14" s="610">
        <v>160978</v>
      </c>
      <c r="CS14" s="611"/>
      <c r="CT14" s="611"/>
      <c r="CU14" s="611"/>
      <c r="CV14" s="611"/>
      <c r="CW14" s="611"/>
      <c r="CX14" s="611"/>
      <c r="CY14" s="612"/>
      <c r="CZ14" s="613">
        <v>2.4</v>
      </c>
      <c r="DA14" s="613"/>
      <c r="DB14" s="613"/>
      <c r="DC14" s="613"/>
      <c r="DD14" s="619" t="s">
        <v>122</v>
      </c>
      <c r="DE14" s="611"/>
      <c r="DF14" s="611"/>
      <c r="DG14" s="611"/>
      <c r="DH14" s="611"/>
      <c r="DI14" s="611"/>
      <c r="DJ14" s="611"/>
      <c r="DK14" s="611"/>
      <c r="DL14" s="611"/>
      <c r="DM14" s="611"/>
      <c r="DN14" s="611"/>
      <c r="DO14" s="611"/>
      <c r="DP14" s="612"/>
      <c r="DQ14" s="619">
        <v>160804</v>
      </c>
      <c r="DR14" s="611"/>
      <c r="DS14" s="611"/>
      <c r="DT14" s="611"/>
      <c r="DU14" s="611"/>
      <c r="DV14" s="611"/>
      <c r="DW14" s="611"/>
      <c r="DX14" s="611"/>
      <c r="DY14" s="611"/>
      <c r="DZ14" s="611"/>
      <c r="EA14" s="611"/>
      <c r="EB14" s="611"/>
      <c r="EC14" s="620"/>
    </row>
    <row r="15" spans="2:143" ht="11.25" customHeight="1" x14ac:dyDescent="0.2">
      <c r="B15" s="607" t="s">
        <v>248</v>
      </c>
      <c r="C15" s="608"/>
      <c r="D15" s="608"/>
      <c r="E15" s="608"/>
      <c r="F15" s="608"/>
      <c r="G15" s="608"/>
      <c r="H15" s="608"/>
      <c r="I15" s="608"/>
      <c r="J15" s="608"/>
      <c r="K15" s="608"/>
      <c r="L15" s="608"/>
      <c r="M15" s="608"/>
      <c r="N15" s="608"/>
      <c r="O15" s="608"/>
      <c r="P15" s="608"/>
      <c r="Q15" s="609"/>
      <c r="R15" s="610">
        <v>8807</v>
      </c>
      <c r="S15" s="611"/>
      <c r="T15" s="611"/>
      <c r="U15" s="611"/>
      <c r="V15" s="611"/>
      <c r="W15" s="611"/>
      <c r="X15" s="611"/>
      <c r="Y15" s="612"/>
      <c r="Z15" s="613">
        <v>0.1</v>
      </c>
      <c r="AA15" s="613"/>
      <c r="AB15" s="613"/>
      <c r="AC15" s="613"/>
      <c r="AD15" s="614">
        <v>8807</v>
      </c>
      <c r="AE15" s="614"/>
      <c r="AF15" s="614"/>
      <c r="AG15" s="614"/>
      <c r="AH15" s="614"/>
      <c r="AI15" s="614"/>
      <c r="AJ15" s="614"/>
      <c r="AK15" s="614"/>
      <c r="AL15" s="615">
        <v>0.3</v>
      </c>
      <c r="AM15" s="616"/>
      <c r="AN15" s="616"/>
      <c r="AO15" s="617"/>
      <c r="AP15" s="607" t="s">
        <v>249</v>
      </c>
      <c r="AQ15" s="608"/>
      <c r="AR15" s="608"/>
      <c r="AS15" s="608"/>
      <c r="AT15" s="608"/>
      <c r="AU15" s="608"/>
      <c r="AV15" s="608"/>
      <c r="AW15" s="608"/>
      <c r="AX15" s="608"/>
      <c r="AY15" s="608"/>
      <c r="AZ15" s="608"/>
      <c r="BA15" s="608"/>
      <c r="BB15" s="608"/>
      <c r="BC15" s="608"/>
      <c r="BD15" s="608"/>
      <c r="BE15" s="608"/>
      <c r="BF15" s="609"/>
      <c r="BG15" s="610">
        <v>23654</v>
      </c>
      <c r="BH15" s="611"/>
      <c r="BI15" s="611"/>
      <c r="BJ15" s="611"/>
      <c r="BK15" s="611"/>
      <c r="BL15" s="611"/>
      <c r="BM15" s="611"/>
      <c r="BN15" s="612"/>
      <c r="BO15" s="613">
        <v>5.6</v>
      </c>
      <c r="BP15" s="613"/>
      <c r="BQ15" s="613"/>
      <c r="BR15" s="613"/>
      <c r="BS15" s="614" t="s">
        <v>122</v>
      </c>
      <c r="BT15" s="614"/>
      <c r="BU15" s="614"/>
      <c r="BV15" s="614"/>
      <c r="BW15" s="614"/>
      <c r="BX15" s="614"/>
      <c r="BY15" s="614"/>
      <c r="BZ15" s="614"/>
      <c r="CA15" s="614"/>
      <c r="CB15" s="618"/>
      <c r="CD15" s="607" t="s">
        <v>250</v>
      </c>
      <c r="CE15" s="608"/>
      <c r="CF15" s="608"/>
      <c r="CG15" s="608"/>
      <c r="CH15" s="608"/>
      <c r="CI15" s="608"/>
      <c r="CJ15" s="608"/>
      <c r="CK15" s="608"/>
      <c r="CL15" s="608"/>
      <c r="CM15" s="608"/>
      <c r="CN15" s="608"/>
      <c r="CO15" s="608"/>
      <c r="CP15" s="608"/>
      <c r="CQ15" s="609"/>
      <c r="CR15" s="610">
        <v>392997</v>
      </c>
      <c r="CS15" s="611"/>
      <c r="CT15" s="611"/>
      <c r="CU15" s="611"/>
      <c r="CV15" s="611"/>
      <c r="CW15" s="611"/>
      <c r="CX15" s="611"/>
      <c r="CY15" s="612"/>
      <c r="CZ15" s="613">
        <v>5.9</v>
      </c>
      <c r="DA15" s="613"/>
      <c r="DB15" s="613"/>
      <c r="DC15" s="613"/>
      <c r="DD15" s="619">
        <v>48752</v>
      </c>
      <c r="DE15" s="611"/>
      <c r="DF15" s="611"/>
      <c r="DG15" s="611"/>
      <c r="DH15" s="611"/>
      <c r="DI15" s="611"/>
      <c r="DJ15" s="611"/>
      <c r="DK15" s="611"/>
      <c r="DL15" s="611"/>
      <c r="DM15" s="611"/>
      <c r="DN15" s="611"/>
      <c r="DO15" s="611"/>
      <c r="DP15" s="612"/>
      <c r="DQ15" s="619">
        <v>301622</v>
      </c>
      <c r="DR15" s="611"/>
      <c r="DS15" s="611"/>
      <c r="DT15" s="611"/>
      <c r="DU15" s="611"/>
      <c r="DV15" s="611"/>
      <c r="DW15" s="611"/>
      <c r="DX15" s="611"/>
      <c r="DY15" s="611"/>
      <c r="DZ15" s="611"/>
      <c r="EA15" s="611"/>
      <c r="EB15" s="611"/>
      <c r="EC15" s="620"/>
    </row>
    <row r="16" spans="2:143" ht="11.25" customHeight="1" x14ac:dyDescent="0.2">
      <c r="B16" s="607" t="s">
        <v>251</v>
      </c>
      <c r="C16" s="608"/>
      <c r="D16" s="608"/>
      <c r="E16" s="608"/>
      <c r="F16" s="608"/>
      <c r="G16" s="608"/>
      <c r="H16" s="608"/>
      <c r="I16" s="608"/>
      <c r="J16" s="608"/>
      <c r="K16" s="608"/>
      <c r="L16" s="608"/>
      <c r="M16" s="608"/>
      <c r="N16" s="608"/>
      <c r="O16" s="608"/>
      <c r="P16" s="608"/>
      <c r="Q16" s="609"/>
      <c r="R16" s="610">
        <v>5355</v>
      </c>
      <c r="S16" s="611"/>
      <c r="T16" s="611"/>
      <c r="U16" s="611"/>
      <c r="V16" s="611"/>
      <c r="W16" s="611"/>
      <c r="X16" s="611"/>
      <c r="Y16" s="612"/>
      <c r="Z16" s="613">
        <v>0.1</v>
      </c>
      <c r="AA16" s="613"/>
      <c r="AB16" s="613"/>
      <c r="AC16" s="613"/>
      <c r="AD16" s="614">
        <v>5355</v>
      </c>
      <c r="AE16" s="614"/>
      <c r="AF16" s="614"/>
      <c r="AG16" s="614"/>
      <c r="AH16" s="614"/>
      <c r="AI16" s="614"/>
      <c r="AJ16" s="614"/>
      <c r="AK16" s="614"/>
      <c r="AL16" s="615">
        <v>0.2</v>
      </c>
      <c r="AM16" s="616"/>
      <c r="AN16" s="616"/>
      <c r="AO16" s="617"/>
      <c r="AP16" s="607" t="s">
        <v>252</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253</v>
      </c>
      <c r="CE16" s="608"/>
      <c r="CF16" s="608"/>
      <c r="CG16" s="608"/>
      <c r="CH16" s="608"/>
      <c r="CI16" s="608"/>
      <c r="CJ16" s="608"/>
      <c r="CK16" s="608"/>
      <c r="CL16" s="608"/>
      <c r="CM16" s="608"/>
      <c r="CN16" s="608"/>
      <c r="CO16" s="608"/>
      <c r="CP16" s="608"/>
      <c r="CQ16" s="609"/>
      <c r="CR16" s="610">
        <v>1146022</v>
      </c>
      <c r="CS16" s="611"/>
      <c r="CT16" s="611"/>
      <c r="CU16" s="611"/>
      <c r="CV16" s="611"/>
      <c r="CW16" s="611"/>
      <c r="CX16" s="611"/>
      <c r="CY16" s="612"/>
      <c r="CZ16" s="613">
        <v>17.2</v>
      </c>
      <c r="DA16" s="613"/>
      <c r="DB16" s="613"/>
      <c r="DC16" s="613"/>
      <c r="DD16" s="619" t="s">
        <v>122</v>
      </c>
      <c r="DE16" s="611"/>
      <c r="DF16" s="611"/>
      <c r="DG16" s="611"/>
      <c r="DH16" s="611"/>
      <c r="DI16" s="611"/>
      <c r="DJ16" s="611"/>
      <c r="DK16" s="611"/>
      <c r="DL16" s="611"/>
      <c r="DM16" s="611"/>
      <c r="DN16" s="611"/>
      <c r="DO16" s="611"/>
      <c r="DP16" s="612"/>
      <c r="DQ16" s="619">
        <v>116152</v>
      </c>
      <c r="DR16" s="611"/>
      <c r="DS16" s="611"/>
      <c r="DT16" s="611"/>
      <c r="DU16" s="611"/>
      <c r="DV16" s="611"/>
      <c r="DW16" s="611"/>
      <c r="DX16" s="611"/>
      <c r="DY16" s="611"/>
      <c r="DZ16" s="611"/>
      <c r="EA16" s="611"/>
      <c r="EB16" s="611"/>
      <c r="EC16" s="620"/>
    </row>
    <row r="17" spans="2:133" ht="11.25" customHeight="1" x14ac:dyDescent="0.2">
      <c r="B17" s="607" t="s">
        <v>254</v>
      </c>
      <c r="C17" s="608"/>
      <c r="D17" s="608"/>
      <c r="E17" s="608"/>
      <c r="F17" s="608"/>
      <c r="G17" s="608"/>
      <c r="H17" s="608"/>
      <c r="I17" s="608"/>
      <c r="J17" s="608"/>
      <c r="K17" s="608"/>
      <c r="L17" s="608"/>
      <c r="M17" s="608"/>
      <c r="N17" s="608"/>
      <c r="O17" s="608"/>
      <c r="P17" s="608"/>
      <c r="Q17" s="609"/>
      <c r="R17" s="610">
        <v>12728</v>
      </c>
      <c r="S17" s="611"/>
      <c r="T17" s="611"/>
      <c r="U17" s="611"/>
      <c r="V17" s="611"/>
      <c r="W17" s="611"/>
      <c r="X17" s="611"/>
      <c r="Y17" s="612"/>
      <c r="Z17" s="613">
        <v>0.2</v>
      </c>
      <c r="AA17" s="613"/>
      <c r="AB17" s="613"/>
      <c r="AC17" s="613"/>
      <c r="AD17" s="614">
        <v>12728</v>
      </c>
      <c r="AE17" s="614"/>
      <c r="AF17" s="614"/>
      <c r="AG17" s="614"/>
      <c r="AH17" s="614"/>
      <c r="AI17" s="614"/>
      <c r="AJ17" s="614"/>
      <c r="AK17" s="614"/>
      <c r="AL17" s="615">
        <v>0.4</v>
      </c>
      <c r="AM17" s="616"/>
      <c r="AN17" s="616"/>
      <c r="AO17" s="617"/>
      <c r="AP17" s="607" t="s">
        <v>255</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256</v>
      </c>
      <c r="CE17" s="608"/>
      <c r="CF17" s="608"/>
      <c r="CG17" s="608"/>
      <c r="CH17" s="608"/>
      <c r="CI17" s="608"/>
      <c r="CJ17" s="608"/>
      <c r="CK17" s="608"/>
      <c r="CL17" s="608"/>
      <c r="CM17" s="608"/>
      <c r="CN17" s="608"/>
      <c r="CO17" s="608"/>
      <c r="CP17" s="608"/>
      <c r="CQ17" s="609"/>
      <c r="CR17" s="610">
        <v>687499</v>
      </c>
      <c r="CS17" s="611"/>
      <c r="CT17" s="611"/>
      <c r="CU17" s="611"/>
      <c r="CV17" s="611"/>
      <c r="CW17" s="611"/>
      <c r="CX17" s="611"/>
      <c r="CY17" s="612"/>
      <c r="CZ17" s="613">
        <v>10.3</v>
      </c>
      <c r="DA17" s="613"/>
      <c r="DB17" s="613"/>
      <c r="DC17" s="613"/>
      <c r="DD17" s="619" t="s">
        <v>122</v>
      </c>
      <c r="DE17" s="611"/>
      <c r="DF17" s="611"/>
      <c r="DG17" s="611"/>
      <c r="DH17" s="611"/>
      <c r="DI17" s="611"/>
      <c r="DJ17" s="611"/>
      <c r="DK17" s="611"/>
      <c r="DL17" s="611"/>
      <c r="DM17" s="611"/>
      <c r="DN17" s="611"/>
      <c r="DO17" s="611"/>
      <c r="DP17" s="612"/>
      <c r="DQ17" s="619">
        <v>687499</v>
      </c>
      <c r="DR17" s="611"/>
      <c r="DS17" s="611"/>
      <c r="DT17" s="611"/>
      <c r="DU17" s="611"/>
      <c r="DV17" s="611"/>
      <c r="DW17" s="611"/>
      <c r="DX17" s="611"/>
      <c r="DY17" s="611"/>
      <c r="DZ17" s="611"/>
      <c r="EA17" s="611"/>
      <c r="EB17" s="611"/>
      <c r="EC17" s="620"/>
    </row>
    <row r="18" spans="2:133" ht="11.25" customHeight="1" x14ac:dyDescent="0.2">
      <c r="B18" s="607" t="s">
        <v>257</v>
      </c>
      <c r="C18" s="608"/>
      <c r="D18" s="608"/>
      <c r="E18" s="608"/>
      <c r="F18" s="608"/>
      <c r="G18" s="608"/>
      <c r="H18" s="608"/>
      <c r="I18" s="608"/>
      <c r="J18" s="608"/>
      <c r="K18" s="608"/>
      <c r="L18" s="608"/>
      <c r="M18" s="608"/>
      <c r="N18" s="608"/>
      <c r="O18" s="608"/>
      <c r="P18" s="608"/>
      <c r="Q18" s="609"/>
      <c r="R18" s="610">
        <v>966</v>
      </c>
      <c r="S18" s="611"/>
      <c r="T18" s="611"/>
      <c r="U18" s="611"/>
      <c r="V18" s="611"/>
      <c r="W18" s="611"/>
      <c r="X18" s="611"/>
      <c r="Y18" s="612"/>
      <c r="Z18" s="613">
        <v>0</v>
      </c>
      <c r="AA18" s="613"/>
      <c r="AB18" s="613"/>
      <c r="AC18" s="613"/>
      <c r="AD18" s="614">
        <v>966</v>
      </c>
      <c r="AE18" s="614"/>
      <c r="AF18" s="614"/>
      <c r="AG18" s="614"/>
      <c r="AH18" s="614"/>
      <c r="AI18" s="614"/>
      <c r="AJ18" s="614"/>
      <c r="AK18" s="614"/>
      <c r="AL18" s="615">
        <v>0</v>
      </c>
      <c r="AM18" s="616"/>
      <c r="AN18" s="616"/>
      <c r="AO18" s="617"/>
      <c r="AP18" s="607" t="s">
        <v>258</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259</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260</v>
      </c>
      <c r="C19" s="608"/>
      <c r="D19" s="608"/>
      <c r="E19" s="608"/>
      <c r="F19" s="608"/>
      <c r="G19" s="608"/>
      <c r="H19" s="608"/>
      <c r="I19" s="608"/>
      <c r="J19" s="608"/>
      <c r="K19" s="608"/>
      <c r="L19" s="608"/>
      <c r="M19" s="608"/>
      <c r="N19" s="608"/>
      <c r="O19" s="608"/>
      <c r="P19" s="608"/>
      <c r="Q19" s="609"/>
      <c r="R19" s="610">
        <v>11762</v>
      </c>
      <c r="S19" s="611"/>
      <c r="T19" s="611"/>
      <c r="U19" s="611"/>
      <c r="V19" s="611"/>
      <c r="W19" s="611"/>
      <c r="X19" s="611"/>
      <c r="Y19" s="612"/>
      <c r="Z19" s="613">
        <v>0.2</v>
      </c>
      <c r="AA19" s="613"/>
      <c r="AB19" s="613"/>
      <c r="AC19" s="613"/>
      <c r="AD19" s="614">
        <v>11762</v>
      </c>
      <c r="AE19" s="614"/>
      <c r="AF19" s="614"/>
      <c r="AG19" s="614"/>
      <c r="AH19" s="614"/>
      <c r="AI19" s="614"/>
      <c r="AJ19" s="614"/>
      <c r="AK19" s="614"/>
      <c r="AL19" s="615">
        <v>0.4</v>
      </c>
      <c r="AM19" s="616"/>
      <c r="AN19" s="616"/>
      <c r="AO19" s="617"/>
      <c r="AP19" s="607" t="s">
        <v>261</v>
      </c>
      <c r="AQ19" s="608"/>
      <c r="AR19" s="608"/>
      <c r="AS19" s="608"/>
      <c r="AT19" s="608"/>
      <c r="AU19" s="608"/>
      <c r="AV19" s="608"/>
      <c r="AW19" s="608"/>
      <c r="AX19" s="608"/>
      <c r="AY19" s="608"/>
      <c r="AZ19" s="608"/>
      <c r="BA19" s="608"/>
      <c r="BB19" s="608"/>
      <c r="BC19" s="608"/>
      <c r="BD19" s="608"/>
      <c r="BE19" s="608"/>
      <c r="BF19" s="609"/>
      <c r="BG19" s="610">
        <v>6326</v>
      </c>
      <c r="BH19" s="611"/>
      <c r="BI19" s="611"/>
      <c r="BJ19" s="611"/>
      <c r="BK19" s="611"/>
      <c r="BL19" s="611"/>
      <c r="BM19" s="611"/>
      <c r="BN19" s="612"/>
      <c r="BO19" s="613">
        <v>1.5</v>
      </c>
      <c r="BP19" s="613"/>
      <c r="BQ19" s="613"/>
      <c r="BR19" s="613"/>
      <c r="BS19" s="614" t="s">
        <v>122</v>
      </c>
      <c r="BT19" s="614"/>
      <c r="BU19" s="614"/>
      <c r="BV19" s="614"/>
      <c r="BW19" s="614"/>
      <c r="BX19" s="614"/>
      <c r="BY19" s="614"/>
      <c r="BZ19" s="614"/>
      <c r="CA19" s="614"/>
      <c r="CB19" s="618"/>
      <c r="CD19" s="607" t="s">
        <v>262</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263</v>
      </c>
      <c r="C20" s="624"/>
      <c r="D20" s="624"/>
      <c r="E20" s="624"/>
      <c r="F20" s="624"/>
      <c r="G20" s="624"/>
      <c r="H20" s="624"/>
      <c r="I20" s="624"/>
      <c r="J20" s="624"/>
      <c r="K20" s="624"/>
      <c r="L20" s="624"/>
      <c r="M20" s="624"/>
      <c r="N20" s="624"/>
      <c r="O20" s="624"/>
      <c r="P20" s="624"/>
      <c r="Q20" s="625"/>
      <c r="R20" s="610" t="s">
        <v>122</v>
      </c>
      <c r="S20" s="611"/>
      <c r="T20" s="611"/>
      <c r="U20" s="611"/>
      <c r="V20" s="611"/>
      <c r="W20" s="611"/>
      <c r="X20" s="611"/>
      <c r="Y20" s="612"/>
      <c r="Z20" s="613" t="s">
        <v>122</v>
      </c>
      <c r="AA20" s="613"/>
      <c r="AB20" s="613"/>
      <c r="AC20" s="613"/>
      <c r="AD20" s="614" t="s">
        <v>122</v>
      </c>
      <c r="AE20" s="614"/>
      <c r="AF20" s="614"/>
      <c r="AG20" s="614"/>
      <c r="AH20" s="614"/>
      <c r="AI20" s="614"/>
      <c r="AJ20" s="614"/>
      <c r="AK20" s="614"/>
      <c r="AL20" s="615" t="s">
        <v>122</v>
      </c>
      <c r="AM20" s="616"/>
      <c r="AN20" s="616"/>
      <c r="AO20" s="617"/>
      <c r="AP20" s="607" t="s">
        <v>264</v>
      </c>
      <c r="AQ20" s="608"/>
      <c r="AR20" s="608"/>
      <c r="AS20" s="608"/>
      <c r="AT20" s="608"/>
      <c r="AU20" s="608"/>
      <c r="AV20" s="608"/>
      <c r="AW20" s="608"/>
      <c r="AX20" s="608"/>
      <c r="AY20" s="608"/>
      <c r="AZ20" s="608"/>
      <c r="BA20" s="608"/>
      <c r="BB20" s="608"/>
      <c r="BC20" s="608"/>
      <c r="BD20" s="608"/>
      <c r="BE20" s="608"/>
      <c r="BF20" s="609"/>
      <c r="BG20" s="610">
        <v>6326</v>
      </c>
      <c r="BH20" s="611"/>
      <c r="BI20" s="611"/>
      <c r="BJ20" s="611"/>
      <c r="BK20" s="611"/>
      <c r="BL20" s="611"/>
      <c r="BM20" s="611"/>
      <c r="BN20" s="612"/>
      <c r="BO20" s="613">
        <v>1.5</v>
      </c>
      <c r="BP20" s="613"/>
      <c r="BQ20" s="613"/>
      <c r="BR20" s="613"/>
      <c r="BS20" s="614" t="s">
        <v>122</v>
      </c>
      <c r="BT20" s="614"/>
      <c r="BU20" s="614"/>
      <c r="BV20" s="614"/>
      <c r="BW20" s="614"/>
      <c r="BX20" s="614"/>
      <c r="BY20" s="614"/>
      <c r="BZ20" s="614"/>
      <c r="CA20" s="614"/>
      <c r="CB20" s="618"/>
      <c r="CD20" s="607" t="s">
        <v>265</v>
      </c>
      <c r="CE20" s="608"/>
      <c r="CF20" s="608"/>
      <c r="CG20" s="608"/>
      <c r="CH20" s="608"/>
      <c r="CI20" s="608"/>
      <c r="CJ20" s="608"/>
      <c r="CK20" s="608"/>
      <c r="CL20" s="608"/>
      <c r="CM20" s="608"/>
      <c r="CN20" s="608"/>
      <c r="CO20" s="608"/>
      <c r="CP20" s="608"/>
      <c r="CQ20" s="609"/>
      <c r="CR20" s="610">
        <v>6670970</v>
      </c>
      <c r="CS20" s="611"/>
      <c r="CT20" s="611"/>
      <c r="CU20" s="611"/>
      <c r="CV20" s="611"/>
      <c r="CW20" s="611"/>
      <c r="CX20" s="611"/>
      <c r="CY20" s="612"/>
      <c r="CZ20" s="613">
        <v>100</v>
      </c>
      <c r="DA20" s="613"/>
      <c r="DB20" s="613"/>
      <c r="DC20" s="613"/>
      <c r="DD20" s="619">
        <v>847419</v>
      </c>
      <c r="DE20" s="611"/>
      <c r="DF20" s="611"/>
      <c r="DG20" s="611"/>
      <c r="DH20" s="611"/>
      <c r="DI20" s="611"/>
      <c r="DJ20" s="611"/>
      <c r="DK20" s="611"/>
      <c r="DL20" s="611"/>
      <c r="DM20" s="611"/>
      <c r="DN20" s="611"/>
      <c r="DO20" s="611"/>
      <c r="DP20" s="612"/>
      <c r="DQ20" s="619">
        <v>3855389</v>
      </c>
      <c r="DR20" s="611"/>
      <c r="DS20" s="611"/>
      <c r="DT20" s="611"/>
      <c r="DU20" s="611"/>
      <c r="DV20" s="611"/>
      <c r="DW20" s="611"/>
      <c r="DX20" s="611"/>
      <c r="DY20" s="611"/>
      <c r="DZ20" s="611"/>
      <c r="EA20" s="611"/>
      <c r="EB20" s="611"/>
      <c r="EC20" s="620"/>
    </row>
    <row r="21" spans="2:133" ht="11.25" customHeight="1" x14ac:dyDescent="0.2">
      <c r="B21" s="607" t="s">
        <v>266</v>
      </c>
      <c r="C21" s="608"/>
      <c r="D21" s="608"/>
      <c r="E21" s="608"/>
      <c r="F21" s="608"/>
      <c r="G21" s="608"/>
      <c r="H21" s="608"/>
      <c r="I21" s="608"/>
      <c r="J21" s="608"/>
      <c r="K21" s="608"/>
      <c r="L21" s="608"/>
      <c r="M21" s="608"/>
      <c r="N21" s="608"/>
      <c r="O21" s="608"/>
      <c r="P21" s="608"/>
      <c r="Q21" s="609"/>
      <c r="R21" s="610">
        <v>3051322</v>
      </c>
      <c r="S21" s="611"/>
      <c r="T21" s="611"/>
      <c r="U21" s="611"/>
      <c r="V21" s="611"/>
      <c r="W21" s="611"/>
      <c r="X21" s="611"/>
      <c r="Y21" s="612"/>
      <c r="Z21" s="613">
        <v>44.1</v>
      </c>
      <c r="AA21" s="613"/>
      <c r="AB21" s="613"/>
      <c r="AC21" s="613"/>
      <c r="AD21" s="614">
        <v>2576738</v>
      </c>
      <c r="AE21" s="614"/>
      <c r="AF21" s="614"/>
      <c r="AG21" s="614"/>
      <c r="AH21" s="614"/>
      <c r="AI21" s="614"/>
      <c r="AJ21" s="614"/>
      <c r="AK21" s="614"/>
      <c r="AL21" s="615">
        <v>77.7</v>
      </c>
      <c r="AM21" s="616"/>
      <c r="AN21" s="616"/>
      <c r="AO21" s="617"/>
      <c r="AP21" s="607" t="s">
        <v>267</v>
      </c>
      <c r="AQ21" s="626"/>
      <c r="AR21" s="626"/>
      <c r="AS21" s="626"/>
      <c r="AT21" s="626"/>
      <c r="AU21" s="626"/>
      <c r="AV21" s="626"/>
      <c r="AW21" s="626"/>
      <c r="AX21" s="626"/>
      <c r="AY21" s="626"/>
      <c r="AZ21" s="626"/>
      <c r="BA21" s="626"/>
      <c r="BB21" s="626"/>
      <c r="BC21" s="626"/>
      <c r="BD21" s="626"/>
      <c r="BE21" s="626"/>
      <c r="BF21" s="627"/>
      <c r="BG21" s="610">
        <v>6326</v>
      </c>
      <c r="BH21" s="611"/>
      <c r="BI21" s="611"/>
      <c r="BJ21" s="611"/>
      <c r="BK21" s="611"/>
      <c r="BL21" s="611"/>
      <c r="BM21" s="611"/>
      <c r="BN21" s="612"/>
      <c r="BO21" s="613">
        <v>1.5</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268</v>
      </c>
      <c r="C22" s="608"/>
      <c r="D22" s="608"/>
      <c r="E22" s="608"/>
      <c r="F22" s="608"/>
      <c r="G22" s="608"/>
      <c r="H22" s="608"/>
      <c r="I22" s="608"/>
      <c r="J22" s="608"/>
      <c r="K22" s="608"/>
      <c r="L22" s="608"/>
      <c r="M22" s="608"/>
      <c r="N22" s="608"/>
      <c r="O22" s="608"/>
      <c r="P22" s="608"/>
      <c r="Q22" s="609"/>
      <c r="R22" s="610">
        <v>2576738</v>
      </c>
      <c r="S22" s="611"/>
      <c r="T22" s="611"/>
      <c r="U22" s="611"/>
      <c r="V22" s="611"/>
      <c r="W22" s="611"/>
      <c r="X22" s="611"/>
      <c r="Y22" s="612"/>
      <c r="Z22" s="613">
        <v>37.299999999999997</v>
      </c>
      <c r="AA22" s="613"/>
      <c r="AB22" s="613"/>
      <c r="AC22" s="613"/>
      <c r="AD22" s="614">
        <v>2576738</v>
      </c>
      <c r="AE22" s="614"/>
      <c r="AF22" s="614"/>
      <c r="AG22" s="614"/>
      <c r="AH22" s="614"/>
      <c r="AI22" s="614"/>
      <c r="AJ22" s="614"/>
      <c r="AK22" s="614"/>
      <c r="AL22" s="615">
        <v>77.7</v>
      </c>
      <c r="AM22" s="616"/>
      <c r="AN22" s="616"/>
      <c r="AO22" s="617"/>
      <c r="AP22" s="607" t="s">
        <v>269</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270</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271</v>
      </c>
      <c r="C23" s="608"/>
      <c r="D23" s="608"/>
      <c r="E23" s="608"/>
      <c r="F23" s="608"/>
      <c r="G23" s="608"/>
      <c r="H23" s="608"/>
      <c r="I23" s="608"/>
      <c r="J23" s="608"/>
      <c r="K23" s="608"/>
      <c r="L23" s="608"/>
      <c r="M23" s="608"/>
      <c r="N23" s="608"/>
      <c r="O23" s="608"/>
      <c r="P23" s="608"/>
      <c r="Q23" s="609"/>
      <c r="R23" s="610">
        <v>474584</v>
      </c>
      <c r="S23" s="611"/>
      <c r="T23" s="611"/>
      <c r="U23" s="611"/>
      <c r="V23" s="611"/>
      <c r="W23" s="611"/>
      <c r="X23" s="611"/>
      <c r="Y23" s="612"/>
      <c r="Z23" s="613">
        <v>6.9</v>
      </c>
      <c r="AA23" s="613"/>
      <c r="AB23" s="613"/>
      <c r="AC23" s="613"/>
      <c r="AD23" s="614" t="s">
        <v>122</v>
      </c>
      <c r="AE23" s="614"/>
      <c r="AF23" s="614"/>
      <c r="AG23" s="614"/>
      <c r="AH23" s="614"/>
      <c r="AI23" s="614"/>
      <c r="AJ23" s="614"/>
      <c r="AK23" s="614"/>
      <c r="AL23" s="615" t="s">
        <v>122</v>
      </c>
      <c r="AM23" s="616"/>
      <c r="AN23" s="616"/>
      <c r="AO23" s="617"/>
      <c r="AP23" s="607" t="s">
        <v>272</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212</v>
      </c>
      <c r="CE23" s="593"/>
      <c r="CF23" s="593"/>
      <c r="CG23" s="593"/>
      <c r="CH23" s="593"/>
      <c r="CI23" s="593"/>
      <c r="CJ23" s="593"/>
      <c r="CK23" s="593"/>
      <c r="CL23" s="593"/>
      <c r="CM23" s="593"/>
      <c r="CN23" s="593"/>
      <c r="CO23" s="593"/>
      <c r="CP23" s="593"/>
      <c r="CQ23" s="594"/>
      <c r="CR23" s="592" t="s">
        <v>273</v>
      </c>
      <c r="CS23" s="593"/>
      <c r="CT23" s="593"/>
      <c r="CU23" s="593"/>
      <c r="CV23" s="593"/>
      <c r="CW23" s="593"/>
      <c r="CX23" s="593"/>
      <c r="CY23" s="594"/>
      <c r="CZ23" s="592" t="s">
        <v>274</v>
      </c>
      <c r="DA23" s="593"/>
      <c r="DB23" s="593"/>
      <c r="DC23" s="594"/>
      <c r="DD23" s="592" t="s">
        <v>275</v>
      </c>
      <c r="DE23" s="593"/>
      <c r="DF23" s="593"/>
      <c r="DG23" s="593"/>
      <c r="DH23" s="593"/>
      <c r="DI23" s="593"/>
      <c r="DJ23" s="593"/>
      <c r="DK23" s="594"/>
      <c r="DL23" s="637" t="s">
        <v>276</v>
      </c>
      <c r="DM23" s="638"/>
      <c r="DN23" s="638"/>
      <c r="DO23" s="638"/>
      <c r="DP23" s="638"/>
      <c r="DQ23" s="638"/>
      <c r="DR23" s="638"/>
      <c r="DS23" s="638"/>
      <c r="DT23" s="638"/>
      <c r="DU23" s="638"/>
      <c r="DV23" s="639"/>
      <c r="DW23" s="592" t="s">
        <v>277</v>
      </c>
      <c r="DX23" s="593"/>
      <c r="DY23" s="593"/>
      <c r="DZ23" s="593"/>
      <c r="EA23" s="593"/>
      <c r="EB23" s="593"/>
      <c r="EC23" s="594"/>
    </row>
    <row r="24" spans="2:133" ht="11.25" customHeight="1" x14ac:dyDescent="0.2">
      <c r="B24" s="607" t="s">
        <v>278</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279</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280</v>
      </c>
      <c r="CE24" s="597"/>
      <c r="CF24" s="597"/>
      <c r="CG24" s="597"/>
      <c r="CH24" s="597"/>
      <c r="CI24" s="597"/>
      <c r="CJ24" s="597"/>
      <c r="CK24" s="597"/>
      <c r="CL24" s="597"/>
      <c r="CM24" s="597"/>
      <c r="CN24" s="597"/>
      <c r="CO24" s="597"/>
      <c r="CP24" s="597"/>
      <c r="CQ24" s="598"/>
      <c r="CR24" s="599">
        <v>1902661</v>
      </c>
      <c r="CS24" s="600"/>
      <c r="CT24" s="600"/>
      <c r="CU24" s="600"/>
      <c r="CV24" s="600"/>
      <c r="CW24" s="600"/>
      <c r="CX24" s="600"/>
      <c r="CY24" s="601"/>
      <c r="CZ24" s="604">
        <v>28.5</v>
      </c>
      <c r="DA24" s="605"/>
      <c r="DB24" s="605"/>
      <c r="DC24" s="621"/>
      <c r="DD24" s="645">
        <v>1608494</v>
      </c>
      <c r="DE24" s="600"/>
      <c r="DF24" s="600"/>
      <c r="DG24" s="600"/>
      <c r="DH24" s="600"/>
      <c r="DI24" s="600"/>
      <c r="DJ24" s="600"/>
      <c r="DK24" s="601"/>
      <c r="DL24" s="645">
        <v>1533945</v>
      </c>
      <c r="DM24" s="600"/>
      <c r="DN24" s="600"/>
      <c r="DO24" s="600"/>
      <c r="DP24" s="600"/>
      <c r="DQ24" s="600"/>
      <c r="DR24" s="600"/>
      <c r="DS24" s="600"/>
      <c r="DT24" s="600"/>
      <c r="DU24" s="600"/>
      <c r="DV24" s="601"/>
      <c r="DW24" s="604">
        <v>46.2</v>
      </c>
      <c r="DX24" s="605"/>
      <c r="DY24" s="605"/>
      <c r="DZ24" s="605"/>
      <c r="EA24" s="605"/>
      <c r="EB24" s="605"/>
      <c r="EC24" s="606"/>
    </row>
    <row r="25" spans="2:133" ht="11.25" customHeight="1" x14ac:dyDescent="0.2">
      <c r="B25" s="607" t="s">
        <v>281</v>
      </c>
      <c r="C25" s="608"/>
      <c r="D25" s="608"/>
      <c r="E25" s="608"/>
      <c r="F25" s="608"/>
      <c r="G25" s="608"/>
      <c r="H25" s="608"/>
      <c r="I25" s="608"/>
      <c r="J25" s="608"/>
      <c r="K25" s="608"/>
      <c r="L25" s="608"/>
      <c r="M25" s="608"/>
      <c r="N25" s="608"/>
      <c r="O25" s="608"/>
      <c r="P25" s="608"/>
      <c r="Q25" s="609"/>
      <c r="R25" s="610">
        <v>3770132</v>
      </c>
      <c r="S25" s="611"/>
      <c r="T25" s="611"/>
      <c r="U25" s="611"/>
      <c r="V25" s="611"/>
      <c r="W25" s="611"/>
      <c r="X25" s="611"/>
      <c r="Y25" s="612"/>
      <c r="Z25" s="613">
        <v>54.5</v>
      </c>
      <c r="AA25" s="613"/>
      <c r="AB25" s="613"/>
      <c r="AC25" s="613"/>
      <c r="AD25" s="614">
        <v>3295548</v>
      </c>
      <c r="AE25" s="614"/>
      <c r="AF25" s="614"/>
      <c r="AG25" s="614"/>
      <c r="AH25" s="614"/>
      <c r="AI25" s="614"/>
      <c r="AJ25" s="614"/>
      <c r="AK25" s="614"/>
      <c r="AL25" s="615">
        <v>99.3</v>
      </c>
      <c r="AM25" s="616"/>
      <c r="AN25" s="616"/>
      <c r="AO25" s="617"/>
      <c r="AP25" s="607" t="s">
        <v>282</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283</v>
      </c>
      <c r="CE25" s="608"/>
      <c r="CF25" s="608"/>
      <c r="CG25" s="608"/>
      <c r="CH25" s="608"/>
      <c r="CI25" s="608"/>
      <c r="CJ25" s="608"/>
      <c r="CK25" s="608"/>
      <c r="CL25" s="608"/>
      <c r="CM25" s="608"/>
      <c r="CN25" s="608"/>
      <c r="CO25" s="608"/>
      <c r="CP25" s="608"/>
      <c r="CQ25" s="609"/>
      <c r="CR25" s="610">
        <v>808777</v>
      </c>
      <c r="CS25" s="642"/>
      <c r="CT25" s="642"/>
      <c r="CU25" s="642"/>
      <c r="CV25" s="642"/>
      <c r="CW25" s="642"/>
      <c r="CX25" s="642"/>
      <c r="CY25" s="643"/>
      <c r="CZ25" s="615">
        <v>12.1</v>
      </c>
      <c r="DA25" s="640"/>
      <c r="DB25" s="640"/>
      <c r="DC25" s="644"/>
      <c r="DD25" s="619">
        <v>762744</v>
      </c>
      <c r="DE25" s="642"/>
      <c r="DF25" s="642"/>
      <c r="DG25" s="642"/>
      <c r="DH25" s="642"/>
      <c r="DI25" s="642"/>
      <c r="DJ25" s="642"/>
      <c r="DK25" s="643"/>
      <c r="DL25" s="619">
        <v>693824</v>
      </c>
      <c r="DM25" s="642"/>
      <c r="DN25" s="642"/>
      <c r="DO25" s="642"/>
      <c r="DP25" s="642"/>
      <c r="DQ25" s="642"/>
      <c r="DR25" s="642"/>
      <c r="DS25" s="642"/>
      <c r="DT25" s="642"/>
      <c r="DU25" s="642"/>
      <c r="DV25" s="643"/>
      <c r="DW25" s="615">
        <v>20.9</v>
      </c>
      <c r="DX25" s="640"/>
      <c r="DY25" s="640"/>
      <c r="DZ25" s="640"/>
      <c r="EA25" s="640"/>
      <c r="EB25" s="640"/>
      <c r="EC25" s="641"/>
    </row>
    <row r="26" spans="2:133" ht="11.25" customHeight="1" x14ac:dyDescent="0.2">
      <c r="B26" s="607" t="s">
        <v>284</v>
      </c>
      <c r="C26" s="608"/>
      <c r="D26" s="608"/>
      <c r="E26" s="608"/>
      <c r="F26" s="608"/>
      <c r="G26" s="608"/>
      <c r="H26" s="608"/>
      <c r="I26" s="608"/>
      <c r="J26" s="608"/>
      <c r="K26" s="608"/>
      <c r="L26" s="608"/>
      <c r="M26" s="608"/>
      <c r="N26" s="608"/>
      <c r="O26" s="608"/>
      <c r="P26" s="608"/>
      <c r="Q26" s="609"/>
      <c r="R26" s="610">
        <v>914</v>
      </c>
      <c r="S26" s="611"/>
      <c r="T26" s="611"/>
      <c r="U26" s="611"/>
      <c r="V26" s="611"/>
      <c r="W26" s="611"/>
      <c r="X26" s="611"/>
      <c r="Y26" s="612"/>
      <c r="Z26" s="613">
        <v>0</v>
      </c>
      <c r="AA26" s="613"/>
      <c r="AB26" s="613"/>
      <c r="AC26" s="613"/>
      <c r="AD26" s="614">
        <v>914</v>
      </c>
      <c r="AE26" s="614"/>
      <c r="AF26" s="614"/>
      <c r="AG26" s="614"/>
      <c r="AH26" s="614"/>
      <c r="AI26" s="614"/>
      <c r="AJ26" s="614"/>
      <c r="AK26" s="614"/>
      <c r="AL26" s="615">
        <v>0</v>
      </c>
      <c r="AM26" s="616"/>
      <c r="AN26" s="616"/>
      <c r="AO26" s="617"/>
      <c r="AP26" s="607" t="s">
        <v>285</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286</v>
      </c>
      <c r="CE26" s="608"/>
      <c r="CF26" s="608"/>
      <c r="CG26" s="608"/>
      <c r="CH26" s="608"/>
      <c r="CI26" s="608"/>
      <c r="CJ26" s="608"/>
      <c r="CK26" s="608"/>
      <c r="CL26" s="608"/>
      <c r="CM26" s="608"/>
      <c r="CN26" s="608"/>
      <c r="CO26" s="608"/>
      <c r="CP26" s="608"/>
      <c r="CQ26" s="609"/>
      <c r="CR26" s="610">
        <v>470912</v>
      </c>
      <c r="CS26" s="611"/>
      <c r="CT26" s="611"/>
      <c r="CU26" s="611"/>
      <c r="CV26" s="611"/>
      <c r="CW26" s="611"/>
      <c r="CX26" s="611"/>
      <c r="CY26" s="612"/>
      <c r="CZ26" s="615">
        <v>7.1</v>
      </c>
      <c r="DA26" s="640"/>
      <c r="DB26" s="640"/>
      <c r="DC26" s="644"/>
      <c r="DD26" s="619">
        <v>440516</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287</v>
      </c>
      <c r="C27" s="608"/>
      <c r="D27" s="608"/>
      <c r="E27" s="608"/>
      <c r="F27" s="608"/>
      <c r="G27" s="608"/>
      <c r="H27" s="608"/>
      <c r="I27" s="608"/>
      <c r="J27" s="608"/>
      <c r="K27" s="608"/>
      <c r="L27" s="608"/>
      <c r="M27" s="608"/>
      <c r="N27" s="608"/>
      <c r="O27" s="608"/>
      <c r="P27" s="608"/>
      <c r="Q27" s="609"/>
      <c r="R27" s="610">
        <v>39476</v>
      </c>
      <c r="S27" s="611"/>
      <c r="T27" s="611"/>
      <c r="U27" s="611"/>
      <c r="V27" s="611"/>
      <c r="W27" s="611"/>
      <c r="X27" s="611"/>
      <c r="Y27" s="612"/>
      <c r="Z27" s="613">
        <v>0.6</v>
      </c>
      <c r="AA27" s="613"/>
      <c r="AB27" s="613"/>
      <c r="AC27" s="613"/>
      <c r="AD27" s="614" t="s">
        <v>122</v>
      </c>
      <c r="AE27" s="614"/>
      <c r="AF27" s="614"/>
      <c r="AG27" s="614"/>
      <c r="AH27" s="614"/>
      <c r="AI27" s="614"/>
      <c r="AJ27" s="614"/>
      <c r="AK27" s="614"/>
      <c r="AL27" s="615" t="s">
        <v>122</v>
      </c>
      <c r="AM27" s="616"/>
      <c r="AN27" s="616"/>
      <c r="AO27" s="617"/>
      <c r="AP27" s="607" t="s">
        <v>288</v>
      </c>
      <c r="AQ27" s="608"/>
      <c r="AR27" s="608"/>
      <c r="AS27" s="608"/>
      <c r="AT27" s="608"/>
      <c r="AU27" s="608"/>
      <c r="AV27" s="608"/>
      <c r="AW27" s="608"/>
      <c r="AX27" s="608"/>
      <c r="AY27" s="608"/>
      <c r="AZ27" s="608"/>
      <c r="BA27" s="608"/>
      <c r="BB27" s="608"/>
      <c r="BC27" s="608"/>
      <c r="BD27" s="608"/>
      <c r="BE27" s="608"/>
      <c r="BF27" s="609"/>
      <c r="BG27" s="610">
        <v>425781</v>
      </c>
      <c r="BH27" s="611"/>
      <c r="BI27" s="611"/>
      <c r="BJ27" s="611"/>
      <c r="BK27" s="611"/>
      <c r="BL27" s="611"/>
      <c r="BM27" s="611"/>
      <c r="BN27" s="612"/>
      <c r="BO27" s="613">
        <v>100</v>
      </c>
      <c r="BP27" s="613"/>
      <c r="BQ27" s="613"/>
      <c r="BR27" s="613"/>
      <c r="BS27" s="614">
        <v>34290</v>
      </c>
      <c r="BT27" s="614"/>
      <c r="BU27" s="614"/>
      <c r="BV27" s="614"/>
      <c r="BW27" s="614"/>
      <c r="BX27" s="614"/>
      <c r="BY27" s="614"/>
      <c r="BZ27" s="614"/>
      <c r="CA27" s="614"/>
      <c r="CB27" s="618"/>
      <c r="CD27" s="607" t="s">
        <v>289</v>
      </c>
      <c r="CE27" s="608"/>
      <c r="CF27" s="608"/>
      <c r="CG27" s="608"/>
      <c r="CH27" s="608"/>
      <c r="CI27" s="608"/>
      <c r="CJ27" s="608"/>
      <c r="CK27" s="608"/>
      <c r="CL27" s="608"/>
      <c r="CM27" s="608"/>
      <c r="CN27" s="608"/>
      <c r="CO27" s="608"/>
      <c r="CP27" s="608"/>
      <c r="CQ27" s="609"/>
      <c r="CR27" s="610">
        <v>406385</v>
      </c>
      <c r="CS27" s="642"/>
      <c r="CT27" s="642"/>
      <c r="CU27" s="642"/>
      <c r="CV27" s="642"/>
      <c r="CW27" s="642"/>
      <c r="CX27" s="642"/>
      <c r="CY27" s="643"/>
      <c r="CZ27" s="615">
        <v>6.1</v>
      </c>
      <c r="DA27" s="640"/>
      <c r="DB27" s="640"/>
      <c r="DC27" s="644"/>
      <c r="DD27" s="619">
        <v>158251</v>
      </c>
      <c r="DE27" s="642"/>
      <c r="DF27" s="642"/>
      <c r="DG27" s="642"/>
      <c r="DH27" s="642"/>
      <c r="DI27" s="642"/>
      <c r="DJ27" s="642"/>
      <c r="DK27" s="643"/>
      <c r="DL27" s="619">
        <v>152622</v>
      </c>
      <c r="DM27" s="642"/>
      <c r="DN27" s="642"/>
      <c r="DO27" s="642"/>
      <c r="DP27" s="642"/>
      <c r="DQ27" s="642"/>
      <c r="DR27" s="642"/>
      <c r="DS27" s="642"/>
      <c r="DT27" s="642"/>
      <c r="DU27" s="642"/>
      <c r="DV27" s="643"/>
      <c r="DW27" s="615">
        <v>4.5999999999999996</v>
      </c>
      <c r="DX27" s="640"/>
      <c r="DY27" s="640"/>
      <c r="DZ27" s="640"/>
      <c r="EA27" s="640"/>
      <c r="EB27" s="640"/>
      <c r="EC27" s="641"/>
    </row>
    <row r="28" spans="2:133" ht="11.25" customHeight="1" x14ac:dyDescent="0.2">
      <c r="B28" s="607" t="s">
        <v>290</v>
      </c>
      <c r="C28" s="608"/>
      <c r="D28" s="608"/>
      <c r="E28" s="608"/>
      <c r="F28" s="608"/>
      <c r="G28" s="608"/>
      <c r="H28" s="608"/>
      <c r="I28" s="608"/>
      <c r="J28" s="608"/>
      <c r="K28" s="608"/>
      <c r="L28" s="608"/>
      <c r="M28" s="608"/>
      <c r="N28" s="608"/>
      <c r="O28" s="608"/>
      <c r="P28" s="608"/>
      <c r="Q28" s="609"/>
      <c r="R28" s="610">
        <v>54717</v>
      </c>
      <c r="S28" s="611"/>
      <c r="T28" s="611"/>
      <c r="U28" s="611"/>
      <c r="V28" s="611"/>
      <c r="W28" s="611"/>
      <c r="X28" s="611"/>
      <c r="Y28" s="612"/>
      <c r="Z28" s="613">
        <v>0.8</v>
      </c>
      <c r="AA28" s="613"/>
      <c r="AB28" s="613"/>
      <c r="AC28" s="613"/>
      <c r="AD28" s="614">
        <v>9478</v>
      </c>
      <c r="AE28" s="614"/>
      <c r="AF28" s="614"/>
      <c r="AG28" s="614"/>
      <c r="AH28" s="614"/>
      <c r="AI28" s="614"/>
      <c r="AJ28" s="614"/>
      <c r="AK28" s="614"/>
      <c r="AL28" s="615">
        <v>0.3</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291</v>
      </c>
      <c r="CE28" s="608"/>
      <c r="CF28" s="608"/>
      <c r="CG28" s="608"/>
      <c r="CH28" s="608"/>
      <c r="CI28" s="608"/>
      <c r="CJ28" s="608"/>
      <c r="CK28" s="608"/>
      <c r="CL28" s="608"/>
      <c r="CM28" s="608"/>
      <c r="CN28" s="608"/>
      <c r="CO28" s="608"/>
      <c r="CP28" s="608"/>
      <c r="CQ28" s="609"/>
      <c r="CR28" s="610">
        <v>687499</v>
      </c>
      <c r="CS28" s="611"/>
      <c r="CT28" s="611"/>
      <c r="CU28" s="611"/>
      <c r="CV28" s="611"/>
      <c r="CW28" s="611"/>
      <c r="CX28" s="611"/>
      <c r="CY28" s="612"/>
      <c r="CZ28" s="615">
        <v>10.3</v>
      </c>
      <c r="DA28" s="640"/>
      <c r="DB28" s="640"/>
      <c r="DC28" s="644"/>
      <c r="DD28" s="619">
        <v>687499</v>
      </c>
      <c r="DE28" s="611"/>
      <c r="DF28" s="611"/>
      <c r="DG28" s="611"/>
      <c r="DH28" s="611"/>
      <c r="DI28" s="611"/>
      <c r="DJ28" s="611"/>
      <c r="DK28" s="612"/>
      <c r="DL28" s="619">
        <v>687499</v>
      </c>
      <c r="DM28" s="611"/>
      <c r="DN28" s="611"/>
      <c r="DO28" s="611"/>
      <c r="DP28" s="611"/>
      <c r="DQ28" s="611"/>
      <c r="DR28" s="611"/>
      <c r="DS28" s="611"/>
      <c r="DT28" s="611"/>
      <c r="DU28" s="611"/>
      <c r="DV28" s="612"/>
      <c r="DW28" s="615">
        <v>20.7</v>
      </c>
      <c r="DX28" s="640"/>
      <c r="DY28" s="640"/>
      <c r="DZ28" s="640"/>
      <c r="EA28" s="640"/>
      <c r="EB28" s="640"/>
      <c r="EC28" s="641"/>
    </row>
    <row r="29" spans="2:133" ht="11.25" customHeight="1" x14ac:dyDescent="0.2">
      <c r="B29" s="607" t="s">
        <v>292</v>
      </c>
      <c r="C29" s="608"/>
      <c r="D29" s="608"/>
      <c r="E29" s="608"/>
      <c r="F29" s="608"/>
      <c r="G29" s="608"/>
      <c r="H29" s="608"/>
      <c r="I29" s="608"/>
      <c r="J29" s="608"/>
      <c r="K29" s="608"/>
      <c r="L29" s="608"/>
      <c r="M29" s="608"/>
      <c r="N29" s="608"/>
      <c r="O29" s="608"/>
      <c r="P29" s="608"/>
      <c r="Q29" s="609"/>
      <c r="R29" s="610">
        <v>2498</v>
      </c>
      <c r="S29" s="611"/>
      <c r="T29" s="611"/>
      <c r="U29" s="611"/>
      <c r="V29" s="611"/>
      <c r="W29" s="611"/>
      <c r="X29" s="611"/>
      <c r="Y29" s="612"/>
      <c r="Z29" s="613">
        <v>0</v>
      </c>
      <c r="AA29" s="613"/>
      <c r="AB29" s="613"/>
      <c r="AC29" s="613"/>
      <c r="AD29" s="614">
        <v>1184</v>
      </c>
      <c r="AE29" s="614"/>
      <c r="AF29" s="614"/>
      <c r="AG29" s="614"/>
      <c r="AH29" s="614"/>
      <c r="AI29" s="614"/>
      <c r="AJ29" s="614"/>
      <c r="AK29" s="614"/>
      <c r="AL29" s="615">
        <v>0</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293</v>
      </c>
      <c r="CE29" s="647"/>
      <c r="CF29" s="607" t="s">
        <v>66</v>
      </c>
      <c r="CG29" s="608"/>
      <c r="CH29" s="608"/>
      <c r="CI29" s="608"/>
      <c r="CJ29" s="608"/>
      <c r="CK29" s="608"/>
      <c r="CL29" s="608"/>
      <c r="CM29" s="608"/>
      <c r="CN29" s="608"/>
      <c r="CO29" s="608"/>
      <c r="CP29" s="608"/>
      <c r="CQ29" s="609"/>
      <c r="CR29" s="610">
        <v>687269</v>
      </c>
      <c r="CS29" s="642"/>
      <c r="CT29" s="642"/>
      <c r="CU29" s="642"/>
      <c r="CV29" s="642"/>
      <c r="CW29" s="642"/>
      <c r="CX29" s="642"/>
      <c r="CY29" s="643"/>
      <c r="CZ29" s="615">
        <v>10.3</v>
      </c>
      <c r="DA29" s="640"/>
      <c r="DB29" s="640"/>
      <c r="DC29" s="644"/>
      <c r="DD29" s="619">
        <v>687269</v>
      </c>
      <c r="DE29" s="642"/>
      <c r="DF29" s="642"/>
      <c r="DG29" s="642"/>
      <c r="DH29" s="642"/>
      <c r="DI29" s="642"/>
      <c r="DJ29" s="642"/>
      <c r="DK29" s="643"/>
      <c r="DL29" s="619">
        <v>687269</v>
      </c>
      <c r="DM29" s="642"/>
      <c r="DN29" s="642"/>
      <c r="DO29" s="642"/>
      <c r="DP29" s="642"/>
      <c r="DQ29" s="642"/>
      <c r="DR29" s="642"/>
      <c r="DS29" s="642"/>
      <c r="DT29" s="642"/>
      <c r="DU29" s="642"/>
      <c r="DV29" s="643"/>
      <c r="DW29" s="615">
        <v>20.7</v>
      </c>
      <c r="DX29" s="640"/>
      <c r="DY29" s="640"/>
      <c r="DZ29" s="640"/>
      <c r="EA29" s="640"/>
      <c r="EB29" s="640"/>
      <c r="EC29" s="641"/>
    </row>
    <row r="30" spans="2:133" ht="11.25" customHeight="1" x14ac:dyDescent="0.2">
      <c r="B30" s="607" t="s">
        <v>294</v>
      </c>
      <c r="C30" s="608"/>
      <c r="D30" s="608"/>
      <c r="E30" s="608"/>
      <c r="F30" s="608"/>
      <c r="G30" s="608"/>
      <c r="H30" s="608"/>
      <c r="I30" s="608"/>
      <c r="J30" s="608"/>
      <c r="K30" s="608"/>
      <c r="L30" s="608"/>
      <c r="M30" s="608"/>
      <c r="N30" s="608"/>
      <c r="O30" s="608"/>
      <c r="P30" s="608"/>
      <c r="Q30" s="609"/>
      <c r="R30" s="610">
        <v>973426</v>
      </c>
      <c r="S30" s="611"/>
      <c r="T30" s="611"/>
      <c r="U30" s="611"/>
      <c r="V30" s="611"/>
      <c r="W30" s="611"/>
      <c r="X30" s="611"/>
      <c r="Y30" s="612"/>
      <c r="Z30" s="613">
        <v>14.1</v>
      </c>
      <c r="AA30" s="613"/>
      <c r="AB30" s="613"/>
      <c r="AC30" s="613"/>
      <c r="AD30" s="614" t="s">
        <v>122</v>
      </c>
      <c r="AE30" s="614"/>
      <c r="AF30" s="614"/>
      <c r="AG30" s="614"/>
      <c r="AH30" s="614"/>
      <c r="AI30" s="614"/>
      <c r="AJ30" s="614"/>
      <c r="AK30" s="614"/>
      <c r="AL30" s="615" t="s">
        <v>122</v>
      </c>
      <c r="AM30" s="616"/>
      <c r="AN30" s="616"/>
      <c r="AO30" s="617"/>
      <c r="AP30" s="592" t="s">
        <v>212</v>
      </c>
      <c r="AQ30" s="593"/>
      <c r="AR30" s="593"/>
      <c r="AS30" s="593"/>
      <c r="AT30" s="593"/>
      <c r="AU30" s="593"/>
      <c r="AV30" s="593"/>
      <c r="AW30" s="593"/>
      <c r="AX30" s="593"/>
      <c r="AY30" s="593"/>
      <c r="AZ30" s="593"/>
      <c r="BA30" s="593"/>
      <c r="BB30" s="593"/>
      <c r="BC30" s="593"/>
      <c r="BD30" s="593"/>
      <c r="BE30" s="593"/>
      <c r="BF30" s="594"/>
      <c r="BG30" s="592" t="s">
        <v>295</v>
      </c>
      <c r="BH30" s="652"/>
      <c r="BI30" s="652"/>
      <c r="BJ30" s="652"/>
      <c r="BK30" s="652"/>
      <c r="BL30" s="652"/>
      <c r="BM30" s="652"/>
      <c r="BN30" s="652"/>
      <c r="BO30" s="652"/>
      <c r="BP30" s="652"/>
      <c r="BQ30" s="653"/>
      <c r="BR30" s="592" t="s">
        <v>296</v>
      </c>
      <c r="BS30" s="652"/>
      <c r="BT30" s="652"/>
      <c r="BU30" s="652"/>
      <c r="BV30" s="652"/>
      <c r="BW30" s="652"/>
      <c r="BX30" s="652"/>
      <c r="BY30" s="652"/>
      <c r="BZ30" s="652"/>
      <c r="CA30" s="652"/>
      <c r="CB30" s="653"/>
      <c r="CD30" s="648"/>
      <c r="CE30" s="649"/>
      <c r="CF30" s="607" t="s">
        <v>297</v>
      </c>
      <c r="CG30" s="608"/>
      <c r="CH30" s="608"/>
      <c r="CI30" s="608"/>
      <c r="CJ30" s="608"/>
      <c r="CK30" s="608"/>
      <c r="CL30" s="608"/>
      <c r="CM30" s="608"/>
      <c r="CN30" s="608"/>
      <c r="CO30" s="608"/>
      <c r="CP30" s="608"/>
      <c r="CQ30" s="609"/>
      <c r="CR30" s="610">
        <v>672574</v>
      </c>
      <c r="CS30" s="611"/>
      <c r="CT30" s="611"/>
      <c r="CU30" s="611"/>
      <c r="CV30" s="611"/>
      <c r="CW30" s="611"/>
      <c r="CX30" s="611"/>
      <c r="CY30" s="612"/>
      <c r="CZ30" s="615">
        <v>10.1</v>
      </c>
      <c r="DA30" s="640"/>
      <c r="DB30" s="640"/>
      <c r="DC30" s="644"/>
      <c r="DD30" s="619">
        <v>672574</v>
      </c>
      <c r="DE30" s="611"/>
      <c r="DF30" s="611"/>
      <c r="DG30" s="611"/>
      <c r="DH30" s="611"/>
      <c r="DI30" s="611"/>
      <c r="DJ30" s="611"/>
      <c r="DK30" s="612"/>
      <c r="DL30" s="619">
        <v>672574</v>
      </c>
      <c r="DM30" s="611"/>
      <c r="DN30" s="611"/>
      <c r="DO30" s="611"/>
      <c r="DP30" s="611"/>
      <c r="DQ30" s="611"/>
      <c r="DR30" s="611"/>
      <c r="DS30" s="611"/>
      <c r="DT30" s="611"/>
      <c r="DU30" s="611"/>
      <c r="DV30" s="612"/>
      <c r="DW30" s="615">
        <v>20.2</v>
      </c>
      <c r="DX30" s="640"/>
      <c r="DY30" s="640"/>
      <c r="DZ30" s="640"/>
      <c r="EA30" s="640"/>
      <c r="EB30" s="640"/>
      <c r="EC30" s="641"/>
    </row>
    <row r="31" spans="2:133" ht="11.25" customHeight="1" x14ac:dyDescent="0.2">
      <c r="B31" s="623" t="s">
        <v>298</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299</v>
      </c>
      <c r="AQ31" s="657"/>
      <c r="AR31" s="657"/>
      <c r="AS31" s="657"/>
      <c r="AT31" s="662" t="s">
        <v>300</v>
      </c>
      <c r="AU31" s="200"/>
      <c r="AV31" s="200"/>
      <c r="AW31" s="200"/>
      <c r="AX31" s="596" t="s">
        <v>178</v>
      </c>
      <c r="AY31" s="597"/>
      <c r="AZ31" s="597"/>
      <c r="BA31" s="597"/>
      <c r="BB31" s="597"/>
      <c r="BC31" s="597"/>
      <c r="BD31" s="597"/>
      <c r="BE31" s="597"/>
      <c r="BF31" s="598"/>
      <c r="BG31" s="666">
        <v>99.7</v>
      </c>
      <c r="BH31" s="654"/>
      <c r="BI31" s="654"/>
      <c r="BJ31" s="654"/>
      <c r="BK31" s="654"/>
      <c r="BL31" s="654"/>
      <c r="BM31" s="605">
        <v>99.3</v>
      </c>
      <c r="BN31" s="654"/>
      <c r="BO31" s="654"/>
      <c r="BP31" s="654"/>
      <c r="BQ31" s="655"/>
      <c r="BR31" s="666">
        <v>99.7</v>
      </c>
      <c r="BS31" s="654"/>
      <c r="BT31" s="654"/>
      <c r="BU31" s="654"/>
      <c r="BV31" s="654"/>
      <c r="BW31" s="654"/>
      <c r="BX31" s="605">
        <v>99.2</v>
      </c>
      <c r="BY31" s="654"/>
      <c r="BZ31" s="654"/>
      <c r="CA31" s="654"/>
      <c r="CB31" s="655"/>
      <c r="CD31" s="648"/>
      <c r="CE31" s="649"/>
      <c r="CF31" s="607" t="s">
        <v>301</v>
      </c>
      <c r="CG31" s="608"/>
      <c r="CH31" s="608"/>
      <c r="CI31" s="608"/>
      <c r="CJ31" s="608"/>
      <c r="CK31" s="608"/>
      <c r="CL31" s="608"/>
      <c r="CM31" s="608"/>
      <c r="CN31" s="608"/>
      <c r="CO31" s="608"/>
      <c r="CP31" s="608"/>
      <c r="CQ31" s="609"/>
      <c r="CR31" s="610">
        <v>14695</v>
      </c>
      <c r="CS31" s="642"/>
      <c r="CT31" s="642"/>
      <c r="CU31" s="642"/>
      <c r="CV31" s="642"/>
      <c r="CW31" s="642"/>
      <c r="CX31" s="642"/>
      <c r="CY31" s="643"/>
      <c r="CZ31" s="615">
        <v>0.2</v>
      </c>
      <c r="DA31" s="640"/>
      <c r="DB31" s="640"/>
      <c r="DC31" s="644"/>
      <c r="DD31" s="619">
        <v>14695</v>
      </c>
      <c r="DE31" s="642"/>
      <c r="DF31" s="642"/>
      <c r="DG31" s="642"/>
      <c r="DH31" s="642"/>
      <c r="DI31" s="642"/>
      <c r="DJ31" s="642"/>
      <c r="DK31" s="643"/>
      <c r="DL31" s="619">
        <v>14695</v>
      </c>
      <c r="DM31" s="642"/>
      <c r="DN31" s="642"/>
      <c r="DO31" s="642"/>
      <c r="DP31" s="642"/>
      <c r="DQ31" s="642"/>
      <c r="DR31" s="642"/>
      <c r="DS31" s="642"/>
      <c r="DT31" s="642"/>
      <c r="DU31" s="642"/>
      <c r="DV31" s="643"/>
      <c r="DW31" s="615">
        <v>0.4</v>
      </c>
      <c r="DX31" s="640"/>
      <c r="DY31" s="640"/>
      <c r="DZ31" s="640"/>
      <c r="EA31" s="640"/>
      <c r="EB31" s="640"/>
      <c r="EC31" s="641"/>
    </row>
    <row r="32" spans="2:133" ht="11.25" customHeight="1" x14ac:dyDescent="0.2">
      <c r="B32" s="607" t="s">
        <v>302</v>
      </c>
      <c r="C32" s="608"/>
      <c r="D32" s="608"/>
      <c r="E32" s="608"/>
      <c r="F32" s="608"/>
      <c r="G32" s="608"/>
      <c r="H32" s="608"/>
      <c r="I32" s="608"/>
      <c r="J32" s="608"/>
      <c r="K32" s="608"/>
      <c r="L32" s="608"/>
      <c r="M32" s="608"/>
      <c r="N32" s="608"/>
      <c r="O32" s="608"/>
      <c r="P32" s="608"/>
      <c r="Q32" s="609"/>
      <c r="R32" s="610">
        <v>763571</v>
      </c>
      <c r="S32" s="611"/>
      <c r="T32" s="611"/>
      <c r="U32" s="611"/>
      <c r="V32" s="611"/>
      <c r="W32" s="611"/>
      <c r="X32" s="611"/>
      <c r="Y32" s="612"/>
      <c r="Z32" s="613">
        <v>11</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303</v>
      </c>
      <c r="AX32" s="607" t="s">
        <v>304</v>
      </c>
      <c r="AY32" s="608"/>
      <c r="AZ32" s="608"/>
      <c r="BA32" s="608"/>
      <c r="BB32" s="608"/>
      <c r="BC32" s="608"/>
      <c r="BD32" s="608"/>
      <c r="BE32" s="608"/>
      <c r="BF32" s="609"/>
      <c r="BG32" s="667">
        <v>100</v>
      </c>
      <c r="BH32" s="642"/>
      <c r="BI32" s="642"/>
      <c r="BJ32" s="642"/>
      <c r="BK32" s="642"/>
      <c r="BL32" s="642"/>
      <c r="BM32" s="616">
        <v>99.9</v>
      </c>
      <c r="BN32" s="642"/>
      <c r="BO32" s="642"/>
      <c r="BP32" s="642"/>
      <c r="BQ32" s="665"/>
      <c r="BR32" s="667">
        <v>99.9</v>
      </c>
      <c r="BS32" s="642"/>
      <c r="BT32" s="642"/>
      <c r="BU32" s="642"/>
      <c r="BV32" s="642"/>
      <c r="BW32" s="642"/>
      <c r="BX32" s="616">
        <v>99.8</v>
      </c>
      <c r="BY32" s="642"/>
      <c r="BZ32" s="642"/>
      <c r="CA32" s="642"/>
      <c r="CB32" s="665"/>
      <c r="CD32" s="650"/>
      <c r="CE32" s="651"/>
      <c r="CF32" s="607" t="s">
        <v>305</v>
      </c>
      <c r="CG32" s="608"/>
      <c r="CH32" s="608"/>
      <c r="CI32" s="608"/>
      <c r="CJ32" s="608"/>
      <c r="CK32" s="608"/>
      <c r="CL32" s="608"/>
      <c r="CM32" s="608"/>
      <c r="CN32" s="608"/>
      <c r="CO32" s="608"/>
      <c r="CP32" s="608"/>
      <c r="CQ32" s="609"/>
      <c r="CR32" s="610">
        <v>230</v>
      </c>
      <c r="CS32" s="611"/>
      <c r="CT32" s="611"/>
      <c r="CU32" s="611"/>
      <c r="CV32" s="611"/>
      <c r="CW32" s="611"/>
      <c r="CX32" s="611"/>
      <c r="CY32" s="612"/>
      <c r="CZ32" s="615">
        <v>0</v>
      </c>
      <c r="DA32" s="640"/>
      <c r="DB32" s="640"/>
      <c r="DC32" s="644"/>
      <c r="DD32" s="619">
        <v>230</v>
      </c>
      <c r="DE32" s="611"/>
      <c r="DF32" s="611"/>
      <c r="DG32" s="611"/>
      <c r="DH32" s="611"/>
      <c r="DI32" s="611"/>
      <c r="DJ32" s="611"/>
      <c r="DK32" s="612"/>
      <c r="DL32" s="619">
        <v>230</v>
      </c>
      <c r="DM32" s="611"/>
      <c r="DN32" s="611"/>
      <c r="DO32" s="611"/>
      <c r="DP32" s="611"/>
      <c r="DQ32" s="611"/>
      <c r="DR32" s="611"/>
      <c r="DS32" s="611"/>
      <c r="DT32" s="611"/>
      <c r="DU32" s="611"/>
      <c r="DV32" s="612"/>
      <c r="DW32" s="615">
        <v>0</v>
      </c>
      <c r="DX32" s="640"/>
      <c r="DY32" s="640"/>
      <c r="DZ32" s="640"/>
      <c r="EA32" s="640"/>
      <c r="EB32" s="640"/>
      <c r="EC32" s="641"/>
    </row>
    <row r="33" spans="2:133" ht="11.25" customHeight="1" x14ac:dyDescent="0.2">
      <c r="B33" s="607" t="s">
        <v>306</v>
      </c>
      <c r="C33" s="608"/>
      <c r="D33" s="608"/>
      <c r="E33" s="608"/>
      <c r="F33" s="608"/>
      <c r="G33" s="608"/>
      <c r="H33" s="608"/>
      <c r="I33" s="608"/>
      <c r="J33" s="608"/>
      <c r="K33" s="608"/>
      <c r="L33" s="608"/>
      <c r="M33" s="608"/>
      <c r="N33" s="608"/>
      <c r="O33" s="608"/>
      <c r="P33" s="608"/>
      <c r="Q33" s="609"/>
      <c r="R33" s="610">
        <v>13065</v>
      </c>
      <c r="S33" s="611"/>
      <c r="T33" s="611"/>
      <c r="U33" s="611"/>
      <c r="V33" s="611"/>
      <c r="W33" s="611"/>
      <c r="X33" s="611"/>
      <c r="Y33" s="612"/>
      <c r="Z33" s="613">
        <v>0.2</v>
      </c>
      <c r="AA33" s="613"/>
      <c r="AB33" s="613"/>
      <c r="AC33" s="613"/>
      <c r="AD33" s="614">
        <v>9747</v>
      </c>
      <c r="AE33" s="614"/>
      <c r="AF33" s="614"/>
      <c r="AG33" s="614"/>
      <c r="AH33" s="614"/>
      <c r="AI33" s="614"/>
      <c r="AJ33" s="614"/>
      <c r="AK33" s="614"/>
      <c r="AL33" s="615">
        <v>0.3</v>
      </c>
      <c r="AM33" s="616"/>
      <c r="AN33" s="616"/>
      <c r="AO33" s="617"/>
      <c r="AP33" s="660"/>
      <c r="AQ33" s="661"/>
      <c r="AR33" s="661"/>
      <c r="AS33" s="661"/>
      <c r="AT33" s="664"/>
      <c r="AU33" s="201"/>
      <c r="AV33" s="201"/>
      <c r="AW33" s="201"/>
      <c r="AX33" s="631" t="s">
        <v>307</v>
      </c>
      <c r="AY33" s="632"/>
      <c r="AZ33" s="632"/>
      <c r="BA33" s="632"/>
      <c r="BB33" s="632"/>
      <c r="BC33" s="632"/>
      <c r="BD33" s="632"/>
      <c r="BE33" s="632"/>
      <c r="BF33" s="633"/>
      <c r="BG33" s="668">
        <v>99.6</v>
      </c>
      <c r="BH33" s="669"/>
      <c r="BI33" s="669"/>
      <c r="BJ33" s="669"/>
      <c r="BK33" s="669"/>
      <c r="BL33" s="669"/>
      <c r="BM33" s="670">
        <v>99</v>
      </c>
      <c r="BN33" s="669"/>
      <c r="BO33" s="669"/>
      <c r="BP33" s="669"/>
      <c r="BQ33" s="671"/>
      <c r="BR33" s="668">
        <v>99.6</v>
      </c>
      <c r="BS33" s="669"/>
      <c r="BT33" s="669"/>
      <c r="BU33" s="669"/>
      <c r="BV33" s="669"/>
      <c r="BW33" s="669"/>
      <c r="BX33" s="670">
        <v>98.7</v>
      </c>
      <c r="BY33" s="669"/>
      <c r="BZ33" s="669"/>
      <c r="CA33" s="669"/>
      <c r="CB33" s="671"/>
      <c r="CD33" s="607" t="s">
        <v>308</v>
      </c>
      <c r="CE33" s="608"/>
      <c r="CF33" s="608"/>
      <c r="CG33" s="608"/>
      <c r="CH33" s="608"/>
      <c r="CI33" s="608"/>
      <c r="CJ33" s="608"/>
      <c r="CK33" s="608"/>
      <c r="CL33" s="608"/>
      <c r="CM33" s="608"/>
      <c r="CN33" s="608"/>
      <c r="CO33" s="608"/>
      <c r="CP33" s="608"/>
      <c r="CQ33" s="609"/>
      <c r="CR33" s="610">
        <v>2774868</v>
      </c>
      <c r="CS33" s="642"/>
      <c r="CT33" s="642"/>
      <c r="CU33" s="642"/>
      <c r="CV33" s="642"/>
      <c r="CW33" s="642"/>
      <c r="CX33" s="642"/>
      <c r="CY33" s="643"/>
      <c r="CZ33" s="615">
        <v>41.6</v>
      </c>
      <c r="DA33" s="640"/>
      <c r="DB33" s="640"/>
      <c r="DC33" s="644"/>
      <c r="DD33" s="619">
        <v>1976720</v>
      </c>
      <c r="DE33" s="642"/>
      <c r="DF33" s="642"/>
      <c r="DG33" s="642"/>
      <c r="DH33" s="642"/>
      <c r="DI33" s="642"/>
      <c r="DJ33" s="642"/>
      <c r="DK33" s="643"/>
      <c r="DL33" s="619">
        <v>1418287</v>
      </c>
      <c r="DM33" s="642"/>
      <c r="DN33" s="642"/>
      <c r="DO33" s="642"/>
      <c r="DP33" s="642"/>
      <c r="DQ33" s="642"/>
      <c r="DR33" s="642"/>
      <c r="DS33" s="642"/>
      <c r="DT33" s="642"/>
      <c r="DU33" s="642"/>
      <c r="DV33" s="643"/>
      <c r="DW33" s="615">
        <v>42.7</v>
      </c>
      <c r="DX33" s="640"/>
      <c r="DY33" s="640"/>
      <c r="DZ33" s="640"/>
      <c r="EA33" s="640"/>
      <c r="EB33" s="640"/>
      <c r="EC33" s="641"/>
    </row>
    <row r="34" spans="2:133" ht="11.25" customHeight="1" x14ac:dyDescent="0.2">
      <c r="B34" s="607" t="s">
        <v>309</v>
      </c>
      <c r="C34" s="608"/>
      <c r="D34" s="608"/>
      <c r="E34" s="608"/>
      <c r="F34" s="608"/>
      <c r="G34" s="608"/>
      <c r="H34" s="608"/>
      <c r="I34" s="608"/>
      <c r="J34" s="608"/>
      <c r="K34" s="608"/>
      <c r="L34" s="608"/>
      <c r="M34" s="608"/>
      <c r="N34" s="608"/>
      <c r="O34" s="608"/>
      <c r="P34" s="608"/>
      <c r="Q34" s="609"/>
      <c r="R34" s="610">
        <v>117930</v>
      </c>
      <c r="S34" s="611"/>
      <c r="T34" s="611"/>
      <c r="U34" s="611"/>
      <c r="V34" s="611"/>
      <c r="W34" s="611"/>
      <c r="X34" s="611"/>
      <c r="Y34" s="612"/>
      <c r="Z34" s="613">
        <v>1.7</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310</v>
      </c>
      <c r="CE34" s="608"/>
      <c r="CF34" s="608"/>
      <c r="CG34" s="608"/>
      <c r="CH34" s="608"/>
      <c r="CI34" s="608"/>
      <c r="CJ34" s="608"/>
      <c r="CK34" s="608"/>
      <c r="CL34" s="608"/>
      <c r="CM34" s="608"/>
      <c r="CN34" s="608"/>
      <c r="CO34" s="608"/>
      <c r="CP34" s="608"/>
      <c r="CQ34" s="609"/>
      <c r="CR34" s="610">
        <v>920040</v>
      </c>
      <c r="CS34" s="611"/>
      <c r="CT34" s="611"/>
      <c r="CU34" s="611"/>
      <c r="CV34" s="611"/>
      <c r="CW34" s="611"/>
      <c r="CX34" s="611"/>
      <c r="CY34" s="612"/>
      <c r="CZ34" s="615">
        <v>13.8</v>
      </c>
      <c r="DA34" s="640"/>
      <c r="DB34" s="640"/>
      <c r="DC34" s="644"/>
      <c r="DD34" s="619">
        <v>688741</v>
      </c>
      <c r="DE34" s="611"/>
      <c r="DF34" s="611"/>
      <c r="DG34" s="611"/>
      <c r="DH34" s="611"/>
      <c r="DI34" s="611"/>
      <c r="DJ34" s="611"/>
      <c r="DK34" s="612"/>
      <c r="DL34" s="619">
        <v>464873</v>
      </c>
      <c r="DM34" s="611"/>
      <c r="DN34" s="611"/>
      <c r="DO34" s="611"/>
      <c r="DP34" s="611"/>
      <c r="DQ34" s="611"/>
      <c r="DR34" s="611"/>
      <c r="DS34" s="611"/>
      <c r="DT34" s="611"/>
      <c r="DU34" s="611"/>
      <c r="DV34" s="612"/>
      <c r="DW34" s="615">
        <v>14</v>
      </c>
      <c r="DX34" s="640"/>
      <c r="DY34" s="640"/>
      <c r="DZ34" s="640"/>
      <c r="EA34" s="640"/>
      <c r="EB34" s="640"/>
      <c r="EC34" s="641"/>
    </row>
    <row r="35" spans="2:133" ht="11.25" customHeight="1" x14ac:dyDescent="0.2">
      <c r="B35" s="607" t="s">
        <v>311</v>
      </c>
      <c r="C35" s="608"/>
      <c r="D35" s="608"/>
      <c r="E35" s="608"/>
      <c r="F35" s="608"/>
      <c r="G35" s="608"/>
      <c r="H35" s="608"/>
      <c r="I35" s="608"/>
      <c r="J35" s="608"/>
      <c r="K35" s="608"/>
      <c r="L35" s="608"/>
      <c r="M35" s="608"/>
      <c r="N35" s="608"/>
      <c r="O35" s="608"/>
      <c r="P35" s="608"/>
      <c r="Q35" s="609"/>
      <c r="R35" s="610">
        <v>124281</v>
      </c>
      <c r="S35" s="611"/>
      <c r="T35" s="611"/>
      <c r="U35" s="611"/>
      <c r="V35" s="611"/>
      <c r="W35" s="611"/>
      <c r="X35" s="611"/>
      <c r="Y35" s="612"/>
      <c r="Z35" s="613">
        <v>1.8</v>
      </c>
      <c r="AA35" s="613"/>
      <c r="AB35" s="613"/>
      <c r="AC35" s="613"/>
      <c r="AD35" s="614" t="s">
        <v>122</v>
      </c>
      <c r="AE35" s="614"/>
      <c r="AF35" s="614"/>
      <c r="AG35" s="614"/>
      <c r="AH35" s="614"/>
      <c r="AI35" s="614"/>
      <c r="AJ35" s="614"/>
      <c r="AK35" s="614"/>
      <c r="AL35" s="615" t="s">
        <v>122</v>
      </c>
      <c r="AM35" s="616"/>
      <c r="AN35" s="616"/>
      <c r="AO35" s="617"/>
      <c r="AP35" s="204"/>
      <c r="AQ35" s="592" t="s">
        <v>312</v>
      </c>
      <c r="AR35" s="593"/>
      <c r="AS35" s="593"/>
      <c r="AT35" s="593"/>
      <c r="AU35" s="593"/>
      <c r="AV35" s="593"/>
      <c r="AW35" s="593"/>
      <c r="AX35" s="593"/>
      <c r="AY35" s="593"/>
      <c r="AZ35" s="593"/>
      <c r="BA35" s="593"/>
      <c r="BB35" s="593"/>
      <c r="BC35" s="593"/>
      <c r="BD35" s="593"/>
      <c r="BE35" s="593"/>
      <c r="BF35" s="594"/>
      <c r="BG35" s="592" t="s">
        <v>313</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314</v>
      </c>
      <c r="CE35" s="608"/>
      <c r="CF35" s="608"/>
      <c r="CG35" s="608"/>
      <c r="CH35" s="608"/>
      <c r="CI35" s="608"/>
      <c r="CJ35" s="608"/>
      <c r="CK35" s="608"/>
      <c r="CL35" s="608"/>
      <c r="CM35" s="608"/>
      <c r="CN35" s="608"/>
      <c r="CO35" s="608"/>
      <c r="CP35" s="608"/>
      <c r="CQ35" s="609"/>
      <c r="CR35" s="610">
        <v>118378</v>
      </c>
      <c r="CS35" s="642"/>
      <c r="CT35" s="642"/>
      <c r="CU35" s="642"/>
      <c r="CV35" s="642"/>
      <c r="CW35" s="642"/>
      <c r="CX35" s="642"/>
      <c r="CY35" s="643"/>
      <c r="CZ35" s="615">
        <v>1.8</v>
      </c>
      <c r="DA35" s="640"/>
      <c r="DB35" s="640"/>
      <c r="DC35" s="644"/>
      <c r="DD35" s="619">
        <v>98412</v>
      </c>
      <c r="DE35" s="642"/>
      <c r="DF35" s="642"/>
      <c r="DG35" s="642"/>
      <c r="DH35" s="642"/>
      <c r="DI35" s="642"/>
      <c r="DJ35" s="642"/>
      <c r="DK35" s="643"/>
      <c r="DL35" s="619">
        <v>59772</v>
      </c>
      <c r="DM35" s="642"/>
      <c r="DN35" s="642"/>
      <c r="DO35" s="642"/>
      <c r="DP35" s="642"/>
      <c r="DQ35" s="642"/>
      <c r="DR35" s="642"/>
      <c r="DS35" s="642"/>
      <c r="DT35" s="642"/>
      <c r="DU35" s="642"/>
      <c r="DV35" s="643"/>
      <c r="DW35" s="615">
        <v>1.8</v>
      </c>
      <c r="DX35" s="640"/>
      <c r="DY35" s="640"/>
      <c r="DZ35" s="640"/>
      <c r="EA35" s="640"/>
      <c r="EB35" s="640"/>
      <c r="EC35" s="641"/>
    </row>
    <row r="36" spans="2:133" ht="11.25" customHeight="1" x14ac:dyDescent="0.2">
      <c r="B36" s="607" t="s">
        <v>315</v>
      </c>
      <c r="C36" s="608"/>
      <c r="D36" s="608"/>
      <c r="E36" s="608"/>
      <c r="F36" s="608"/>
      <c r="G36" s="608"/>
      <c r="H36" s="608"/>
      <c r="I36" s="608"/>
      <c r="J36" s="608"/>
      <c r="K36" s="608"/>
      <c r="L36" s="608"/>
      <c r="M36" s="608"/>
      <c r="N36" s="608"/>
      <c r="O36" s="608"/>
      <c r="P36" s="608"/>
      <c r="Q36" s="609"/>
      <c r="R36" s="610">
        <v>397112</v>
      </c>
      <c r="S36" s="611"/>
      <c r="T36" s="611"/>
      <c r="U36" s="611"/>
      <c r="V36" s="611"/>
      <c r="W36" s="611"/>
      <c r="X36" s="611"/>
      <c r="Y36" s="612"/>
      <c r="Z36" s="613">
        <v>5.7</v>
      </c>
      <c r="AA36" s="613"/>
      <c r="AB36" s="613"/>
      <c r="AC36" s="613"/>
      <c r="AD36" s="614" t="s">
        <v>122</v>
      </c>
      <c r="AE36" s="614"/>
      <c r="AF36" s="614"/>
      <c r="AG36" s="614"/>
      <c r="AH36" s="614"/>
      <c r="AI36" s="614"/>
      <c r="AJ36" s="614"/>
      <c r="AK36" s="614"/>
      <c r="AL36" s="615" t="s">
        <v>122</v>
      </c>
      <c r="AM36" s="616"/>
      <c r="AN36" s="616"/>
      <c r="AO36" s="617"/>
      <c r="AP36" s="204"/>
      <c r="AQ36" s="676" t="s">
        <v>316</v>
      </c>
      <c r="AR36" s="677"/>
      <c r="AS36" s="677"/>
      <c r="AT36" s="677"/>
      <c r="AU36" s="677"/>
      <c r="AV36" s="677"/>
      <c r="AW36" s="677"/>
      <c r="AX36" s="677"/>
      <c r="AY36" s="678"/>
      <c r="AZ36" s="599">
        <v>585174</v>
      </c>
      <c r="BA36" s="600"/>
      <c r="BB36" s="600"/>
      <c r="BC36" s="600"/>
      <c r="BD36" s="600"/>
      <c r="BE36" s="600"/>
      <c r="BF36" s="672"/>
      <c r="BG36" s="596" t="s">
        <v>317</v>
      </c>
      <c r="BH36" s="597"/>
      <c r="BI36" s="597"/>
      <c r="BJ36" s="597"/>
      <c r="BK36" s="597"/>
      <c r="BL36" s="597"/>
      <c r="BM36" s="597"/>
      <c r="BN36" s="597"/>
      <c r="BO36" s="597"/>
      <c r="BP36" s="597"/>
      <c r="BQ36" s="597"/>
      <c r="BR36" s="597"/>
      <c r="BS36" s="597"/>
      <c r="BT36" s="597"/>
      <c r="BU36" s="598"/>
      <c r="BV36" s="599">
        <v>401</v>
      </c>
      <c r="BW36" s="600"/>
      <c r="BX36" s="600"/>
      <c r="BY36" s="600"/>
      <c r="BZ36" s="600"/>
      <c r="CA36" s="600"/>
      <c r="CB36" s="672"/>
      <c r="CD36" s="607" t="s">
        <v>318</v>
      </c>
      <c r="CE36" s="608"/>
      <c r="CF36" s="608"/>
      <c r="CG36" s="608"/>
      <c r="CH36" s="608"/>
      <c r="CI36" s="608"/>
      <c r="CJ36" s="608"/>
      <c r="CK36" s="608"/>
      <c r="CL36" s="608"/>
      <c r="CM36" s="608"/>
      <c r="CN36" s="608"/>
      <c r="CO36" s="608"/>
      <c r="CP36" s="608"/>
      <c r="CQ36" s="609"/>
      <c r="CR36" s="610">
        <v>1163042</v>
      </c>
      <c r="CS36" s="611"/>
      <c r="CT36" s="611"/>
      <c r="CU36" s="611"/>
      <c r="CV36" s="611"/>
      <c r="CW36" s="611"/>
      <c r="CX36" s="611"/>
      <c r="CY36" s="612"/>
      <c r="CZ36" s="615">
        <v>17.399999999999999</v>
      </c>
      <c r="DA36" s="640"/>
      <c r="DB36" s="640"/>
      <c r="DC36" s="644"/>
      <c r="DD36" s="619">
        <v>804207</v>
      </c>
      <c r="DE36" s="611"/>
      <c r="DF36" s="611"/>
      <c r="DG36" s="611"/>
      <c r="DH36" s="611"/>
      <c r="DI36" s="611"/>
      <c r="DJ36" s="611"/>
      <c r="DK36" s="612"/>
      <c r="DL36" s="619">
        <v>680417</v>
      </c>
      <c r="DM36" s="611"/>
      <c r="DN36" s="611"/>
      <c r="DO36" s="611"/>
      <c r="DP36" s="611"/>
      <c r="DQ36" s="611"/>
      <c r="DR36" s="611"/>
      <c r="DS36" s="611"/>
      <c r="DT36" s="611"/>
      <c r="DU36" s="611"/>
      <c r="DV36" s="612"/>
      <c r="DW36" s="615">
        <v>20.5</v>
      </c>
      <c r="DX36" s="640"/>
      <c r="DY36" s="640"/>
      <c r="DZ36" s="640"/>
      <c r="EA36" s="640"/>
      <c r="EB36" s="640"/>
      <c r="EC36" s="641"/>
    </row>
    <row r="37" spans="2:133" ht="11.25" customHeight="1" x14ac:dyDescent="0.2">
      <c r="B37" s="607" t="s">
        <v>319</v>
      </c>
      <c r="C37" s="608"/>
      <c r="D37" s="608"/>
      <c r="E37" s="608"/>
      <c r="F37" s="608"/>
      <c r="G37" s="608"/>
      <c r="H37" s="608"/>
      <c r="I37" s="608"/>
      <c r="J37" s="608"/>
      <c r="K37" s="608"/>
      <c r="L37" s="608"/>
      <c r="M37" s="608"/>
      <c r="N37" s="608"/>
      <c r="O37" s="608"/>
      <c r="P37" s="608"/>
      <c r="Q37" s="609"/>
      <c r="R37" s="610">
        <v>95421</v>
      </c>
      <c r="S37" s="611"/>
      <c r="T37" s="611"/>
      <c r="U37" s="611"/>
      <c r="V37" s="611"/>
      <c r="W37" s="611"/>
      <c r="X37" s="611"/>
      <c r="Y37" s="612"/>
      <c r="Z37" s="613">
        <v>1.4</v>
      </c>
      <c r="AA37" s="613"/>
      <c r="AB37" s="613"/>
      <c r="AC37" s="613"/>
      <c r="AD37" s="614">
        <v>441</v>
      </c>
      <c r="AE37" s="614"/>
      <c r="AF37" s="614"/>
      <c r="AG37" s="614"/>
      <c r="AH37" s="614"/>
      <c r="AI37" s="614"/>
      <c r="AJ37" s="614"/>
      <c r="AK37" s="614"/>
      <c r="AL37" s="615">
        <v>0</v>
      </c>
      <c r="AM37" s="616"/>
      <c r="AN37" s="616"/>
      <c r="AO37" s="617"/>
      <c r="AQ37" s="673" t="s">
        <v>320</v>
      </c>
      <c r="AR37" s="674"/>
      <c r="AS37" s="674"/>
      <c r="AT37" s="674"/>
      <c r="AU37" s="674"/>
      <c r="AV37" s="674"/>
      <c r="AW37" s="674"/>
      <c r="AX37" s="674"/>
      <c r="AY37" s="675"/>
      <c r="AZ37" s="610">
        <v>269518</v>
      </c>
      <c r="BA37" s="611"/>
      <c r="BB37" s="611"/>
      <c r="BC37" s="611"/>
      <c r="BD37" s="642"/>
      <c r="BE37" s="642"/>
      <c r="BF37" s="665"/>
      <c r="BG37" s="607" t="s">
        <v>321</v>
      </c>
      <c r="BH37" s="608"/>
      <c r="BI37" s="608"/>
      <c r="BJ37" s="608"/>
      <c r="BK37" s="608"/>
      <c r="BL37" s="608"/>
      <c r="BM37" s="608"/>
      <c r="BN37" s="608"/>
      <c r="BO37" s="608"/>
      <c r="BP37" s="608"/>
      <c r="BQ37" s="608"/>
      <c r="BR37" s="608"/>
      <c r="BS37" s="608"/>
      <c r="BT37" s="608"/>
      <c r="BU37" s="609"/>
      <c r="BV37" s="610">
        <v>401</v>
      </c>
      <c r="BW37" s="611"/>
      <c r="BX37" s="611"/>
      <c r="BY37" s="611"/>
      <c r="BZ37" s="611"/>
      <c r="CA37" s="611"/>
      <c r="CB37" s="620"/>
      <c r="CD37" s="607" t="s">
        <v>322</v>
      </c>
      <c r="CE37" s="608"/>
      <c r="CF37" s="608"/>
      <c r="CG37" s="608"/>
      <c r="CH37" s="608"/>
      <c r="CI37" s="608"/>
      <c r="CJ37" s="608"/>
      <c r="CK37" s="608"/>
      <c r="CL37" s="608"/>
      <c r="CM37" s="608"/>
      <c r="CN37" s="608"/>
      <c r="CO37" s="608"/>
      <c r="CP37" s="608"/>
      <c r="CQ37" s="609"/>
      <c r="CR37" s="610">
        <v>226403</v>
      </c>
      <c r="CS37" s="642"/>
      <c r="CT37" s="642"/>
      <c r="CU37" s="642"/>
      <c r="CV37" s="642"/>
      <c r="CW37" s="642"/>
      <c r="CX37" s="642"/>
      <c r="CY37" s="643"/>
      <c r="CZ37" s="615">
        <v>3.4</v>
      </c>
      <c r="DA37" s="640"/>
      <c r="DB37" s="640"/>
      <c r="DC37" s="644"/>
      <c r="DD37" s="619">
        <v>226403</v>
      </c>
      <c r="DE37" s="642"/>
      <c r="DF37" s="642"/>
      <c r="DG37" s="642"/>
      <c r="DH37" s="642"/>
      <c r="DI37" s="642"/>
      <c r="DJ37" s="642"/>
      <c r="DK37" s="643"/>
      <c r="DL37" s="619">
        <v>218021</v>
      </c>
      <c r="DM37" s="642"/>
      <c r="DN37" s="642"/>
      <c r="DO37" s="642"/>
      <c r="DP37" s="642"/>
      <c r="DQ37" s="642"/>
      <c r="DR37" s="642"/>
      <c r="DS37" s="642"/>
      <c r="DT37" s="642"/>
      <c r="DU37" s="642"/>
      <c r="DV37" s="643"/>
      <c r="DW37" s="615">
        <v>6.6</v>
      </c>
      <c r="DX37" s="640"/>
      <c r="DY37" s="640"/>
      <c r="DZ37" s="640"/>
      <c r="EA37" s="640"/>
      <c r="EB37" s="640"/>
      <c r="EC37" s="641"/>
    </row>
    <row r="38" spans="2:133" ht="11.25" customHeight="1" x14ac:dyDescent="0.2">
      <c r="B38" s="607" t="s">
        <v>323</v>
      </c>
      <c r="C38" s="608"/>
      <c r="D38" s="608"/>
      <c r="E38" s="608"/>
      <c r="F38" s="608"/>
      <c r="G38" s="608"/>
      <c r="H38" s="608"/>
      <c r="I38" s="608"/>
      <c r="J38" s="608"/>
      <c r="K38" s="608"/>
      <c r="L38" s="608"/>
      <c r="M38" s="608"/>
      <c r="N38" s="608"/>
      <c r="O38" s="608"/>
      <c r="P38" s="608"/>
      <c r="Q38" s="609"/>
      <c r="R38" s="610">
        <v>560718</v>
      </c>
      <c r="S38" s="611"/>
      <c r="T38" s="611"/>
      <c r="U38" s="611"/>
      <c r="V38" s="611"/>
      <c r="W38" s="611"/>
      <c r="X38" s="611"/>
      <c r="Y38" s="612"/>
      <c r="Z38" s="613">
        <v>8.1</v>
      </c>
      <c r="AA38" s="613"/>
      <c r="AB38" s="613"/>
      <c r="AC38" s="613"/>
      <c r="AD38" s="614" t="s">
        <v>122</v>
      </c>
      <c r="AE38" s="614"/>
      <c r="AF38" s="614"/>
      <c r="AG38" s="614"/>
      <c r="AH38" s="614"/>
      <c r="AI38" s="614"/>
      <c r="AJ38" s="614"/>
      <c r="AK38" s="614"/>
      <c r="AL38" s="615" t="s">
        <v>122</v>
      </c>
      <c r="AM38" s="616"/>
      <c r="AN38" s="616"/>
      <c r="AO38" s="617"/>
      <c r="AQ38" s="673" t="s">
        <v>324</v>
      </c>
      <c r="AR38" s="674"/>
      <c r="AS38" s="674"/>
      <c r="AT38" s="674"/>
      <c r="AU38" s="674"/>
      <c r="AV38" s="674"/>
      <c r="AW38" s="674"/>
      <c r="AX38" s="674"/>
      <c r="AY38" s="675"/>
      <c r="AZ38" s="610">
        <v>24512</v>
      </c>
      <c r="BA38" s="611"/>
      <c r="BB38" s="611"/>
      <c r="BC38" s="611"/>
      <c r="BD38" s="642"/>
      <c r="BE38" s="642"/>
      <c r="BF38" s="665"/>
      <c r="BG38" s="607" t="s">
        <v>325</v>
      </c>
      <c r="BH38" s="608"/>
      <c r="BI38" s="608"/>
      <c r="BJ38" s="608"/>
      <c r="BK38" s="608"/>
      <c r="BL38" s="608"/>
      <c r="BM38" s="608"/>
      <c r="BN38" s="608"/>
      <c r="BO38" s="608"/>
      <c r="BP38" s="608"/>
      <c r="BQ38" s="608"/>
      <c r="BR38" s="608"/>
      <c r="BS38" s="608"/>
      <c r="BT38" s="608"/>
      <c r="BU38" s="609"/>
      <c r="BV38" s="610">
        <v>575</v>
      </c>
      <c r="BW38" s="611"/>
      <c r="BX38" s="611"/>
      <c r="BY38" s="611"/>
      <c r="BZ38" s="611"/>
      <c r="CA38" s="611"/>
      <c r="CB38" s="620"/>
      <c r="CD38" s="607" t="s">
        <v>326</v>
      </c>
      <c r="CE38" s="608"/>
      <c r="CF38" s="608"/>
      <c r="CG38" s="608"/>
      <c r="CH38" s="608"/>
      <c r="CI38" s="608"/>
      <c r="CJ38" s="608"/>
      <c r="CK38" s="608"/>
      <c r="CL38" s="608"/>
      <c r="CM38" s="608"/>
      <c r="CN38" s="608"/>
      <c r="CO38" s="608"/>
      <c r="CP38" s="608"/>
      <c r="CQ38" s="609"/>
      <c r="CR38" s="610">
        <v>270394</v>
      </c>
      <c r="CS38" s="611"/>
      <c r="CT38" s="611"/>
      <c r="CU38" s="611"/>
      <c r="CV38" s="611"/>
      <c r="CW38" s="611"/>
      <c r="CX38" s="611"/>
      <c r="CY38" s="612"/>
      <c r="CZ38" s="615">
        <v>4.0999999999999996</v>
      </c>
      <c r="DA38" s="640"/>
      <c r="DB38" s="640"/>
      <c r="DC38" s="644"/>
      <c r="DD38" s="619">
        <v>214169</v>
      </c>
      <c r="DE38" s="611"/>
      <c r="DF38" s="611"/>
      <c r="DG38" s="611"/>
      <c r="DH38" s="611"/>
      <c r="DI38" s="611"/>
      <c r="DJ38" s="611"/>
      <c r="DK38" s="612"/>
      <c r="DL38" s="619">
        <v>204631</v>
      </c>
      <c r="DM38" s="611"/>
      <c r="DN38" s="611"/>
      <c r="DO38" s="611"/>
      <c r="DP38" s="611"/>
      <c r="DQ38" s="611"/>
      <c r="DR38" s="611"/>
      <c r="DS38" s="611"/>
      <c r="DT38" s="611"/>
      <c r="DU38" s="611"/>
      <c r="DV38" s="612"/>
      <c r="DW38" s="615">
        <v>6.2</v>
      </c>
      <c r="DX38" s="640"/>
      <c r="DY38" s="640"/>
      <c r="DZ38" s="640"/>
      <c r="EA38" s="640"/>
      <c r="EB38" s="640"/>
      <c r="EC38" s="641"/>
    </row>
    <row r="39" spans="2:133" ht="11.25" customHeight="1" x14ac:dyDescent="0.2">
      <c r="B39" s="607" t="s">
        <v>327</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328</v>
      </c>
      <c r="AR39" s="674"/>
      <c r="AS39" s="674"/>
      <c r="AT39" s="674"/>
      <c r="AU39" s="674"/>
      <c r="AV39" s="674"/>
      <c r="AW39" s="674"/>
      <c r="AX39" s="674"/>
      <c r="AY39" s="675"/>
      <c r="AZ39" s="610">
        <v>20750</v>
      </c>
      <c r="BA39" s="611"/>
      <c r="BB39" s="611"/>
      <c r="BC39" s="611"/>
      <c r="BD39" s="642"/>
      <c r="BE39" s="642"/>
      <c r="BF39" s="665"/>
      <c r="BG39" s="607" t="s">
        <v>329</v>
      </c>
      <c r="BH39" s="608"/>
      <c r="BI39" s="608"/>
      <c r="BJ39" s="608"/>
      <c r="BK39" s="608"/>
      <c r="BL39" s="608"/>
      <c r="BM39" s="608"/>
      <c r="BN39" s="608"/>
      <c r="BO39" s="608"/>
      <c r="BP39" s="608"/>
      <c r="BQ39" s="608"/>
      <c r="BR39" s="608"/>
      <c r="BS39" s="608"/>
      <c r="BT39" s="608"/>
      <c r="BU39" s="609"/>
      <c r="BV39" s="610">
        <v>827</v>
      </c>
      <c r="BW39" s="611"/>
      <c r="BX39" s="611"/>
      <c r="BY39" s="611"/>
      <c r="BZ39" s="611"/>
      <c r="CA39" s="611"/>
      <c r="CB39" s="620"/>
      <c r="CD39" s="607" t="s">
        <v>330</v>
      </c>
      <c r="CE39" s="608"/>
      <c r="CF39" s="608"/>
      <c r="CG39" s="608"/>
      <c r="CH39" s="608"/>
      <c r="CI39" s="608"/>
      <c r="CJ39" s="608"/>
      <c r="CK39" s="608"/>
      <c r="CL39" s="608"/>
      <c r="CM39" s="608"/>
      <c r="CN39" s="608"/>
      <c r="CO39" s="608"/>
      <c r="CP39" s="608"/>
      <c r="CQ39" s="609"/>
      <c r="CR39" s="610">
        <v>288984</v>
      </c>
      <c r="CS39" s="642"/>
      <c r="CT39" s="642"/>
      <c r="CU39" s="642"/>
      <c r="CV39" s="642"/>
      <c r="CW39" s="642"/>
      <c r="CX39" s="642"/>
      <c r="CY39" s="643"/>
      <c r="CZ39" s="615">
        <v>4.3</v>
      </c>
      <c r="DA39" s="640"/>
      <c r="DB39" s="640"/>
      <c r="DC39" s="644"/>
      <c r="DD39" s="619">
        <v>162237</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2">
      <c r="B40" s="607" t="s">
        <v>331</v>
      </c>
      <c r="C40" s="608"/>
      <c r="D40" s="608"/>
      <c r="E40" s="608"/>
      <c r="F40" s="608"/>
      <c r="G40" s="608"/>
      <c r="H40" s="608"/>
      <c r="I40" s="608"/>
      <c r="J40" s="608"/>
      <c r="K40" s="608"/>
      <c r="L40" s="608"/>
      <c r="M40" s="608"/>
      <c r="N40" s="608"/>
      <c r="O40" s="608"/>
      <c r="P40" s="608"/>
      <c r="Q40" s="609"/>
      <c r="R40" s="610">
        <v>5518</v>
      </c>
      <c r="S40" s="611"/>
      <c r="T40" s="611"/>
      <c r="U40" s="611"/>
      <c r="V40" s="611"/>
      <c r="W40" s="611"/>
      <c r="X40" s="611"/>
      <c r="Y40" s="612"/>
      <c r="Z40" s="613">
        <v>0.1</v>
      </c>
      <c r="AA40" s="613"/>
      <c r="AB40" s="613"/>
      <c r="AC40" s="613"/>
      <c r="AD40" s="614" t="s">
        <v>122</v>
      </c>
      <c r="AE40" s="614"/>
      <c r="AF40" s="614"/>
      <c r="AG40" s="614"/>
      <c r="AH40" s="614"/>
      <c r="AI40" s="614"/>
      <c r="AJ40" s="614"/>
      <c r="AK40" s="614"/>
      <c r="AL40" s="615" t="s">
        <v>122</v>
      </c>
      <c r="AM40" s="616"/>
      <c r="AN40" s="616"/>
      <c r="AO40" s="617"/>
      <c r="AQ40" s="673" t="s">
        <v>332</v>
      </c>
      <c r="AR40" s="674"/>
      <c r="AS40" s="674"/>
      <c r="AT40" s="674"/>
      <c r="AU40" s="674"/>
      <c r="AV40" s="674"/>
      <c r="AW40" s="674"/>
      <c r="AX40" s="674"/>
      <c r="AY40" s="675"/>
      <c r="AZ40" s="610" t="s">
        <v>122</v>
      </c>
      <c r="BA40" s="611"/>
      <c r="BB40" s="611"/>
      <c r="BC40" s="611"/>
      <c r="BD40" s="642"/>
      <c r="BE40" s="642"/>
      <c r="BF40" s="665"/>
      <c r="BG40" s="658" t="s">
        <v>333</v>
      </c>
      <c r="BH40" s="659"/>
      <c r="BI40" s="659"/>
      <c r="BJ40" s="659"/>
      <c r="BK40" s="659"/>
      <c r="BL40" s="205"/>
      <c r="BM40" s="608" t="s">
        <v>334</v>
      </c>
      <c r="BN40" s="608"/>
      <c r="BO40" s="608"/>
      <c r="BP40" s="608"/>
      <c r="BQ40" s="608"/>
      <c r="BR40" s="608"/>
      <c r="BS40" s="608"/>
      <c r="BT40" s="608"/>
      <c r="BU40" s="609"/>
      <c r="BV40" s="610">
        <v>79</v>
      </c>
      <c r="BW40" s="611"/>
      <c r="BX40" s="611"/>
      <c r="BY40" s="611"/>
      <c r="BZ40" s="611"/>
      <c r="CA40" s="611"/>
      <c r="CB40" s="620"/>
      <c r="CD40" s="607" t="s">
        <v>335</v>
      </c>
      <c r="CE40" s="608"/>
      <c r="CF40" s="608"/>
      <c r="CG40" s="608"/>
      <c r="CH40" s="608"/>
      <c r="CI40" s="608"/>
      <c r="CJ40" s="608"/>
      <c r="CK40" s="608"/>
      <c r="CL40" s="608"/>
      <c r="CM40" s="608"/>
      <c r="CN40" s="608"/>
      <c r="CO40" s="608"/>
      <c r="CP40" s="608"/>
      <c r="CQ40" s="609"/>
      <c r="CR40" s="610">
        <v>14030</v>
      </c>
      <c r="CS40" s="611"/>
      <c r="CT40" s="611"/>
      <c r="CU40" s="611"/>
      <c r="CV40" s="611"/>
      <c r="CW40" s="611"/>
      <c r="CX40" s="611"/>
      <c r="CY40" s="612"/>
      <c r="CZ40" s="615">
        <v>0.2</v>
      </c>
      <c r="DA40" s="640"/>
      <c r="DB40" s="640"/>
      <c r="DC40" s="644"/>
      <c r="DD40" s="619">
        <v>8954</v>
      </c>
      <c r="DE40" s="611"/>
      <c r="DF40" s="611"/>
      <c r="DG40" s="611"/>
      <c r="DH40" s="611"/>
      <c r="DI40" s="611"/>
      <c r="DJ40" s="611"/>
      <c r="DK40" s="612"/>
      <c r="DL40" s="619">
        <v>8594</v>
      </c>
      <c r="DM40" s="611"/>
      <c r="DN40" s="611"/>
      <c r="DO40" s="611"/>
      <c r="DP40" s="611"/>
      <c r="DQ40" s="611"/>
      <c r="DR40" s="611"/>
      <c r="DS40" s="611"/>
      <c r="DT40" s="611"/>
      <c r="DU40" s="611"/>
      <c r="DV40" s="612"/>
      <c r="DW40" s="615">
        <v>0.3</v>
      </c>
      <c r="DX40" s="640"/>
      <c r="DY40" s="640"/>
      <c r="DZ40" s="640"/>
      <c r="EA40" s="640"/>
      <c r="EB40" s="640"/>
      <c r="EC40" s="641"/>
    </row>
    <row r="41" spans="2:133" ht="11.25" customHeight="1" x14ac:dyDescent="0.2">
      <c r="B41" s="631" t="s">
        <v>336</v>
      </c>
      <c r="C41" s="632"/>
      <c r="D41" s="632"/>
      <c r="E41" s="632"/>
      <c r="F41" s="632"/>
      <c r="G41" s="632"/>
      <c r="H41" s="632"/>
      <c r="I41" s="632"/>
      <c r="J41" s="632"/>
      <c r="K41" s="632"/>
      <c r="L41" s="632"/>
      <c r="M41" s="632"/>
      <c r="N41" s="632"/>
      <c r="O41" s="632"/>
      <c r="P41" s="632"/>
      <c r="Q41" s="633"/>
      <c r="R41" s="682">
        <v>6913261</v>
      </c>
      <c r="S41" s="683"/>
      <c r="T41" s="683"/>
      <c r="U41" s="683"/>
      <c r="V41" s="683"/>
      <c r="W41" s="683"/>
      <c r="X41" s="683"/>
      <c r="Y41" s="687"/>
      <c r="Z41" s="688">
        <v>100</v>
      </c>
      <c r="AA41" s="688"/>
      <c r="AB41" s="688"/>
      <c r="AC41" s="688"/>
      <c r="AD41" s="689">
        <v>3317312</v>
      </c>
      <c r="AE41" s="689"/>
      <c r="AF41" s="689"/>
      <c r="AG41" s="689"/>
      <c r="AH41" s="689"/>
      <c r="AI41" s="689"/>
      <c r="AJ41" s="689"/>
      <c r="AK41" s="689"/>
      <c r="AL41" s="690">
        <v>100</v>
      </c>
      <c r="AM41" s="670"/>
      <c r="AN41" s="670"/>
      <c r="AO41" s="691"/>
      <c r="AQ41" s="673" t="s">
        <v>337</v>
      </c>
      <c r="AR41" s="674"/>
      <c r="AS41" s="674"/>
      <c r="AT41" s="674"/>
      <c r="AU41" s="674"/>
      <c r="AV41" s="674"/>
      <c r="AW41" s="674"/>
      <c r="AX41" s="674"/>
      <c r="AY41" s="675"/>
      <c r="AZ41" s="610">
        <v>53500</v>
      </c>
      <c r="BA41" s="611"/>
      <c r="BB41" s="611"/>
      <c r="BC41" s="611"/>
      <c r="BD41" s="642"/>
      <c r="BE41" s="642"/>
      <c r="BF41" s="665"/>
      <c r="BG41" s="658"/>
      <c r="BH41" s="659"/>
      <c r="BI41" s="659"/>
      <c r="BJ41" s="659"/>
      <c r="BK41" s="659"/>
      <c r="BL41" s="205"/>
      <c r="BM41" s="608" t="s">
        <v>338</v>
      </c>
      <c r="BN41" s="608"/>
      <c r="BO41" s="608"/>
      <c r="BP41" s="608"/>
      <c r="BQ41" s="608"/>
      <c r="BR41" s="608"/>
      <c r="BS41" s="608"/>
      <c r="BT41" s="608"/>
      <c r="BU41" s="609"/>
      <c r="BV41" s="610" t="s">
        <v>122</v>
      </c>
      <c r="BW41" s="611"/>
      <c r="BX41" s="611"/>
      <c r="BY41" s="611"/>
      <c r="BZ41" s="611"/>
      <c r="CA41" s="611"/>
      <c r="CB41" s="620"/>
      <c r="CD41" s="607" t="s">
        <v>339</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328</v>
      </c>
      <c r="AR42" s="680"/>
      <c r="AS42" s="680"/>
      <c r="AT42" s="680"/>
      <c r="AU42" s="680"/>
      <c r="AV42" s="680"/>
      <c r="AW42" s="680"/>
      <c r="AX42" s="680"/>
      <c r="AY42" s="681"/>
      <c r="AZ42" s="682">
        <v>216894</v>
      </c>
      <c r="BA42" s="683"/>
      <c r="BB42" s="683"/>
      <c r="BC42" s="683"/>
      <c r="BD42" s="669"/>
      <c r="BE42" s="669"/>
      <c r="BF42" s="671"/>
      <c r="BG42" s="660"/>
      <c r="BH42" s="661"/>
      <c r="BI42" s="661"/>
      <c r="BJ42" s="661"/>
      <c r="BK42" s="661"/>
      <c r="BL42" s="206"/>
      <c r="BM42" s="632" t="s">
        <v>340</v>
      </c>
      <c r="BN42" s="632"/>
      <c r="BO42" s="632"/>
      <c r="BP42" s="632"/>
      <c r="BQ42" s="632"/>
      <c r="BR42" s="632"/>
      <c r="BS42" s="632"/>
      <c r="BT42" s="632"/>
      <c r="BU42" s="633"/>
      <c r="BV42" s="682">
        <v>535</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1993441</v>
      </c>
      <c r="CS42" s="642"/>
      <c r="CT42" s="642"/>
      <c r="CU42" s="642"/>
      <c r="CV42" s="642"/>
      <c r="CW42" s="642"/>
      <c r="CX42" s="642"/>
      <c r="CY42" s="643"/>
      <c r="CZ42" s="615">
        <v>29.9</v>
      </c>
      <c r="DA42" s="640"/>
      <c r="DB42" s="640"/>
      <c r="DC42" s="644"/>
      <c r="DD42" s="619">
        <v>270175</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342</v>
      </c>
      <c r="CD43" s="607" t="s">
        <v>343</v>
      </c>
      <c r="CE43" s="608"/>
      <c r="CF43" s="608"/>
      <c r="CG43" s="608"/>
      <c r="CH43" s="608"/>
      <c r="CI43" s="608"/>
      <c r="CJ43" s="608"/>
      <c r="CK43" s="608"/>
      <c r="CL43" s="608"/>
      <c r="CM43" s="608"/>
      <c r="CN43" s="608"/>
      <c r="CO43" s="608"/>
      <c r="CP43" s="608"/>
      <c r="CQ43" s="609"/>
      <c r="CR43" s="610">
        <v>27620</v>
      </c>
      <c r="CS43" s="642"/>
      <c r="CT43" s="642"/>
      <c r="CU43" s="642"/>
      <c r="CV43" s="642"/>
      <c r="CW43" s="642"/>
      <c r="CX43" s="642"/>
      <c r="CY43" s="643"/>
      <c r="CZ43" s="615">
        <v>0.4</v>
      </c>
      <c r="DA43" s="640"/>
      <c r="DB43" s="640"/>
      <c r="DC43" s="644"/>
      <c r="DD43" s="619">
        <v>27620</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293</v>
      </c>
      <c r="CE44" s="647"/>
      <c r="CF44" s="607" t="s">
        <v>345</v>
      </c>
      <c r="CG44" s="608"/>
      <c r="CH44" s="608"/>
      <c r="CI44" s="608"/>
      <c r="CJ44" s="608"/>
      <c r="CK44" s="608"/>
      <c r="CL44" s="608"/>
      <c r="CM44" s="608"/>
      <c r="CN44" s="608"/>
      <c r="CO44" s="608"/>
      <c r="CP44" s="608"/>
      <c r="CQ44" s="609"/>
      <c r="CR44" s="610">
        <v>847419</v>
      </c>
      <c r="CS44" s="611"/>
      <c r="CT44" s="611"/>
      <c r="CU44" s="611"/>
      <c r="CV44" s="611"/>
      <c r="CW44" s="611"/>
      <c r="CX44" s="611"/>
      <c r="CY44" s="612"/>
      <c r="CZ44" s="615">
        <v>12.7</v>
      </c>
      <c r="DA44" s="616"/>
      <c r="DB44" s="616"/>
      <c r="DC44" s="622"/>
      <c r="DD44" s="619">
        <v>154023</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230954</v>
      </c>
      <c r="CS45" s="642"/>
      <c r="CT45" s="642"/>
      <c r="CU45" s="642"/>
      <c r="CV45" s="642"/>
      <c r="CW45" s="642"/>
      <c r="CX45" s="642"/>
      <c r="CY45" s="643"/>
      <c r="CZ45" s="615">
        <v>3.5</v>
      </c>
      <c r="DA45" s="640"/>
      <c r="DB45" s="640"/>
      <c r="DC45" s="644"/>
      <c r="DD45" s="619">
        <v>15320</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348</v>
      </c>
      <c r="CG46" s="608"/>
      <c r="CH46" s="608"/>
      <c r="CI46" s="608"/>
      <c r="CJ46" s="608"/>
      <c r="CK46" s="608"/>
      <c r="CL46" s="608"/>
      <c r="CM46" s="608"/>
      <c r="CN46" s="608"/>
      <c r="CO46" s="608"/>
      <c r="CP46" s="608"/>
      <c r="CQ46" s="609"/>
      <c r="CR46" s="610">
        <v>600565</v>
      </c>
      <c r="CS46" s="611"/>
      <c r="CT46" s="611"/>
      <c r="CU46" s="611"/>
      <c r="CV46" s="611"/>
      <c r="CW46" s="611"/>
      <c r="CX46" s="611"/>
      <c r="CY46" s="612"/>
      <c r="CZ46" s="615">
        <v>9</v>
      </c>
      <c r="DA46" s="616"/>
      <c r="DB46" s="616"/>
      <c r="DC46" s="622"/>
      <c r="DD46" s="619">
        <v>131603</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349</v>
      </c>
      <c r="CG47" s="608"/>
      <c r="CH47" s="608"/>
      <c r="CI47" s="608"/>
      <c r="CJ47" s="608"/>
      <c r="CK47" s="608"/>
      <c r="CL47" s="608"/>
      <c r="CM47" s="608"/>
      <c r="CN47" s="608"/>
      <c r="CO47" s="608"/>
      <c r="CP47" s="608"/>
      <c r="CQ47" s="609"/>
      <c r="CR47" s="610">
        <v>1146022</v>
      </c>
      <c r="CS47" s="642"/>
      <c r="CT47" s="642"/>
      <c r="CU47" s="642"/>
      <c r="CV47" s="642"/>
      <c r="CW47" s="642"/>
      <c r="CX47" s="642"/>
      <c r="CY47" s="643"/>
      <c r="CZ47" s="615">
        <v>17.2</v>
      </c>
      <c r="DA47" s="640"/>
      <c r="DB47" s="640"/>
      <c r="DC47" s="644"/>
      <c r="DD47" s="619">
        <v>116152</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1" x14ac:dyDescent="0.2">
      <c r="B48" s="207"/>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351</v>
      </c>
      <c r="CE49" s="632"/>
      <c r="CF49" s="632"/>
      <c r="CG49" s="632"/>
      <c r="CH49" s="632"/>
      <c r="CI49" s="632"/>
      <c r="CJ49" s="632"/>
      <c r="CK49" s="632"/>
      <c r="CL49" s="632"/>
      <c r="CM49" s="632"/>
      <c r="CN49" s="632"/>
      <c r="CO49" s="632"/>
      <c r="CP49" s="632"/>
      <c r="CQ49" s="633"/>
      <c r="CR49" s="682">
        <v>6670970</v>
      </c>
      <c r="CS49" s="669"/>
      <c r="CT49" s="669"/>
      <c r="CU49" s="669"/>
      <c r="CV49" s="669"/>
      <c r="CW49" s="669"/>
      <c r="CX49" s="669"/>
      <c r="CY49" s="698"/>
      <c r="CZ49" s="690">
        <v>100</v>
      </c>
      <c r="DA49" s="699"/>
      <c r="DB49" s="699"/>
      <c r="DC49" s="700"/>
      <c r="DD49" s="701">
        <v>3855389</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aNumbLgt8vmreRKj3ddsPIztrUYFU/i2GJMJZDtCMqxqRF1RedLMH9hfCk7qMn2NDumE2jt+nJ7tXQZ/ovu/9A==" saltValue="lmydL7FkQS+DhDYkw6lJD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9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60" zoomScaleNormal="60"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6"/>
    </row>
    <row r="6" spans="1:131" s="217"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25" customHeight="1" thickTop="1" x14ac:dyDescent="0.2">
      <c r="A7" s="218">
        <v>1</v>
      </c>
      <c r="B7" s="736" t="s">
        <v>374</v>
      </c>
      <c r="C7" s="737"/>
      <c r="D7" s="737"/>
      <c r="E7" s="737"/>
      <c r="F7" s="737"/>
      <c r="G7" s="737"/>
      <c r="H7" s="737"/>
      <c r="I7" s="737"/>
      <c r="J7" s="737"/>
      <c r="K7" s="737"/>
      <c r="L7" s="737"/>
      <c r="M7" s="737"/>
      <c r="N7" s="737"/>
      <c r="O7" s="737"/>
      <c r="P7" s="738"/>
      <c r="Q7" s="739">
        <v>6904</v>
      </c>
      <c r="R7" s="740"/>
      <c r="S7" s="740"/>
      <c r="T7" s="740"/>
      <c r="U7" s="740"/>
      <c r="V7" s="740">
        <v>6662</v>
      </c>
      <c r="W7" s="740"/>
      <c r="X7" s="740"/>
      <c r="Y7" s="740"/>
      <c r="Z7" s="740"/>
      <c r="AA7" s="740">
        <v>242</v>
      </c>
      <c r="AB7" s="740"/>
      <c r="AC7" s="740"/>
      <c r="AD7" s="740"/>
      <c r="AE7" s="741"/>
      <c r="AF7" s="742">
        <v>5</v>
      </c>
      <c r="AG7" s="743"/>
      <c r="AH7" s="743"/>
      <c r="AI7" s="743"/>
      <c r="AJ7" s="744"/>
      <c r="AK7" s="745">
        <v>120</v>
      </c>
      <c r="AL7" s="746"/>
      <c r="AM7" s="746"/>
      <c r="AN7" s="746"/>
      <c r="AO7" s="746"/>
      <c r="AP7" s="746">
        <v>6654</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t="s">
        <v>557</v>
      </c>
      <c r="BT7" s="734"/>
      <c r="BU7" s="734"/>
      <c r="BV7" s="734"/>
      <c r="BW7" s="734"/>
      <c r="BX7" s="734"/>
      <c r="BY7" s="734"/>
      <c r="BZ7" s="734"/>
      <c r="CA7" s="734"/>
      <c r="CB7" s="734"/>
      <c r="CC7" s="734"/>
      <c r="CD7" s="734"/>
      <c r="CE7" s="734"/>
      <c r="CF7" s="734"/>
      <c r="CG7" s="749"/>
      <c r="CH7" s="730">
        <v>8</v>
      </c>
      <c r="CI7" s="731"/>
      <c r="CJ7" s="731"/>
      <c r="CK7" s="731"/>
      <c r="CL7" s="732"/>
      <c r="CM7" s="730">
        <v>37</v>
      </c>
      <c r="CN7" s="731"/>
      <c r="CO7" s="731"/>
      <c r="CP7" s="731"/>
      <c r="CQ7" s="732"/>
      <c r="CR7" s="730">
        <v>12</v>
      </c>
      <c r="CS7" s="731"/>
      <c r="CT7" s="731"/>
      <c r="CU7" s="731"/>
      <c r="CV7" s="732"/>
      <c r="CW7" s="730" t="s">
        <v>548</v>
      </c>
      <c r="CX7" s="731"/>
      <c r="CY7" s="731"/>
      <c r="CZ7" s="731"/>
      <c r="DA7" s="732"/>
      <c r="DB7" s="730" t="s">
        <v>548</v>
      </c>
      <c r="DC7" s="731"/>
      <c r="DD7" s="731"/>
      <c r="DE7" s="731"/>
      <c r="DF7" s="732"/>
      <c r="DG7" s="730" t="s">
        <v>548</v>
      </c>
      <c r="DH7" s="731"/>
      <c r="DI7" s="731"/>
      <c r="DJ7" s="731"/>
      <c r="DK7" s="732"/>
      <c r="DL7" s="730" t="s">
        <v>548</v>
      </c>
      <c r="DM7" s="731"/>
      <c r="DN7" s="731"/>
      <c r="DO7" s="731"/>
      <c r="DP7" s="732"/>
      <c r="DQ7" s="730" t="s">
        <v>548</v>
      </c>
      <c r="DR7" s="731"/>
      <c r="DS7" s="731"/>
      <c r="DT7" s="731"/>
      <c r="DU7" s="732"/>
      <c r="DV7" s="733"/>
      <c r="DW7" s="734"/>
      <c r="DX7" s="734"/>
      <c r="DY7" s="734"/>
      <c r="DZ7" s="735"/>
      <c r="EA7" s="216"/>
    </row>
    <row r="8" spans="1:131" s="217" customFormat="1" ht="26.25" customHeight="1" x14ac:dyDescent="0.2">
      <c r="A8" s="220">
        <v>2</v>
      </c>
      <c r="B8" s="767" t="s">
        <v>375</v>
      </c>
      <c r="C8" s="768"/>
      <c r="D8" s="768"/>
      <c r="E8" s="768"/>
      <c r="F8" s="768"/>
      <c r="G8" s="768"/>
      <c r="H8" s="768"/>
      <c r="I8" s="768"/>
      <c r="J8" s="768"/>
      <c r="K8" s="768"/>
      <c r="L8" s="768"/>
      <c r="M8" s="768"/>
      <c r="N8" s="768"/>
      <c r="O8" s="768"/>
      <c r="P8" s="769"/>
      <c r="Q8" s="770">
        <v>19</v>
      </c>
      <c r="R8" s="771"/>
      <c r="S8" s="771"/>
      <c r="T8" s="771"/>
      <c r="U8" s="771"/>
      <c r="V8" s="771">
        <v>19</v>
      </c>
      <c r="W8" s="771"/>
      <c r="X8" s="771"/>
      <c r="Y8" s="771"/>
      <c r="Z8" s="771"/>
      <c r="AA8" s="771">
        <v>0</v>
      </c>
      <c r="AB8" s="771"/>
      <c r="AC8" s="771"/>
      <c r="AD8" s="771"/>
      <c r="AE8" s="772"/>
      <c r="AF8" s="773">
        <v>0</v>
      </c>
      <c r="AG8" s="774"/>
      <c r="AH8" s="774"/>
      <c r="AI8" s="774"/>
      <c r="AJ8" s="775"/>
      <c r="AK8" s="756">
        <v>14</v>
      </c>
      <c r="AL8" s="757"/>
      <c r="AM8" s="757"/>
      <c r="AN8" s="757"/>
      <c r="AO8" s="757"/>
      <c r="AP8" s="757" t="s">
        <v>548</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c r="BS8" s="760" t="s">
        <v>558</v>
      </c>
      <c r="BT8" s="761"/>
      <c r="BU8" s="761"/>
      <c r="BV8" s="761"/>
      <c r="BW8" s="761"/>
      <c r="BX8" s="761"/>
      <c r="BY8" s="761"/>
      <c r="BZ8" s="761"/>
      <c r="CA8" s="761"/>
      <c r="CB8" s="761"/>
      <c r="CC8" s="761"/>
      <c r="CD8" s="761"/>
      <c r="CE8" s="761"/>
      <c r="CF8" s="761"/>
      <c r="CG8" s="762"/>
      <c r="CH8" s="763">
        <v>7</v>
      </c>
      <c r="CI8" s="764"/>
      <c r="CJ8" s="764"/>
      <c r="CK8" s="764"/>
      <c r="CL8" s="765"/>
      <c r="CM8" s="763">
        <v>59</v>
      </c>
      <c r="CN8" s="764"/>
      <c r="CO8" s="764"/>
      <c r="CP8" s="764"/>
      <c r="CQ8" s="765"/>
      <c r="CR8" s="763">
        <v>50</v>
      </c>
      <c r="CS8" s="764"/>
      <c r="CT8" s="764"/>
      <c r="CU8" s="764"/>
      <c r="CV8" s="765"/>
      <c r="CW8" s="763">
        <v>17</v>
      </c>
      <c r="CX8" s="764"/>
      <c r="CY8" s="764"/>
      <c r="CZ8" s="764"/>
      <c r="DA8" s="765"/>
      <c r="DB8" s="763" t="s">
        <v>548</v>
      </c>
      <c r="DC8" s="764"/>
      <c r="DD8" s="764"/>
      <c r="DE8" s="764"/>
      <c r="DF8" s="765"/>
      <c r="DG8" s="763" t="s">
        <v>548</v>
      </c>
      <c r="DH8" s="764"/>
      <c r="DI8" s="764"/>
      <c r="DJ8" s="764"/>
      <c r="DK8" s="765"/>
      <c r="DL8" s="763" t="s">
        <v>548</v>
      </c>
      <c r="DM8" s="764"/>
      <c r="DN8" s="764"/>
      <c r="DO8" s="764"/>
      <c r="DP8" s="765"/>
      <c r="DQ8" s="763" t="s">
        <v>548</v>
      </c>
      <c r="DR8" s="764"/>
      <c r="DS8" s="764"/>
      <c r="DT8" s="764"/>
      <c r="DU8" s="765"/>
      <c r="DV8" s="760"/>
      <c r="DW8" s="761"/>
      <c r="DX8" s="761"/>
      <c r="DY8" s="761"/>
      <c r="DZ8" s="766"/>
      <c r="EA8" s="216"/>
    </row>
    <row r="9" spans="1:131" s="217" customFormat="1" ht="26.25" customHeight="1" x14ac:dyDescent="0.2">
      <c r="A9" s="220">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c r="BS9" s="760" t="s">
        <v>559</v>
      </c>
      <c r="BT9" s="761"/>
      <c r="BU9" s="761"/>
      <c r="BV9" s="761"/>
      <c r="BW9" s="761"/>
      <c r="BX9" s="761"/>
      <c r="BY9" s="761"/>
      <c r="BZ9" s="761"/>
      <c r="CA9" s="761"/>
      <c r="CB9" s="761"/>
      <c r="CC9" s="761"/>
      <c r="CD9" s="761"/>
      <c r="CE9" s="761"/>
      <c r="CF9" s="761"/>
      <c r="CG9" s="762"/>
      <c r="CH9" s="763">
        <v>-24</v>
      </c>
      <c r="CI9" s="764"/>
      <c r="CJ9" s="764"/>
      <c r="CK9" s="764"/>
      <c r="CL9" s="765"/>
      <c r="CM9" s="763">
        <v>-13307</v>
      </c>
      <c r="CN9" s="764"/>
      <c r="CO9" s="764"/>
      <c r="CP9" s="764"/>
      <c r="CQ9" s="765"/>
      <c r="CR9" s="763" t="s">
        <v>548</v>
      </c>
      <c r="CS9" s="764"/>
      <c r="CT9" s="764"/>
      <c r="CU9" s="764"/>
      <c r="CV9" s="765"/>
      <c r="CW9" s="763" t="s">
        <v>548</v>
      </c>
      <c r="CX9" s="764"/>
      <c r="CY9" s="764"/>
      <c r="CZ9" s="764"/>
      <c r="DA9" s="765"/>
      <c r="DB9" s="763">
        <v>19</v>
      </c>
      <c r="DC9" s="764"/>
      <c r="DD9" s="764"/>
      <c r="DE9" s="764"/>
      <c r="DF9" s="765"/>
      <c r="DG9" s="763" t="s">
        <v>548</v>
      </c>
      <c r="DH9" s="764"/>
      <c r="DI9" s="764"/>
      <c r="DJ9" s="764"/>
      <c r="DK9" s="765"/>
      <c r="DL9" s="763" t="s">
        <v>548</v>
      </c>
      <c r="DM9" s="764"/>
      <c r="DN9" s="764"/>
      <c r="DO9" s="764"/>
      <c r="DP9" s="765"/>
      <c r="DQ9" s="763" t="s">
        <v>548</v>
      </c>
      <c r="DR9" s="764"/>
      <c r="DS9" s="764"/>
      <c r="DT9" s="764"/>
      <c r="DU9" s="765"/>
      <c r="DV9" s="760"/>
      <c r="DW9" s="761"/>
      <c r="DX9" s="761"/>
      <c r="DY9" s="761"/>
      <c r="DZ9" s="766"/>
      <c r="EA9" s="216"/>
    </row>
    <row r="10" spans="1:131" s="217" customFormat="1" ht="26.25" customHeight="1" x14ac:dyDescent="0.2">
      <c r="A10" s="220">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6"/>
    </row>
    <row r="11" spans="1:131" s="217" customFormat="1" ht="26.25" customHeight="1" x14ac:dyDescent="0.2">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6"/>
    </row>
    <row r="12" spans="1:131" s="217" customFormat="1" ht="26.25" customHeight="1" x14ac:dyDescent="0.2">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6"/>
    </row>
    <row r="13" spans="1:131" s="217" customFormat="1" ht="26.25" customHeight="1" x14ac:dyDescent="0.2">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6"/>
    </row>
    <row r="14" spans="1:131" s="217" customFormat="1" ht="26.25" customHeight="1" x14ac:dyDescent="0.2">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6"/>
    </row>
    <row r="15" spans="1:131" s="217" customFormat="1" ht="26.25" customHeight="1" x14ac:dyDescent="0.2">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25" customHeight="1" x14ac:dyDescent="0.2">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25" customHeight="1" x14ac:dyDescent="0.2">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25" customHeight="1" x14ac:dyDescent="0.2">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25" customHeight="1" x14ac:dyDescent="0.2">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25" customHeight="1" x14ac:dyDescent="0.2">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25" customHeight="1" thickBot="1" x14ac:dyDescent="0.25">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25" customHeight="1" x14ac:dyDescent="0.2">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376</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25" customHeight="1" thickBot="1" x14ac:dyDescent="0.25">
      <c r="A23" s="222" t="s">
        <v>377</v>
      </c>
      <c r="B23" s="776" t="s">
        <v>378</v>
      </c>
      <c r="C23" s="777"/>
      <c r="D23" s="777"/>
      <c r="E23" s="777"/>
      <c r="F23" s="777"/>
      <c r="G23" s="777"/>
      <c r="H23" s="777"/>
      <c r="I23" s="777"/>
      <c r="J23" s="777"/>
      <c r="K23" s="777"/>
      <c r="L23" s="777"/>
      <c r="M23" s="777"/>
      <c r="N23" s="777"/>
      <c r="O23" s="777"/>
      <c r="P23" s="778"/>
      <c r="Q23" s="779">
        <v>6913</v>
      </c>
      <c r="R23" s="780"/>
      <c r="S23" s="780"/>
      <c r="T23" s="780"/>
      <c r="U23" s="780"/>
      <c r="V23" s="780">
        <v>6671</v>
      </c>
      <c r="W23" s="780"/>
      <c r="X23" s="780"/>
      <c r="Y23" s="780"/>
      <c r="Z23" s="780"/>
      <c r="AA23" s="780">
        <v>242</v>
      </c>
      <c r="AB23" s="780"/>
      <c r="AC23" s="780"/>
      <c r="AD23" s="780"/>
      <c r="AE23" s="781"/>
      <c r="AF23" s="782">
        <v>5</v>
      </c>
      <c r="AG23" s="780"/>
      <c r="AH23" s="780"/>
      <c r="AI23" s="780"/>
      <c r="AJ23" s="783"/>
      <c r="AK23" s="784"/>
      <c r="AL23" s="785"/>
      <c r="AM23" s="785"/>
      <c r="AN23" s="785"/>
      <c r="AO23" s="785"/>
      <c r="AP23" s="780">
        <v>6654</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25" customHeight="1" x14ac:dyDescent="0.2">
      <c r="A24" s="795" t="s">
        <v>379</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25" customHeight="1" thickBot="1" x14ac:dyDescent="0.25">
      <c r="A25" s="712" t="s">
        <v>380</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381</v>
      </c>
      <c r="R26" s="721"/>
      <c r="S26" s="721"/>
      <c r="T26" s="721"/>
      <c r="U26" s="722"/>
      <c r="V26" s="720" t="s">
        <v>382</v>
      </c>
      <c r="W26" s="721"/>
      <c r="X26" s="721"/>
      <c r="Y26" s="721"/>
      <c r="Z26" s="722"/>
      <c r="AA26" s="720" t="s">
        <v>383</v>
      </c>
      <c r="AB26" s="721"/>
      <c r="AC26" s="721"/>
      <c r="AD26" s="721"/>
      <c r="AE26" s="721"/>
      <c r="AF26" s="801" t="s">
        <v>384</v>
      </c>
      <c r="AG26" s="802"/>
      <c r="AH26" s="802"/>
      <c r="AI26" s="802"/>
      <c r="AJ26" s="803"/>
      <c r="AK26" s="721" t="s">
        <v>385</v>
      </c>
      <c r="AL26" s="721"/>
      <c r="AM26" s="721"/>
      <c r="AN26" s="721"/>
      <c r="AO26" s="722"/>
      <c r="AP26" s="720" t="s">
        <v>386</v>
      </c>
      <c r="AQ26" s="721"/>
      <c r="AR26" s="721"/>
      <c r="AS26" s="721"/>
      <c r="AT26" s="722"/>
      <c r="AU26" s="720" t="s">
        <v>387</v>
      </c>
      <c r="AV26" s="721"/>
      <c r="AW26" s="721"/>
      <c r="AX26" s="721"/>
      <c r="AY26" s="722"/>
      <c r="AZ26" s="720" t="s">
        <v>388</v>
      </c>
      <c r="BA26" s="721"/>
      <c r="BB26" s="721"/>
      <c r="BC26" s="721"/>
      <c r="BD26" s="722"/>
      <c r="BE26" s="720" t="s">
        <v>364</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4">
        <v>1</v>
      </c>
      <c r="B28" s="736" t="s">
        <v>389</v>
      </c>
      <c r="C28" s="737"/>
      <c r="D28" s="737"/>
      <c r="E28" s="737"/>
      <c r="F28" s="737"/>
      <c r="G28" s="737"/>
      <c r="H28" s="737"/>
      <c r="I28" s="737"/>
      <c r="J28" s="737"/>
      <c r="K28" s="737"/>
      <c r="L28" s="737"/>
      <c r="M28" s="737"/>
      <c r="N28" s="737"/>
      <c r="O28" s="737"/>
      <c r="P28" s="738"/>
      <c r="Q28" s="809">
        <v>634</v>
      </c>
      <c r="R28" s="810"/>
      <c r="S28" s="810"/>
      <c r="T28" s="810"/>
      <c r="U28" s="810"/>
      <c r="V28" s="810">
        <v>634</v>
      </c>
      <c r="W28" s="810"/>
      <c r="X28" s="810"/>
      <c r="Y28" s="810"/>
      <c r="Z28" s="810"/>
      <c r="AA28" s="810">
        <v>0</v>
      </c>
      <c r="AB28" s="810"/>
      <c r="AC28" s="810"/>
      <c r="AD28" s="810"/>
      <c r="AE28" s="811"/>
      <c r="AF28" s="812">
        <v>0</v>
      </c>
      <c r="AG28" s="810"/>
      <c r="AH28" s="810"/>
      <c r="AI28" s="810"/>
      <c r="AJ28" s="813"/>
      <c r="AK28" s="814">
        <v>54</v>
      </c>
      <c r="AL28" s="815"/>
      <c r="AM28" s="815"/>
      <c r="AN28" s="815"/>
      <c r="AO28" s="815"/>
      <c r="AP28" s="815" t="s">
        <v>548</v>
      </c>
      <c r="AQ28" s="815"/>
      <c r="AR28" s="815"/>
      <c r="AS28" s="815"/>
      <c r="AT28" s="815"/>
      <c r="AU28" s="815" t="s">
        <v>548</v>
      </c>
      <c r="AV28" s="815"/>
      <c r="AW28" s="815"/>
      <c r="AX28" s="815"/>
      <c r="AY28" s="815"/>
      <c r="AZ28" s="815" t="s">
        <v>548</v>
      </c>
      <c r="BA28" s="815"/>
      <c r="BB28" s="815"/>
      <c r="BC28" s="815"/>
      <c r="BD28" s="815"/>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4">
        <v>2</v>
      </c>
      <c r="B29" s="767" t="s">
        <v>390</v>
      </c>
      <c r="C29" s="768"/>
      <c r="D29" s="768"/>
      <c r="E29" s="768"/>
      <c r="F29" s="768"/>
      <c r="G29" s="768"/>
      <c r="H29" s="768"/>
      <c r="I29" s="768"/>
      <c r="J29" s="768"/>
      <c r="K29" s="768"/>
      <c r="L29" s="768"/>
      <c r="M29" s="768"/>
      <c r="N29" s="768"/>
      <c r="O29" s="768"/>
      <c r="P29" s="769"/>
      <c r="Q29" s="770">
        <v>681</v>
      </c>
      <c r="R29" s="771"/>
      <c r="S29" s="771"/>
      <c r="T29" s="771"/>
      <c r="U29" s="771"/>
      <c r="V29" s="771">
        <v>655</v>
      </c>
      <c r="W29" s="771"/>
      <c r="X29" s="771"/>
      <c r="Y29" s="771"/>
      <c r="Z29" s="771"/>
      <c r="AA29" s="771">
        <v>26</v>
      </c>
      <c r="AB29" s="771"/>
      <c r="AC29" s="771"/>
      <c r="AD29" s="771"/>
      <c r="AE29" s="772"/>
      <c r="AF29" s="773">
        <v>26</v>
      </c>
      <c r="AG29" s="774"/>
      <c r="AH29" s="774"/>
      <c r="AI29" s="774"/>
      <c r="AJ29" s="775"/>
      <c r="AK29" s="818">
        <v>109</v>
      </c>
      <c r="AL29" s="821"/>
      <c r="AM29" s="821"/>
      <c r="AN29" s="821"/>
      <c r="AO29" s="821"/>
      <c r="AP29" s="816" t="s">
        <v>548</v>
      </c>
      <c r="AQ29" s="817"/>
      <c r="AR29" s="817"/>
      <c r="AS29" s="817"/>
      <c r="AT29" s="818"/>
      <c r="AU29" s="816" t="s">
        <v>548</v>
      </c>
      <c r="AV29" s="817"/>
      <c r="AW29" s="817"/>
      <c r="AX29" s="817"/>
      <c r="AY29" s="818"/>
      <c r="AZ29" s="816" t="s">
        <v>548</v>
      </c>
      <c r="BA29" s="817"/>
      <c r="BB29" s="817"/>
      <c r="BC29" s="817"/>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4">
        <v>3</v>
      </c>
      <c r="B30" s="767" t="s">
        <v>391</v>
      </c>
      <c r="C30" s="768"/>
      <c r="D30" s="768"/>
      <c r="E30" s="768"/>
      <c r="F30" s="768"/>
      <c r="G30" s="768"/>
      <c r="H30" s="768"/>
      <c r="I30" s="768"/>
      <c r="J30" s="768"/>
      <c r="K30" s="768"/>
      <c r="L30" s="768"/>
      <c r="M30" s="768"/>
      <c r="N30" s="768"/>
      <c r="O30" s="768"/>
      <c r="P30" s="769"/>
      <c r="Q30" s="770">
        <v>0</v>
      </c>
      <c r="R30" s="771"/>
      <c r="S30" s="771"/>
      <c r="T30" s="771"/>
      <c r="U30" s="771"/>
      <c r="V30" s="771">
        <v>0</v>
      </c>
      <c r="W30" s="771"/>
      <c r="X30" s="771"/>
      <c r="Y30" s="771"/>
      <c r="Z30" s="771"/>
      <c r="AA30" s="771">
        <v>0</v>
      </c>
      <c r="AB30" s="771"/>
      <c r="AC30" s="771"/>
      <c r="AD30" s="771"/>
      <c r="AE30" s="772"/>
      <c r="AF30" s="773">
        <v>0</v>
      </c>
      <c r="AG30" s="774"/>
      <c r="AH30" s="774"/>
      <c r="AI30" s="774"/>
      <c r="AJ30" s="775"/>
      <c r="AK30" s="818">
        <v>0</v>
      </c>
      <c r="AL30" s="821"/>
      <c r="AM30" s="821"/>
      <c r="AN30" s="821"/>
      <c r="AO30" s="821"/>
      <c r="AP30" s="816" t="s">
        <v>548</v>
      </c>
      <c r="AQ30" s="817"/>
      <c r="AR30" s="817"/>
      <c r="AS30" s="817"/>
      <c r="AT30" s="818"/>
      <c r="AU30" s="816" t="s">
        <v>548</v>
      </c>
      <c r="AV30" s="817"/>
      <c r="AW30" s="817"/>
      <c r="AX30" s="817"/>
      <c r="AY30" s="818"/>
      <c r="AZ30" s="816" t="s">
        <v>548</v>
      </c>
      <c r="BA30" s="817"/>
      <c r="BB30" s="817"/>
      <c r="BC30" s="817"/>
      <c r="BD30" s="818"/>
      <c r="BE30" s="819"/>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4">
        <v>4</v>
      </c>
      <c r="B31" s="767" t="s">
        <v>392</v>
      </c>
      <c r="C31" s="768"/>
      <c r="D31" s="768"/>
      <c r="E31" s="768"/>
      <c r="F31" s="768"/>
      <c r="G31" s="768"/>
      <c r="H31" s="768"/>
      <c r="I31" s="768"/>
      <c r="J31" s="768"/>
      <c r="K31" s="768"/>
      <c r="L31" s="768"/>
      <c r="M31" s="768"/>
      <c r="N31" s="768"/>
      <c r="O31" s="768"/>
      <c r="P31" s="769"/>
      <c r="Q31" s="770">
        <v>63</v>
      </c>
      <c r="R31" s="771"/>
      <c r="S31" s="771"/>
      <c r="T31" s="771"/>
      <c r="U31" s="771"/>
      <c r="V31" s="771">
        <v>62</v>
      </c>
      <c r="W31" s="771"/>
      <c r="X31" s="771"/>
      <c r="Y31" s="771"/>
      <c r="Z31" s="771"/>
      <c r="AA31" s="771">
        <v>1</v>
      </c>
      <c r="AB31" s="771"/>
      <c r="AC31" s="771"/>
      <c r="AD31" s="771"/>
      <c r="AE31" s="772"/>
      <c r="AF31" s="773">
        <v>1</v>
      </c>
      <c r="AG31" s="774"/>
      <c r="AH31" s="774"/>
      <c r="AI31" s="774"/>
      <c r="AJ31" s="775"/>
      <c r="AK31" s="818">
        <v>24</v>
      </c>
      <c r="AL31" s="821"/>
      <c r="AM31" s="821"/>
      <c r="AN31" s="821"/>
      <c r="AO31" s="821"/>
      <c r="AP31" s="816" t="s">
        <v>548</v>
      </c>
      <c r="AQ31" s="817"/>
      <c r="AR31" s="817"/>
      <c r="AS31" s="817"/>
      <c r="AT31" s="818"/>
      <c r="AU31" s="816" t="s">
        <v>548</v>
      </c>
      <c r="AV31" s="817"/>
      <c r="AW31" s="817"/>
      <c r="AX31" s="817"/>
      <c r="AY31" s="818"/>
      <c r="AZ31" s="816" t="s">
        <v>548</v>
      </c>
      <c r="BA31" s="817"/>
      <c r="BB31" s="817"/>
      <c r="BC31" s="817"/>
      <c r="BD31" s="818"/>
      <c r="BE31" s="819"/>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4">
        <v>5</v>
      </c>
      <c r="B32" s="767" t="s">
        <v>393</v>
      </c>
      <c r="C32" s="768"/>
      <c r="D32" s="768"/>
      <c r="E32" s="768"/>
      <c r="F32" s="768"/>
      <c r="G32" s="768"/>
      <c r="H32" s="768"/>
      <c r="I32" s="768"/>
      <c r="J32" s="768"/>
      <c r="K32" s="768"/>
      <c r="L32" s="768"/>
      <c r="M32" s="768"/>
      <c r="N32" s="768"/>
      <c r="O32" s="768"/>
      <c r="P32" s="769"/>
      <c r="Q32" s="770">
        <v>108</v>
      </c>
      <c r="R32" s="771"/>
      <c r="S32" s="771"/>
      <c r="T32" s="771"/>
      <c r="U32" s="771"/>
      <c r="V32" s="771">
        <v>106</v>
      </c>
      <c r="W32" s="771"/>
      <c r="X32" s="771"/>
      <c r="Y32" s="771"/>
      <c r="Z32" s="771"/>
      <c r="AA32" s="771">
        <v>1</v>
      </c>
      <c r="AB32" s="771"/>
      <c r="AC32" s="771"/>
      <c r="AD32" s="771"/>
      <c r="AE32" s="772"/>
      <c r="AF32" s="773">
        <v>29</v>
      </c>
      <c r="AG32" s="774"/>
      <c r="AH32" s="774"/>
      <c r="AI32" s="774"/>
      <c r="AJ32" s="775"/>
      <c r="AK32" s="818">
        <v>25</v>
      </c>
      <c r="AL32" s="821"/>
      <c r="AM32" s="821"/>
      <c r="AN32" s="821"/>
      <c r="AO32" s="821"/>
      <c r="AP32" s="821">
        <v>208</v>
      </c>
      <c r="AQ32" s="821"/>
      <c r="AR32" s="821"/>
      <c r="AS32" s="821"/>
      <c r="AT32" s="821"/>
      <c r="AU32" s="821">
        <v>132</v>
      </c>
      <c r="AV32" s="821"/>
      <c r="AW32" s="821"/>
      <c r="AX32" s="821"/>
      <c r="AY32" s="821"/>
      <c r="AZ32" s="822" t="s">
        <v>548</v>
      </c>
      <c r="BA32" s="822"/>
      <c r="BB32" s="822"/>
      <c r="BC32" s="822"/>
      <c r="BD32" s="822"/>
      <c r="BE32" s="819" t="s">
        <v>394</v>
      </c>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4">
        <v>6</v>
      </c>
      <c r="B33" s="767" t="s">
        <v>395</v>
      </c>
      <c r="C33" s="768"/>
      <c r="D33" s="768"/>
      <c r="E33" s="768"/>
      <c r="F33" s="768"/>
      <c r="G33" s="768"/>
      <c r="H33" s="768"/>
      <c r="I33" s="768"/>
      <c r="J33" s="768"/>
      <c r="K33" s="768"/>
      <c r="L33" s="768"/>
      <c r="M33" s="768"/>
      <c r="N33" s="768"/>
      <c r="O33" s="768"/>
      <c r="P33" s="769"/>
      <c r="Q33" s="770">
        <v>24</v>
      </c>
      <c r="R33" s="771"/>
      <c r="S33" s="771"/>
      <c r="T33" s="771"/>
      <c r="U33" s="771"/>
      <c r="V33" s="771">
        <v>24</v>
      </c>
      <c r="W33" s="771"/>
      <c r="X33" s="771"/>
      <c r="Y33" s="771"/>
      <c r="Z33" s="771"/>
      <c r="AA33" s="771">
        <v>0</v>
      </c>
      <c r="AB33" s="771"/>
      <c r="AC33" s="771"/>
      <c r="AD33" s="771"/>
      <c r="AE33" s="772"/>
      <c r="AF33" s="773">
        <v>2</v>
      </c>
      <c r="AG33" s="774"/>
      <c r="AH33" s="774"/>
      <c r="AI33" s="774"/>
      <c r="AJ33" s="775"/>
      <c r="AK33" s="818">
        <v>21</v>
      </c>
      <c r="AL33" s="821"/>
      <c r="AM33" s="821"/>
      <c r="AN33" s="821"/>
      <c r="AO33" s="821"/>
      <c r="AP33" s="821">
        <v>45</v>
      </c>
      <c r="AQ33" s="821"/>
      <c r="AR33" s="821"/>
      <c r="AS33" s="821"/>
      <c r="AT33" s="821"/>
      <c r="AU33" s="821">
        <v>42</v>
      </c>
      <c r="AV33" s="821"/>
      <c r="AW33" s="821"/>
      <c r="AX33" s="821"/>
      <c r="AY33" s="821"/>
      <c r="AZ33" s="822" t="s">
        <v>548</v>
      </c>
      <c r="BA33" s="822"/>
      <c r="BB33" s="822"/>
      <c r="BC33" s="822"/>
      <c r="BD33" s="822"/>
      <c r="BE33" s="819" t="s">
        <v>394</v>
      </c>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4">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18"/>
      <c r="AL34" s="821"/>
      <c r="AM34" s="821"/>
      <c r="AN34" s="821"/>
      <c r="AO34" s="821"/>
      <c r="AP34" s="821"/>
      <c r="AQ34" s="821"/>
      <c r="AR34" s="821"/>
      <c r="AS34" s="821"/>
      <c r="AT34" s="821"/>
      <c r="AU34" s="821"/>
      <c r="AV34" s="821"/>
      <c r="AW34" s="821"/>
      <c r="AX34" s="821"/>
      <c r="AY34" s="821"/>
      <c r="AZ34" s="822"/>
      <c r="BA34" s="822"/>
      <c r="BB34" s="822"/>
      <c r="BC34" s="822"/>
      <c r="BD34" s="822"/>
      <c r="BE34" s="819"/>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4">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18"/>
      <c r="AL35" s="821"/>
      <c r="AM35" s="821"/>
      <c r="AN35" s="821"/>
      <c r="AO35" s="821"/>
      <c r="AP35" s="821"/>
      <c r="AQ35" s="821"/>
      <c r="AR35" s="821"/>
      <c r="AS35" s="821"/>
      <c r="AT35" s="821"/>
      <c r="AU35" s="821"/>
      <c r="AV35" s="821"/>
      <c r="AW35" s="821"/>
      <c r="AX35" s="821"/>
      <c r="AY35" s="821"/>
      <c r="AZ35" s="822"/>
      <c r="BA35" s="822"/>
      <c r="BB35" s="822"/>
      <c r="BC35" s="822"/>
      <c r="BD35" s="822"/>
      <c r="BE35" s="819"/>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4">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18"/>
      <c r="AL36" s="821"/>
      <c r="AM36" s="821"/>
      <c r="AN36" s="821"/>
      <c r="AO36" s="821"/>
      <c r="AP36" s="821"/>
      <c r="AQ36" s="821"/>
      <c r="AR36" s="821"/>
      <c r="AS36" s="821"/>
      <c r="AT36" s="821"/>
      <c r="AU36" s="821"/>
      <c r="AV36" s="821"/>
      <c r="AW36" s="821"/>
      <c r="AX36" s="821"/>
      <c r="AY36" s="821"/>
      <c r="AZ36" s="822"/>
      <c r="BA36" s="822"/>
      <c r="BB36" s="822"/>
      <c r="BC36" s="822"/>
      <c r="BD36" s="822"/>
      <c r="BE36" s="819"/>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18"/>
      <c r="AL37" s="821"/>
      <c r="AM37" s="821"/>
      <c r="AN37" s="821"/>
      <c r="AO37" s="821"/>
      <c r="AP37" s="821"/>
      <c r="AQ37" s="821"/>
      <c r="AR37" s="821"/>
      <c r="AS37" s="821"/>
      <c r="AT37" s="821"/>
      <c r="AU37" s="821"/>
      <c r="AV37" s="821"/>
      <c r="AW37" s="821"/>
      <c r="AX37" s="821"/>
      <c r="AY37" s="821"/>
      <c r="AZ37" s="822"/>
      <c r="BA37" s="822"/>
      <c r="BB37" s="822"/>
      <c r="BC37" s="822"/>
      <c r="BD37" s="822"/>
      <c r="BE37" s="819"/>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18"/>
      <c r="AL38" s="821"/>
      <c r="AM38" s="821"/>
      <c r="AN38" s="821"/>
      <c r="AO38" s="821"/>
      <c r="AP38" s="821"/>
      <c r="AQ38" s="821"/>
      <c r="AR38" s="821"/>
      <c r="AS38" s="821"/>
      <c r="AT38" s="821"/>
      <c r="AU38" s="821"/>
      <c r="AV38" s="821"/>
      <c r="AW38" s="821"/>
      <c r="AX38" s="821"/>
      <c r="AY38" s="821"/>
      <c r="AZ38" s="822"/>
      <c r="BA38" s="822"/>
      <c r="BB38" s="822"/>
      <c r="BC38" s="822"/>
      <c r="BD38" s="822"/>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18"/>
      <c r="AL39" s="821"/>
      <c r="AM39" s="821"/>
      <c r="AN39" s="821"/>
      <c r="AO39" s="821"/>
      <c r="AP39" s="821"/>
      <c r="AQ39" s="821"/>
      <c r="AR39" s="821"/>
      <c r="AS39" s="821"/>
      <c r="AT39" s="821"/>
      <c r="AU39" s="821"/>
      <c r="AV39" s="821"/>
      <c r="AW39" s="821"/>
      <c r="AX39" s="821"/>
      <c r="AY39" s="821"/>
      <c r="AZ39" s="822"/>
      <c r="BA39" s="822"/>
      <c r="BB39" s="822"/>
      <c r="BC39" s="822"/>
      <c r="BD39" s="822"/>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18"/>
      <c r="AL40" s="821"/>
      <c r="AM40" s="821"/>
      <c r="AN40" s="821"/>
      <c r="AO40" s="821"/>
      <c r="AP40" s="821"/>
      <c r="AQ40" s="821"/>
      <c r="AR40" s="821"/>
      <c r="AS40" s="821"/>
      <c r="AT40" s="821"/>
      <c r="AU40" s="821"/>
      <c r="AV40" s="821"/>
      <c r="AW40" s="821"/>
      <c r="AX40" s="821"/>
      <c r="AY40" s="821"/>
      <c r="AZ40" s="822"/>
      <c r="BA40" s="822"/>
      <c r="BB40" s="822"/>
      <c r="BC40" s="822"/>
      <c r="BD40" s="822"/>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18"/>
      <c r="AL41" s="821"/>
      <c r="AM41" s="821"/>
      <c r="AN41" s="821"/>
      <c r="AO41" s="821"/>
      <c r="AP41" s="821"/>
      <c r="AQ41" s="821"/>
      <c r="AR41" s="821"/>
      <c r="AS41" s="821"/>
      <c r="AT41" s="821"/>
      <c r="AU41" s="821"/>
      <c r="AV41" s="821"/>
      <c r="AW41" s="821"/>
      <c r="AX41" s="821"/>
      <c r="AY41" s="821"/>
      <c r="AZ41" s="822"/>
      <c r="BA41" s="822"/>
      <c r="BB41" s="822"/>
      <c r="BC41" s="822"/>
      <c r="BD41" s="822"/>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18"/>
      <c r="AL42" s="821"/>
      <c r="AM42" s="821"/>
      <c r="AN42" s="821"/>
      <c r="AO42" s="821"/>
      <c r="AP42" s="821"/>
      <c r="AQ42" s="821"/>
      <c r="AR42" s="821"/>
      <c r="AS42" s="821"/>
      <c r="AT42" s="821"/>
      <c r="AU42" s="821"/>
      <c r="AV42" s="821"/>
      <c r="AW42" s="821"/>
      <c r="AX42" s="821"/>
      <c r="AY42" s="821"/>
      <c r="AZ42" s="822"/>
      <c r="BA42" s="822"/>
      <c r="BB42" s="822"/>
      <c r="BC42" s="822"/>
      <c r="BD42" s="822"/>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18"/>
      <c r="AL43" s="821"/>
      <c r="AM43" s="821"/>
      <c r="AN43" s="821"/>
      <c r="AO43" s="821"/>
      <c r="AP43" s="821"/>
      <c r="AQ43" s="821"/>
      <c r="AR43" s="821"/>
      <c r="AS43" s="821"/>
      <c r="AT43" s="821"/>
      <c r="AU43" s="821"/>
      <c r="AV43" s="821"/>
      <c r="AW43" s="821"/>
      <c r="AX43" s="821"/>
      <c r="AY43" s="821"/>
      <c r="AZ43" s="822"/>
      <c r="BA43" s="822"/>
      <c r="BB43" s="822"/>
      <c r="BC43" s="822"/>
      <c r="BD43" s="822"/>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18"/>
      <c r="AL44" s="821"/>
      <c r="AM44" s="821"/>
      <c r="AN44" s="821"/>
      <c r="AO44" s="821"/>
      <c r="AP44" s="821"/>
      <c r="AQ44" s="821"/>
      <c r="AR44" s="821"/>
      <c r="AS44" s="821"/>
      <c r="AT44" s="821"/>
      <c r="AU44" s="821"/>
      <c r="AV44" s="821"/>
      <c r="AW44" s="821"/>
      <c r="AX44" s="821"/>
      <c r="AY44" s="821"/>
      <c r="AZ44" s="822"/>
      <c r="BA44" s="822"/>
      <c r="BB44" s="822"/>
      <c r="BC44" s="822"/>
      <c r="BD44" s="822"/>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18"/>
      <c r="AL45" s="821"/>
      <c r="AM45" s="821"/>
      <c r="AN45" s="821"/>
      <c r="AO45" s="821"/>
      <c r="AP45" s="821"/>
      <c r="AQ45" s="821"/>
      <c r="AR45" s="821"/>
      <c r="AS45" s="821"/>
      <c r="AT45" s="821"/>
      <c r="AU45" s="821"/>
      <c r="AV45" s="821"/>
      <c r="AW45" s="821"/>
      <c r="AX45" s="821"/>
      <c r="AY45" s="821"/>
      <c r="AZ45" s="822"/>
      <c r="BA45" s="822"/>
      <c r="BB45" s="822"/>
      <c r="BC45" s="822"/>
      <c r="BD45" s="822"/>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18"/>
      <c r="AL46" s="821"/>
      <c r="AM46" s="821"/>
      <c r="AN46" s="821"/>
      <c r="AO46" s="821"/>
      <c r="AP46" s="821"/>
      <c r="AQ46" s="821"/>
      <c r="AR46" s="821"/>
      <c r="AS46" s="821"/>
      <c r="AT46" s="821"/>
      <c r="AU46" s="821"/>
      <c r="AV46" s="821"/>
      <c r="AW46" s="821"/>
      <c r="AX46" s="821"/>
      <c r="AY46" s="821"/>
      <c r="AZ46" s="822"/>
      <c r="BA46" s="822"/>
      <c r="BB46" s="822"/>
      <c r="BC46" s="822"/>
      <c r="BD46" s="822"/>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18"/>
      <c r="AL47" s="821"/>
      <c r="AM47" s="821"/>
      <c r="AN47" s="821"/>
      <c r="AO47" s="821"/>
      <c r="AP47" s="821"/>
      <c r="AQ47" s="821"/>
      <c r="AR47" s="821"/>
      <c r="AS47" s="821"/>
      <c r="AT47" s="821"/>
      <c r="AU47" s="821"/>
      <c r="AV47" s="821"/>
      <c r="AW47" s="821"/>
      <c r="AX47" s="821"/>
      <c r="AY47" s="821"/>
      <c r="AZ47" s="822"/>
      <c r="BA47" s="822"/>
      <c r="BB47" s="822"/>
      <c r="BC47" s="822"/>
      <c r="BD47" s="822"/>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18"/>
      <c r="AL48" s="821"/>
      <c r="AM48" s="821"/>
      <c r="AN48" s="821"/>
      <c r="AO48" s="821"/>
      <c r="AP48" s="821"/>
      <c r="AQ48" s="821"/>
      <c r="AR48" s="821"/>
      <c r="AS48" s="821"/>
      <c r="AT48" s="821"/>
      <c r="AU48" s="821"/>
      <c r="AV48" s="821"/>
      <c r="AW48" s="821"/>
      <c r="AX48" s="821"/>
      <c r="AY48" s="821"/>
      <c r="AZ48" s="822"/>
      <c r="BA48" s="822"/>
      <c r="BB48" s="822"/>
      <c r="BC48" s="822"/>
      <c r="BD48" s="822"/>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18"/>
      <c r="AL49" s="821"/>
      <c r="AM49" s="821"/>
      <c r="AN49" s="821"/>
      <c r="AO49" s="821"/>
      <c r="AP49" s="821"/>
      <c r="AQ49" s="821"/>
      <c r="AR49" s="821"/>
      <c r="AS49" s="821"/>
      <c r="AT49" s="821"/>
      <c r="AU49" s="821"/>
      <c r="AV49" s="821"/>
      <c r="AW49" s="821"/>
      <c r="AX49" s="821"/>
      <c r="AY49" s="821"/>
      <c r="AZ49" s="822"/>
      <c r="BA49" s="822"/>
      <c r="BB49" s="822"/>
      <c r="BC49" s="822"/>
      <c r="BD49" s="822"/>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0">
        <v>23</v>
      </c>
      <c r="B50" s="767"/>
      <c r="C50" s="768"/>
      <c r="D50" s="768"/>
      <c r="E50" s="768"/>
      <c r="F50" s="768"/>
      <c r="G50" s="768"/>
      <c r="H50" s="768"/>
      <c r="I50" s="768"/>
      <c r="J50" s="768"/>
      <c r="K50" s="768"/>
      <c r="L50" s="768"/>
      <c r="M50" s="768"/>
      <c r="N50" s="768"/>
      <c r="O50" s="768"/>
      <c r="P50" s="769"/>
      <c r="Q50" s="823"/>
      <c r="R50" s="824"/>
      <c r="S50" s="824"/>
      <c r="T50" s="824"/>
      <c r="U50" s="824"/>
      <c r="V50" s="824"/>
      <c r="W50" s="824"/>
      <c r="X50" s="824"/>
      <c r="Y50" s="824"/>
      <c r="Z50" s="824"/>
      <c r="AA50" s="824"/>
      <c r="AB50" s="824"/>
      <c r="AC50" s="824"/>
      <c r="AD50" s="824"/>
      <c r="AE50" s="825"/>
      <c r="AF50" s="773"/>
      <c r="AG50" s="774"/>
      <c r="AH50" s="774"/>
      <c r="AI50" s="774"/>
      <c r="AJ50" s="775"/>
      <c r="AK50" s="827"/>
      <c r="AL50" s="824"/>
      <c r="AM50" s="824"/>
      <c r="AN50" s="824"/>
      <c r="AO50" s="824"/>
      <c r="AP50" s="824"/>
      <c r="AQ50" s="824"/>
      <c r="AR50" s="824"/>
      <c r="AS50" s="824"/>
      <c r="AT50" s="824"/>
      <c r="AU50" s="824"/>
      <c r="AV50" s="824"/>
      <c r="AW50" s="824"/>
      <c r="AX50" s="824"/>
      <c r="AY50" s="824"/>
      <c r="AZ50" s="826"/>
      <c r="BA50" s="826"/>
      <c r="BB50" s="826"/>
      <c r="BC50" s="826"/>
      <c r="BD50" s="826"/>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0">
        <v>24</v>
      </c>
      <c r="B51" s="767"/>
      <c r="C51" s="768"/>
      <c r="D51" s="768"/>
      <c r="E51" s="768"/>
      <c r="F51" s="768"/>
      <c r="G51" s="768"/>
      <c r="H51" s="768"/>
      <c r="I51" s="768"/>
      <c r="J51" s="768"/>
      <c r="K51" s="768"/>
      <c r="L51" s="768"/>
      <c r="M51" s="768"/>
      <c r="N51" s="768"/>
      <c r="O51" s="768"/>
      <c r="P51" s="769"/>
      <c r="Q51" s="823"/>
      <c r="R51" s="824"/>
      <c r="S51" s="824"/>
      <c r="T51" s="824"/>
      <c r="U51" s="824"/>
      <c r="V51" s="824"/>
      <c r="W51" s="824"/>
      <c r="X51" s="824"/>
      <c r="Y51" s="824"/>
      <c r="Z51" s="824"/>
      <c r="AA51" s="824"/>
      <c r="AB51" s="824"/>
      <c r="AC51" s="824"/>
      <c r="AD51" s="824"/>
      <c r="AE51" s="825"/>
      <c r="AF51" s="773"/>
      <c r="AG51" s="774"/>
      <c r="AH51" s="774"/>
      <c r="AI51" s="774"/>
      <c r="AJ51" s="775"/>
      <c r="AK51" s="827"/>
      <c r="AL51" s="824"/>
      <c r="AM51" s="824"/>
      <c r="AN51" s="824"/>
      <c r="AO51" s="824"/>
      <c r="AP51" s="824"/>
      <c r="AQ51" s="824"/>
      <c r="AR51" s="824"/>
      <c r="AS51" s="824"/>
      <c r="AT51" s="824"/>
      <c r="AU51" s="824"/>
      <c r="AV51" s="824"/>
      <c r="AW51" s="824"/>
      <c r="AX51" s="824"/>
      <c r="AY51" s="824"/>
      <c r="AZ51" s="826"/>
      <c r="BA51" s="826"/>
      <c r="BB51" s="826"/>
      <c r="BC51" s="826"/>
      <c r="BD51" s="826"/>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0">
        <v>25</v>
      </c>
      <c r="B52" s="767"/>
      <c r="C52" s="768"/>
      <c r="D52" s="768"/>
      <c r="E52" s="768"/>
      <c r="F52" s="768"/>
      <c r="G52" s="768"/>
      <c r="H52" s="768"/>
      <c r="I52" s="768"/>
      <c r="J52" s="768"/>
      <c r="K52" s="768"/>
      <c r="L52" s="768"/>
      <c r="M52" s="768"/>
      <c r="N52" s="768"/>
      <c r="O52" s="768"/>
      <c r="P52" s="769"/>
      <c r="Q52" s="823"/>
      <c r="R52" s="824"/>
      <c r="S52" s="824"/>
      <c r="T52" s="824"/>
      <c r="U52" s="824"/>
      <c r="V52" s="824"/>
      <c r="W52" s="824"/>
      <c r="X52" s="824"/>
      <c r="Y52" s="824"/>
      <c r="Z52" s="824"/>
      <c r="AA52" s="824"/>
      <c r="AB52" s="824"/>
      <c r="AC52" s="824"/>
      <c r="AD52" s="824"/>
      <c r="AE52" s="825"/>
      <c r="AF52" s="773"/>
      <c r="AG52" s="774"/>
      <c r="AH52" s="774"/>
      <c r="AI52" s="774"/>
      <c r="AJ52" s="775"/>
      <c r="AK52" s="827"/>
      <c r="AL52" s="824"/>
      <c r="AM52" s="824"/>
      <c r="AN52" s="824"/>
      <c r="AO52" s="824"/>
      <c r="AP52" s="824"/>
      <c r="AQ52" s="824"/>
      <c r="AR52" s="824"/>
      <c r="AS52" s="824"/>
      <c r="AT52" s="824"/>
      <c r="AU52" s="824"/>
      <c r="AV52" s="824"/>
      <c r="AW52" s="824"/>
      <c r="AX52" s="824"/>
      <c r="AY52" s="824"/>
      <c r="AZ52" s="826"/>
      <c r="BA52" s="826"/>
      <c r="BB52" s="826"/>
      <c r="BC52" s="826"/>
      <c r="BD52" s="826"/>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0">
        <v>26</v>
      </c>
      <c r="B53" s="767"/>
      <c r="C53" s="768"/>
      <c r="D53" s="768"/>
      <c r="E53" s="768"/>
      <c r="F53" s="768"/>
      <c r="G53" s="768"/>
      <c r="H53" s="768"/>
      <c r="I53" s="768"/>
      <c r="J53" s="768"/>
      <c r="K53" s="768"/>
      <c r="L53" s="768"/>
      <c r="M53" s="768"/>
      <c r="N53" s="768"/>
      <c r="O53" s="768"/>
      <c r="P53" s="769"/>
      <c r="Q53" s="823"/>
      <c r="R53" s="824"/>
      <c r="S53" s="824"/>
      <c r="T53" s="824"/>
      <c r="U53" s="824"/>
      <c r="V53" s="824"/>
      <c r="W53" s="824"/>
      <c r="X53" s="824"/>
      <c r="Y53" s="824"/>
      <c r="Z53" s="824"/>
      <c r="AA53" s="824"/>
      <c r="AB53" s="824"/>
      <c r="AC53" s="824"/>
      <c r="AD53" s="824"/>
      <c r="AE53" s="825"/>
      <c r="AF53" s="773"/>
      <c r="AG53" s="774"/>
      <c r="AH53" s="774"/>
      <c r="AI53" s="774"/>
      <c r="AJ53" s="775"/>
      <c r="AK53" s="827"/>
      <c r="AL53" s="824"/>
      <c r="AM53" s="824"/>
      <c r="AN53" s="824"/>
      <c r="AO53" s="824"/>
      <c r="AP53" s="824"/>
      <c r="AQ53" s="824"/>
      <c r="AR53" s="824"/>
      <c r="AS53" s="824"/>
      <c r="AT53" s="824"/>
      <c r="AU53" s="824"/>
      <c r="AV53" s="824"/>
      <c r="AW53" s="824"/>
      <c r="AX53" s="824"/>
      <c r="AY53" s="824"/>
      <c r="AZ53" s="826"/>
      <c r="BA53" s="826"/>
      <c r="BB53" s="826"/>
      <c r="BC53" s="826"/>
      <c r="BD53" s="826"/>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0">
        <v>27</v>
      </c>
      <c r="B54" s="767"/>
      <c r="C54" s="768"/>
      <c r="D54" s="768"/>
      <c r="E54" s="768"/>
      <c r="F54" s="768"/>
      <c r="G54" s="768"/>
      <c r="H54" s="768"/>
      <c r="I54" s="768"/>
      <c r="J54" s="768"/>
      <c r="K54" s="768"/>
      <c r="L54" s="768"/>
      <c r="M54" s="768"/>
      <c r="N54" s="768"/>
      <c r="O54" s="768"/>
      <c r="P54" s="769"/>
      <c r="Q54" s="823"/>
      <c r="R54" s="824"/>
      <c r="S54" s="824"/>
      <c r="T54" s="824"/>
      <c r="U54" s="824"/>
      <c r="V54" s="824"/>
      <c r="W54" s="824"/>
      <c r="X54" s="824"/>
      <c r="Y54" s="824"/>
      <c r="Z54" s="824"/>
      <c r="AA54" s="824"/>
      <c r="AB54" s="824"/>
      <c r="AC54" s="824"/>
      <c r="AD54" s="824"/>
      <c r="AE54" s="825"/>
      <c r="AF54" s="773"/>
      <c r="AG54" s="774"/>
      <c r="AH54" s="774"/>
      <c r="AI54" s="774"/>
      <c r="AJ54" s="775"/>
      <c r="AK54" s="827"/>
      <c r="AL54" s="824"/>
      <c r="AM54" s="824"/>
      <c r="AN54" s="824"/>
      <c r="AO54" s="824"/>
      <c r="AP54" s="824"/>
      <c r="AQ54" s="824"/>
      <c r="AR54" s="824"/>
      <c r="AS54" s="824"/>
      <c r="AT54" s="824"/>
      <c r="AU54" s="824"/>
      <c r="AV54" s="824"/>
      <c r="AW54" s="824"/>
      <c r="AX54" s="824"/>
      <c r="AY54" s="824"/>
      <c r="AZ54" s="826"/>
      <c r="BA54" s="826"/>
      <c r="BB54" s="826"/>
      <c r="BC54" s="826"/>
      <c r="BD54" s="826"/>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0">
        <v>28</v>
      </c>
      <c r="B55" s="767"/>
      <c r="C55" s="768"/>
      <c r="D55" s="768"/>
      <c r="E55" s="768"/>
      <c r="F55" s="768"/>
      <c r="G55" s="768"/>
      <c r="H55" s="768"/>
      <c r="I55" s="768"/>
      <c r="J55" s="768"/>
      <c r="K55" s="768"/>
      <c r="L55" s="768"/>
      <c r="M55" s="768"/>
      <c r="N55" s="768"/>
      <c r="O55" s="768"/>
      <c r="P55" s="769"/>
      <c r="Q55" s="823"/>
      <c r="R55" s="824"/>
      <c r="S55" s="824"/>
      <c r="T55" s="824"/>
      <c r="U55" s="824"/>
      <c r="V55" s="824"/>
      <c r="W55" s="824"/>
      <c r="X55" s="824"/>
      <c r="Y55" s="824"/>
      <c r="Z55" s="824"/>
      <c r="AA55" s="824"/>
      <c r="AB55" s="824"/>
      <c r="AC55" s="824"/>
      <c r="AD55" s="824"/>
      <c r="AE55" s="825"/>
      <c r="AF55" s="773"/>
      <c r="AG55" s="774"/>
      <c r="AH55" s="774"/>
      <c r="AI55" s="774"/>
      <c r="AJ55" s="775"/>
      <c r="AK55" s="827"/>
      <c r="AL55" s="824"/>
      <c r="AM55" s="824"/>
      <c r="AN55" s="824"/>
      <c r="AO55" s="824"/>
      <c r="AP55" s="824"/>
      <c r="AQ55" s="824"/>
      <c r="AR55" s="824"/>
      <c r="AS55" s="824"/>
      <c r="AT55" s="824"/>
      <c r="AU55" s="824"/>
      <c r="AV55" s="824"/>
      <c r="AW55" s="824"/>
      <c r="AX55" s="824"/>
      <c r="AY55" s="824"/>
      <c r="AZ55" s="826"/>
      <c r="BA55" s="826"/>
      <c r="BB55" s="826"/>
      <c r="BC55" s="826"/>
      <c r="BD55" s="826"/>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0">
        <v>29</v>
      </c>
      <c r="B56" s="767"/>
      <c r="C56" s="768"/>
      <c r="D56" s="768"/>
      <c r="E56" s="768"/>
      <c r="F56" s="768"/>
      <c r="G56" s="768"/>
      <c r="H56" s="768"/>
      <c r="I56" s="768"/>
      <c r="J56" s="768"/>
      <c r="K56" s="768"/>
      <c r="L56" s="768"/>
      <c r="M56" s="768"/>
      <c r="N56" s="768"/>
      <c r="O56" s="768"/>
      <c r="P56" s="769"/>
      <c r="Q56" s="823"/>
      <c r="R56" s="824"/>
      <c r="S56" s="824"/>
      <c r="T56" s="824"/>
      <c r="U56" s="824"/>
      <c r="V56" s="824"/>
      <c r="W56" s="824"/>
      <c r="X56" s="824"/>
      <c r="Y56" s="824"/>
      <c r="Z56" s="824"/>
      <c r="AA56" s="824"/>
      <c r="AB56" s="824"/>
      <c r="AC56" s="824"/>
      <c r="AD56" s="824"/>
      <c r="AE56" s="825"/>
      <c r="AF56" s="773"/>
      <c r="AG56" s="774"/>
      <c r="AH56" s="774"/>
      <c r="AI56" s="774"/>
      <c r="AJ56" s="775"/>
      <c r="AK56" s="827"/>
      <c r="AL56" s="824"/>
      <c r="AM56" s="824"/>
      <c r="AN56" s="824"/>
      <c r="AO56" s="824"/>
      <c r="AP56" s="824"/>
      <c r="AQ56" s="824"/>
      <c r="AR56" s="824"/>
      <c r="AS56" s="824"/>
      <c r="AT56" s="824"/>
      <c r="AU56" s="824"/>
      <c r="AV56" s="824"/>
      <c r="AW56" s="824"/>
      <c r="AX56" s="824"/>
      <c r="AY56" s="824"/>
      <c r="AZ56" s="826"/>
      <c r="BA56" s="826"/>
      <c r="BB56" s="826"/>
      <c r="BC56" s="826"/>
      <c r="BD56" s="826"/>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0">
        <v>30</v>
      </c>
      <c r="B57" s="767"/>
      <c r="C57" s="768"/>
      <c r="D57" s="768"/>
      <c r="E57" s="768"/>
      <c r="F57" s="768"/>
      <c r="G57" s="768"/>
      <c r="H57" s="768"/>
      <c r="I57" s="768"/>
      <c r="J57" s="768"/>
      <c r="K57" s="768"/>
      <c r="L57" s="768"/>
      <c r="M57" s="768"/>
      <c r="N57" s="768"/>
      <c r="O57" s="768"/>
      <c r="P57" s="769"/>
      <c r="Q57" s="823"/>
      <c r="R57" s="824"/>
      <c r="S57" s="824"/>
      <c r="T57" s="824"/>
      <c r="U57" s="824"/>
      <c r="V57" s="824"/>
      <c r="W57" s="824"/>
      <c r="X57" s="824"/>
      <c r="Y57" s="824"/>
      <c r="Z57" s="824"/>
      <c r="AA57" s="824"/>
      <c r="AB57" s="824"/>
      <c r="AC57" s="824"/>
      <c r="AD57" s="824"/>
      <c r="AE57" s="825"/>
      <c r="AF57" s="773"/>
      <c r="AG57" s="774"/>
      <c r="AH57" s="774"/>
      <c r="AI57" s="774"/>
      <c r="AJ57" s="775"/>
      <c r="AK57" s="827"/>
      <c r="AL57" s="824"/>
      <c r="AM57" s="824"/>
      <c r="AN57" s="824"/>
      <c r="AO57" s="824"/>
      <c r="AP57" s="824"/>
      <c r="AQ57" s="824"/>
      <c r="AR57" s="824"/>
      <c r="AS57" s="824"/>
      <c r="AT57" s="824"/>
      <c r="AU57" s="824"/>
      <c r="AV57" s="824"/>
      <c r="AW57" s="824"/>
      <c r="AX57" s="824"/>
      <c r="AY57" s="824"/>
      <c r="AZ57" s="826"/>
      <c r="BA57" s="826"/>
      <c r="BB57" s="826"/>
      <c r="BC57" s="826"/>
      <c r="BD57" s="826"/>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0">
        <v>31</v>
      </c>
      <c r="B58" s="767"/>
      <c r="C58" s="768"/>
      <c r="D58" s="768"/>
      <c r="E58" s="768"/>
      <c r="F58" s="768"/>
      <c r="G58" s="768"/>
      <c r="H58" s="768"/>
      <c r="I58" s="768"/>
      <c r="J58" s="768"/>
      <c r="K58" s="768"/>
      <c r="L58" s="768"/>
      <c r="M58" s="768"/>
      <c r="N58" s="768"/>
      <c r="O58" s="768"/>
      <c r="P58" s="769"/>
      <c r="Q58" s="823"/>
      <c r="R58" s="824"/>
      <c r="S58" s="824"/>
      <c r="T58" s="824"/>
      <c r="U58" s="824"/>
      <c r="V58" s="824"/>
      <c r="W58" s="824"/>
      <c r="X58" s="824"/>
      <c r="Y58" s="824"/>
      <c r="Z58" s="824"/>
      <c r="AA58" s="824"/>
      <c r="AB58" s="824"/>
      <c r="AC58" s="824"/>
      <c r="AD58" s="824"/>
      <c r="AE58" s="825"/>
      <c r="AF58" s="773"/>
      <c r="AG58" s="774"/>
      <c r="AH58" s="774"/>
      <c r="AI58" s="774"/>
      <c r="AJ58" s="775"/>
      <c r="AK58" s="827"/>
      <c r="AL58" s="824"/>
      <c r="AM58" s="824"/>
      <c r="AN58" s="824"/>
      <c r="AO58" s="824"/>
      <c r="AP58" s="824"/>
      <c r="AQ58" s="824"/>
      <c r="AR58" s="824"/>
      <c r="AS58" s="824"/>
      <c r="AT58" s="824"/>
      <c r="AU58" s="824"/>
      <c r="AV58" s="824"/>
      <c r="AW58" s="824"/>
      <c r="AX58" s="824"/>
      <c r="AY58" s="824"/>
      <c r="AZ58" s="826"/>
      <c r="BA58" s="826"/>
      <c r="BB58" s="826"/>
      <c r="BC58" s="826"/>
      <c r="BD58" s="826"/>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0">
        <v>32</v>
      </c>
      <c r="B59" s="767"/>
      <c r="C59" s="768"/>
      <c r="D59" s="768"/>
      <c r="E59" s="768"/>
      <c r="F59" s="768"/>
      <c r="G59" s="768"/>
      <c r="H59" s="768"/>
      <c r="I59" s="768"/>
      <c r="J59" s="768"/>
      <c r="K59" s="768"/>
      <c r="L59" s="768"/>
      <c r="M59" s="768"/>
      <c r="N59" s="768"/>
      <c r="O59" s="768"/>
      <c r="P59" s="769"/>
      <c r="Q59" s="823"/>
      <c r="R59" s="824"/>
      <c r="S59" s="824"/>
      <c r="T59" s="824"/>
      <c r="U59" s="824"/>
      <c r="V59" s="824"/>
      <c r="W59" s="824"/>
      <c r="X59" s="824"/>
      <c r="Y59" s="824"/>
      <c r="Z59" s="824"/>
      <c r="AA59" s="824"/>
      <c r="AB59" s="824"/>
      <c r="AC59" s="824"/>
      <c r="AD59" s="824"/>
      <c r="AE59" s="825"/>
      <c r="AF59" s="773"/>
      <c r="AG59" s="774"/>
      <c r="AH59" s="774"/>
      <c r="AI59" s="774"/>
      <c r="AJ59" s="775"/>
      <c r="AK59" s="827"/>
      <c r="AL59" s="824"/>
      <c r="AM59" s="824"/>
      <c r="AN59" s="824"/>
      <c r="AO59" s="824"/>
      <c r="AP59" s="824"/>
      <c r="AQ59" s="824"/>
      <c r="AR59" s="824"/>
      <c r="AS59" s="824"/>
      <c r="AT59" s="824"/>
      <c r="AU59" s="824"/>
      <c r="AV59" s="824"/>
      <c r="AW59" s="824"/>
      <c r="AX59" s="824"/>
      <c r="AY59" s="824"/>
      <c r="AZ59" s="826"/>
      <c r="BA59" s="826"/>
      <c r="BB59" s="826"/>
      <c r="BC59" s="826"/>
      <c r="BD59" s="826"/>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0">
        <v>33</v>
      </c>
      <c r="B60" s="767"/>
      <c r="C60" s="768"/>
      <c r="D60" s="768"/>
      <c r="E60" s="768"/>
      <c r="F60" s="768"/>
      <c r="G60" s="768"/>
      <c r="H60" s="768"/>
      <c r="I60" s="768"/>
      <c r="J60" s="768"/>
      <c r="K60" s="768"/>
      <c r="L60" s="768"/>
      <c r="M60" s="768"/>
      <c r="N60" s="768"/>
      <c r="O60" s="768"/>
      <c r="P60" s="769"/>
      <c r="Q60" s="823"/>
      <c r="R60" s="824"/>
      <c r="S60" s="824"/>
      <c r="T60" s="824"/>
      <c r="U60" s="824"/>
      <c r="V60" s="824"/>
      <c r="W60" s="824"/>
      <c r="X60" s="824"/>
      <c r="Y60" s="824"/>
      <c r="Z60" s="824"/>
      <c r="AA60" s="824"/>
      <c r="AB60" s="824"/>
      <c r="AC60" s="824"/>
      <c r="AD60" s="824"/>
      <c r="AE60" s="825"/>
      <c r="AF60" s="773"/>
      <c r="AG60" s="774"/>
      <c r="AH60" s="774"/>
      <c r="AI60" s="774"/>
      <c r="AJ60" s="775"/>
      <c r="AK60" s="827"/>
      <c r="AL60" s="824"/>
      <c r="AM60" s="824"/>
      <c r="AN60" s="824"/>
      <c r="AO60" s="824"/>
      <c r="AP60" s="824"/>
      <c r="AQ60" s="824"/>
      <c r="AR60" s="824"/>
      <c r="AS60" s="824"/>
      <c r="AT60" s="824"/>
      <c r="AU60" s="824"/>
      <c r="AV60" s="824"/>
      <c r="AW60" s="824"/>
      <c r="AX60" s="824"/>
      <c r="AY60" s="824"/>
      <c r="AZ60" s="826"/>
      <c r="BA60" s="826"/>
      <c r="BB60" s="826"/>
      <c r="BC60" s="826"/>
      <c r="BD60" s="826"/>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0">
        <v>34</v>
      </c>
      <c r="B61" s="767"/>
      <c r="C61" s="768"/>
      <c r="D61" s="768"/>
      <c r="E61" s="768"/>
      <c r="F61" s="768"/>
      <c r="G61" s="768"/>
      <c r="H61" s="768"/>
      <c r="I61" s="768"/>
      <c r="J61" s="768"/>
      <c r="K61" s="768"/>
      <c r="L61" s="768"/>
      <c r="M61" s="768"/>
      <c r="N61" s="768"/>
      <c r="O61" s="768"/>
      <c r="P61" s="769"/>
      <c r="Q61" s="823"/>
      <c r="R61" s="824"/>
      <c r="S61" s="824"/>
      <c r="T61" s="824"/>
      <c r="U61" s="824"/>
      <c r="V61" s="824"/>
      <c r="W61" s="824"/>
      <c r="X61" s="824"/>
      <c r="Y61" s="824"/>
      <c r="Z61" s="824"/>
      <c r="AA61" s="824"/>
      <c r="AB61" s="824"/>
      <c r="AC61" s="824"/>
      <c r="AD61" s="824"/>
      <c r="AE61" s="825"/>
      <c r="AF61" s="773"/>
      <c r="AG61" s="774"/>
      <c r="AH61" s="774"/>
      <c r="AI61" s="774"/>
      <c r="AJ61" s="775"/>
      <c r="AK61" s="827"/>
      <c r="AL61" s="824"/>
      <c r="AM61" s="824"/>
      <c r="AN61" s="824"/>
      <c r="AO61" s="824"/>
      <c r="AP61" s="824"/>
      <c r="AQ61" s="824"/>
      <c r="AR61" s="824"/>
      <c r="AS61" s="824"/>
      <c r="AT61" s="824"/>
      <c r="AU61" s="824"/>
      <c r="AV61" s="824"/>
      <c r="AW61" s="824"/>
      <c r="AX61" s="824"/>
      <c r="AY61" s="824"/>
      <c r="AZ61" s="826"/>
      <c r="BA61" s="826"/>
      <c r="BB61" s="826"/>
      <c r="BC61" s="826"/>
      <c r="BD61" s="826"/>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0">
        <v>35</v>
      </c>
      <c r="B62" s="767"/>
      <c r="C62" s="768"/>
      <c r="D62" s="768"/>
      <c r="E62" s="768"/>
      <c r="F62" s="768"/>
      <c r="G62" s="768"/>
      <c r="H62" s="768"/>
      <c r="I62" s="768"/>
      <c r="J62" s="768"/>
      <c r="K62" s="768"/>
      <c r="L62" s="768"/>
      <c r="M62" s="768"/>
      <c r="N62" s="768"/>
      <c r="O62" s="768"/>
      <c r="P62" s="769"/>
      <c r="Q62" s="823"/>
      <c r="R62" s="824"/>
      <c r="S62" s="824"/>
      <c r="T62" s="824"/>
      <c r="U62" s="824"/>
      <c r="V62" s="824"/>
      <c r="W62" s="824"/>
      <c r="X62" s="824"/>
      <c r="Y62" s="824"/>
      <c r="Z62" s="824"/>
      <c r="AA62" s="824"/>
      <c r="AB62" s="824"/>
      <c r="AC62" s="824"/>
      <c r="AD62" s="824"/>
      <c r="AE62" s="825"/>
      <c r="AF62" s="773"/>
      <c r="AG62" s="774"/>
      <c r="AH62" s="774"/>
      <c r="AI62" s="774"/>
      <c r="AJ62" s="775"/>
      <c r="AK62" s="827"/>
      <c r="AL62" s="824"/>
      <c r="AM62" s="824"/>
      <c r="AN62" s="824"/>
      <c r="AO62" s="824"/>
      <c r="AP62" s="824"/>
      <c r="AQ62" s="824"/>
      <c r="AR62" s="824"/>
      <c r="AS62" s="824"/>
      <c r="AT62" s="824"/>
      <c r="AU62" s="824"/>
      <c r="AV62" s="824"/>
      <c r="AW62" s="824"/>
      <c r="AX62" s="824"/>
      <c r="AY62" s="824"/>
      <c r="AZ62" s="826"/>
      <c r="BA62" s="826"/>
      <c r="BB62" s="826"/>
      <c r="BC62" s="826"/>
      <c r="BD62" s="826"/>
      <c r="BE62" s="819"/>
      <c r="BF62" s="819"/>
      <c r="BG62" s="819"/>
      <c r="BH62" s="819"/>
      <c r="BI62" s="820"/>
      <c r="BJ62" s="835" t="s">
        <v>396</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2" t="s">
        <v>377</v>
      </c>
      <c r="B63" s="776" t="s">
        <v>397</v>
      </c>
      <c r="C63" s="777"/>
      <c r="D63" s="777"/>
      <c r="E63" s="777"/>
      <c r="F63" s="777"/>
      <c r="G63" s="777"/>
      <c r="H63" s="777"/>
      <c r="I63" s="777"/>
      <c r="J63" s="777"/>
      <c r="K63" s="777"/>
      <c r="L63" s="777"/>
      <c r="M63" s="777"/>
      <c r="N63" s="777"/>
      <c r="O63" s="777"/>
      <c r="P63" s="778"/>
      <c r="Q63" s="828"/>
      <c r="R63" s="829"/>
      <c r="S63" s="829"/>
      <c r="T63" s="829"/>
      <c r="U63" s="829"/>
      <c r="V63" s="829"/>
      <c r="W63" s="829"/>
      <c r="X63" s="829"/>
      <c r="Y63" s="829"/>
      <c r="Z63" s="829"/>
      <c r="AA63" s="829"/>
      <c r="AB63" s="829"/>
      <c r="AC63" s="829"/>
      <c r="AD63" s="829"/>
      <c r="AE63" s="830"/>
      <c r="AF63" s="831">
        <v>59</v>
      </c>
      <c r="AG63" s="832"/>
      <c r="AH63" s="832"/>
      <c r="AI63" s="832"/>
      <c r="AJ63" s="833"/>
      <c r="AK63" s="834"/>
      <c r="AL63" s="829"/>
      <c r="AM63" s="829"/>
      <c r="AN63" s="829"/>
      <c r="AO63" s="829"/>
      <c r="AP63" s="832">
        <v>253</v>
      </c>
      <c r="AQ63" s="832"/>
      <c r="AR63" s="832"/>
      <c r="AS63" s="832"/>
      <c r="AT63" s="832"/>
      <c r="AU63" s="832">
        <v>174</v>
      </c>
      <c r="AV63" s="832"/>
      <c r="AW63" s="832"/>
      <c r="AX63" s="832"/>
      <c r="AY63" s="832"/>
      <c r="AZ63" s="836"/>
      <c r="BA63" s="836"/>
      <c r="BB63" s="836"/>
      <c r="BC63" s="836"/>
      <c r="BD63" s="836"/>
      <c r="BE63" s="837"/>
      <c r="BF63" s="837"/>
      <c r="BG63" s="837"/>
      <c r="BH63" s="837"/>
      <c r="BI63" s="838"/>
      <c r="BJ63" s="839" t="s">
        <v>122</v>
      </c>
      <c r="BK63" s="840"/>
      <c r="BL63" s="840"/>
      <c r="BM63" s="840"/>
      <c r="BN63" s="841"/>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399</v>
      </c>
      <c r="B66" s="715"/>
      <c r="C66" s="715"/>
      <c r="D66" s="715"/>
      <c r="E66" s="715"/>
      <c r="F66" s="715"/>
      <c r="G66" s="715"/>
      <c r="H66" s="715"/>
      <c r="I66" s="715"/>
      <c r="J66" s="715"/>
      <c r="K66" s="715"/>
      <c r="L66" s="715"/>
      <c r="M66" s="715"/>
      <c r="N66" s="715"/>
      <c r="O66" s="715"/>
      <c r="P66" s="716"/>
      <c r="Q66" s="720" t="s">
        <v>381</v>
      </c>
      <c r="R66" s="721"/>
      <c r="S66" s="721"/>
      <c r="T66" s="721"/>
      <c r="U66" s="722"/>
      <c r="V66" s="720" t="s">
        <v>382</v>
      </c>
      <c r="W66" s="721"/>
      <c r="X66" s="721"/>
      <c r="Y66" s="721"/>
      <c r="Z66" s="722"/>
      <c r="AA66" s="720" t="s">
        <v>383</v>
      </c>
      <c r="AB66" s="721"/>
      <c r="AC66" s="721"/>
      <c r="AD66" s="721"/>
      <c r="AE66" s="722"/>
      <c r="AF66" s="842" t="s">
        <v>384</v>
      </c>
      <c r="AG66" s="802"/>
      <c r="AH66" s="802"/>
      <c r="AI66" s="802"/>
      <c r="AJ66" s="843"/>
      <c r="AK66" s="720" t="s">
        <v>385</v>
      </c>
      <c r="AL66" s="715"/>
      <c r="AM66" s="715"/>
      <c r="AN66" s="715"/>
      <c r="AO66" s="716"/>
      <c r="AP66" s="720" t="s">
        <v>386</v>
      </c>
      <c r="AQ66" s="721"/>
      <c r="AR66" s="721"/>
      <c r="AS66" s="721"/>
      <c r="AT66" s="722"/>
      <c r="AU66" s="720" t="s">
        <v>400</v>
      </c>
      <c r="AV66" s="721"/>
      <c r="AW66" s="721"/>
      <c r="AX66" s="721"/>
      <c r="AY66" s="722"/>
      <c r="AZ66" s="720" t="s">
        <v>364</v>
      </c>
      <c r="BA66" s="721"/>
      <c r="BB66" s="721"/>
      <c r="BC66" s="721"/>
      <c r="BD66" s="727"/>
      <c r="BE66" s="223"/>
      <c r="BF66" s="223"/>
      <c r="BG66" s="223"/>
      <c r="BH66" s="223"/>
      <c r="BI66" s="223"/>
      <c r="BJ66" s="223"/>
      <c r="BK66" s="223"/>
      <c r="BL66" s="223"/>
      <c r="BM66" s="223"/>
      <c r="BN66" s="223"/>
      <c r="BO66" s="223"/>
      <c r="BP66" s="223"/>
      <c r="BQ66" s="220">
        <v>60</v>
      </c>
      <c r="BR66" s="225"/>
      <c r="BS66" s="847"/>
      <c r="BT66" s="848"/>
      <c r="BU66" s="848"/>
      <c r="BV66" s="848"/>
      <c r="BW66" s="848"/>
      <c r="BX66" s="848"/>
      <c r="BY66" s="848"/>
      <c r="BZ66" s="848"/>
      <c r="CA66" s="848"/>
      <c r="CB66" s="848"/>
      <c r="CC66" s="848"/>
      <c r="CD66" s="848"/>
      <c r="CE66" s="848"/>
      <c r="CF66" s="848"/>
      <c r="CG66" s="853"/>
      <c r="CH66" s="850"/>
      <c r="CI66" s="851"/>
      <c r="CJ66" s="851"/>
      <c r="CK66" s="851"/>
      <c r="CL66" s="852"/>
      <c r="CM66" s="850"/>
      <c r="CN66" s="851"/>
      <c r="CO66" s="851"/>
      <c r="CP66" s="851"/>
      <c r="CQ66" s="852"/>
      <c r="CR66" s="850"/>
      <c r="CS66" s="851"/>
      <c r="CT66" s="851"/>
      <c r="CU66" s="851"/>
      <c r="CV66" s="852"/>
      <c r="CW66" s="850"/>
      <c r="CX66" s="851"/>
      <c r="CY66" s="851"/>
      <c r="CZ66" s="851"/>
      <c r="DA66" s="852"/>
      <c r="DB66" s="850"/>
      <c r="DC66" s="851"/>
      <c r="DD66" s="851"/>
      <c r="DE66" s="851"/>
      <c r="DF66" s="852"/>
      <c r="DG66" s="850"/>
      <c r="DH66" s="851"/>
      <c r="DI66" s="851"/>
      <c r="DJ66" s="851"/>
      <c r="DK66" s="852"/>
      <c r="DL66" s="850"/>
      <c r="DM66" s="851"/>
      <c r="DN66" s="851"/>
      <c r="DO66" s="851"/>
      <c r="DP66" s="852"/>
      <c r="DQ66" s="850"/>
      <c r="DR66" s="851"/>
      <c r="DS66" s="851"/>
      <c r="DT66" s="851"/>
      <c r="DU66" s="852"/>
      <c r="DV66" s="847"/>
      <c r="DW66" s="848"/>
      <c r="DX66" s="848"/>
      <c r="DY66" s="848"/>
      <c r="DZ66" s="849"/>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4"/>
      <c r="AG67" s="805"/>
      <c r="AH67" s="805"/>
      <c r="AI67" s="805"/>
      <c r="AJ67" s="845"/>
      <c r="AK67" s="846"/>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7"/>
      <c r="BT67" s="848"/>
      <c r="BU67" s="848"/>
      <c r="BV67" s="848"/>
      <c r="BW67" s="848"/>
      <c r="BX67" s="848"/>
      <c r="BY67" s="848"/>
      <c r="BZ67" s="848"/>
      <c r="CA67" s="848"/>
      <c r="CB67" s="848"/>
      <c r="CC67" s="848"/>
      <c r="CD67" s="848"/>
      <c r="CE67" s="848"/>
      <c r="CF67" s="848"/>
      <c r="CG67" s="853"/>
      <c r="CH67" s="850"/>
      <c r="CI67" s="851"/>
      <c r="CJ67" s="851"/>
      <c r="CK67" s="851"/>
      <c r="CL67" s="852"/>
      <c r="CM67" s="850"/>
      <c r="CN67" s="851"/>
      <c r="CO67" s="851"/>
      <c r="CP67" s="851"/>
      <c r="CQ67" s="852"/>
      <c r="CR67" s="850"/>
      <c r="CS67" s="851"/>
      <c r="CT67" s="851"/>
      <c r="CU67" s="851"/>
      <c r="CV67" s="852"/>
      <c r="CW67" s="850"/>
      <c r="CX67" s="851"/>
      <c r="CY67" s="851"/>
      <c r="CZ67" s="851"/>
      <c r="DA67" s="852"/>
      <c r="DB67" s="850"/>
      <c r="DC67" s="851"/>
      <c r="DD67" s="851"/>
      <c r="DE67" s="851"/>
      <c r="DF67" s="852"/>
      <c r="DG67" s="850"/>
      <c r="DH67" s="851"/>
      <c r="DI67" s="851"/>
      <c r="DJ67" s="851"/>
      <c r="DK67" s="852"/>
      <c r="DL67" s="850"/>
      <c r="DM67" s="851"/>
      <c r="DN67" s="851"/>
      <c r="DO67" s="851"/>
      <c r="DP67" s="852"/>
      <c r="DQ67" s="850"/>
      <c r="DR67" s="851"/>
      <c r="DS67" s="851"/>
      <c r="DT67" s="851"/>
      <c r="DU67" s="852"/>
      <c r="DV67" s="847"/>
      <c r="DW67" s="848"/>
      <c r="DX67" s="848"/>
      <c r="DY67" s="848"/>
      <c r="DZ67" s="849"/>
      <c r="EA67" s="212"/>
    </row>
    <row r="68" spans="1:131" ht="26.25" customHeight="1" thickTop="1" x14ac:dyDescent="0.2">
      <c r="A68" s="218">
        <v>1</v>
      </c>
      <c r="B68" s="857" t="s">
        <v>549</v>
      </c>
      <c r="C68" s="858"/>
      <c r="D68" s="858"/>
      <c r="E68" s="858"/>
      <c r="F68" s="858"/>
      <c r="G68" s="858"/>
      <c r="H68" s="858"/>
      <c r="I68" s="858"/>
      <c r="J68" s="858"/>
      <c r="K68" s="858"/>
      <c r="L68" s="858"/>
      <c r="M68" s="858"/>
      <c r="N68" s="858"/>
      <c r="O68" s="858"/>
      <c r="P68" s="859"/>
      <c r="Q68" s="860">
        <v>1133</v>
      </c>
      <c r="R68" s="854"/>
      <c r="S68" s="854"/>
      <c r="T68" s="854"/>
      <c r="U68" s="854"/>
      <c r="V68" s="854">
        <v>1090</v>
      </c>
      <c r="W68" s="854"/>
      <c r="X68" s="854"/>
      <c r="Y68" s="854"/>
      <c r="Z68" s="854"/>
      <c r="AA68" s="854">
        <v>43</v>
      </c>
      <c r="AB68" s="854"/>
      <c r="AC68" s="854"/>
      <c r="AD68" s="854"/>
      <c r="AE68" s="854"/>
      <c r="AF68" s="854">
        <v>18</v>
      </c>
      <c r="AG68" s="854"/>
      <c r="AH68" s="854"/>
      <c r="AI68" s="854"/>
      <c r="AJ68" s="854"/>
      <c r="AK68" s="854">
        <v>10</v>
      </c>
      <c r="AL68" s="854"/>
      <c r="AM68" s="854"/>
      <c r="AN68" s="854"/>
      <c r="AO68" s="854"/>
      <c r="AP68" s="854">
        <v>875</v>
      </c>
      <c r="AQ68" s="854"/>
      <c r="AR68" s="854"/>
      <c r="AS68" s="854"/>
      <c r="AT68" s="854"/>
      <c r="AU68" s="854">
        <v>423</v>
      </c>
      <c r="AV68" s="854"/>
      <c r="AW68" s="854"/>
      <c r="AX68" s="854"/>
      <c r="AY68" s="854"/>
      <c r="AZ68" s="855"/>
      <c r="BA68" s="855"/>
      <c r="BB68" s="855"/>
      <c r="BC68" s="855"/>
      <c r="BD68" s="856"/>
      <c r="BE68" s="223"/>
      <c r="BF68" s="223"/>
      <c r="BG68" s="223"/>
      <c r="BH68" s="223"/>
      <c r="BI68" s="223"/>
      <c r="BJ68" s="223"/>
      <c r="BK68" s="223"/>
      <c r="BL68" s="223"/>
      <c r="BM68" s="223"/>
      <c r="BN68" s="223"/>
      <c r="BO68" s="223"/>
      <c r="BP68" s="223"/>
      <c r="BQ68" s="220">
        <v>62</v>
      </c>
      <c r="BR68" s="225"/>
      <c r="BS68" s="847"/>
      <c r="BT68" s="848"/>
      <c r="BU68" s="848"/>
      <c r="BV68" s="848"/>
      <c r="BW68" s="848"/>
      <c r="BX68" s="848"/>
      <c r="BY68" s="848"/>
      <c r="BZ68" s="848"/>
      <c r="CA68" s="848"/>
      <c r="CB68" s="848"/>
      <c r="CC68" s="848"/>
      <c r="CD68" s="848"/>
      <c r="CE68" s="848"/>
      <c r="CF68" s="848"/>
      <c r="CG68" s="853"/>
      <c r="CH68" s="850"/>
      <c r="CI68" s="851"/>
      <c r="CJ68" s="851"/>
      <c r="CK68" s="851"/>
      <c r="CL68" s="852"/>
      <c r="CM68" s="850"/>
      <c r="CN68" s="851"/>
      <c r="CO68" s="851"/>
      <c r="CP68" s="851"/>
      <c r="CQ68" s="852"/>
      <c r="CR68" s="850"/>
      <c r="CS68" s="851"/>
      <c r="CT68" s="851"/>
      <c r="CU68" s="851"/>
      <c r="CV68" s="852"/>
      <c r="CW68" s="850"/>
      <c r="CX68" s="851"/>
      <c r="CY68" s="851"/>
      <c r="CZ68" s="851"/>
      <c r="DA68" s="852"/>
      <c r="DB68" s="850"/>
      <c r="DC68" s="851"/>
      <c r="DD68" s="851"/>
      <c r="DE68" s="851"/>
      <c r="DF68" s="852"/>
      <c r="DG68" s="850"/>
      <c r="DH68" s="851"/>
      <c r="DI68" s="851"/>
      <c r="DJ68" s="851"/>
      <c r="DK68" s="852"/>
      <c r="DL68" s="850"/>
      <c r="DM68" s="851"/>
      <c r="DN68" s="851"/>
      <c r="DO68" s="851"/>
      <c r="DP68" s="852"/>
      <c r="DQ68" s="850"/>
      <c r="DR68" s="851"/>
      <c r="DS68" s="851"/>
      <c r="DT68" s="851"/>
      <c r="DU68" s="852"/>
      <c r="DV68" s="847"/>
      <c r="DW68" s="848"/>
      <c r="DX68" s="848"/>
      <c r="DY68" s="848"/>
      <c r="DZ68" s="849"/>
      <c r="EA68" s="212"/>
    </row>
    <row r="69" spans="1:131" ht="26.25" customHeight="1" x14ac:dyDescent="0.2">
      <c r="A69" s="220">
        <v>2</v>
      </c>
      <c r="B69" s="861" t="s">
        <v>550</v>
      </c>
      <c r="C69" s="862"/>
      <c r="D69" s="862"/>
      <c r="E69" s="862"/>
      <c r="F69" s="862"/>
      <c r="G69" s="862"/>
      <c r="H69" s="862"/>
      <c r="I69" s="862"/>
      <c r="J69" s="862"/>
      <c r="K69" s="862"/>
      <c r="L69" s="862"/>
      <c r="M69" s="862"/>
      <c r="N69" s="862"/>
      <c r="O69" s="862"/>
      <c r="P69" s="863"/>
      <c r="Q69" s="864">
        <v>1895</v>
      </c>
      <c r="R69" s="821"/>
      <c r="S69" s="821"/>
      <c r="T69" s="821"/>
      <c r="U69" s="821"/>
      <c r="V69" s="821">
        <v>1887</v>
      </c>
      <c r="W69" s="821"/>
      <c r="X69" s="821"/>
      <c r="Y69" s="821"/>
      <c r="Z69" s="821"/>
      <c r="AA69" s="821">
        <v>9</v>
      </c>
      <c r="AB69" s="821"/>
      <c r="AC69" s="821"/>
      <c r="AD69" s="821"/>
      <c r="AE69" s="821"/>
      <c r="AF69" s="821">
        <v>9</v>
      </c>
      <c r="AG69" s="821"/>
      <c r="AH69" s="821"/>
      <c r="AI69" s="821"/>
      <c r="AJ69" s="821"/>
      <c r="AK69" s="821">
        <v>24</v>
      </c>
      <c r="AL69" s="821"/>
      <c r="AM69" s="821"/>
      <c r="AN69" s="821"/>
      <c r="AO69" s="821"/>
      <c r="AP69" s="821" t="s">
        <v>548</v>
      </c>
      <c r="AQ69" s="821"/>
      <c r="AR69" s="821"/>
      <c r="AS69" s="821"/>
      <c r="AT69" s="821"/>
      <c r="AU69" s="821" t="s">
        <v>548</v>
      </c>
      <c r="AV69" s="821"/>
      <c r="AW69" s="821"/>
      <c r="AX69" s="821"/>
      <c r="AY69" s="821"/>
      <c r="AZ69" s="819"/>
      <c r="BA69" s="819"/>
      <c r="BB69" s="819"/>
      <c r="BC69" s="819"/>
      <c r="BD69" s="820"/>
      <c r="BE69" s="223"/>
      <c r="BF69" s="223"/>
      <c r="BG69" s="223"/>
      <c r="BH69" s="223"/>
      <c r="BI69" s="223"/>
      <c r="BJ69" s="223"/>
      <c r="BK69" s="223"/>
      <c r="BL69" s="223"/>
      <c r="BM69" s="223"/>
      <c r="BN69" s="223"/>
      <c r="BO69" s="223"/>
      <c r="BP69" s="223"/>
      <c r="BQ69" s="220">
        <v>63</v>
      </c>
      <c r="BR69" s="225"/>
      <c r="BS69" s="847"/>
      <c r="BT69" s="848"/>
      <c r="BU69" s="848"/>
      <c r="BV69" s="848"/>
      <c r="BW69" s="848"/>
      <c r="BX69" s="848"/>
      <c r="BY69" s="848"/>
      <c r="BZ69" s="848"/>
      <c r="CA69" s="848"/>
      <c r="CB69" s="848"/>
      <c r="CC69" s="848"/>
      <c r="CD69" s="848"/>
      <c r="CE69" s="848"/>
      <c r="CF69" s="848"/>
      <c r="CG69" s="853"/>
      <c r="CH69" s="850"/>
      <c r="CI69" s="851"/>
      <c r="CJ69" s="851"/>
      <c r="CK69" s="851"/>
      <c r="CL69" s="852"/>
      <c r="CM69" s="850"/>
      <c r="CN69" s="851"/>
      <c r="CO69" s="851"/>
      <c r="CP69" s="851"/>
      <c r="CQ69" s="852"/>
      <c r="CR69" s="850"/>
      <c r="CS69" s="851"/>
      <c r="CT69" s="851"/>
      <c r="CU69" s="851"/>
      <c r="CV69" s="852"/>
      <c r="CW69" s="850"/>
      <c r="CX69" s="851"/>
      <c r="CY69" s="851"/>
      <c r="CZ69" s="851"/>
      <c r="DA69" s="852"/>
      <c r="DB69" s="850"/>
      <c r="DC69" s="851"/>
      <c r="DD69" s="851"/>
      <c r="DE69" s="851"/>
      <c r="DF69" s="852"/>
      <c r="DG69" s="850"/>
      <c r="DH69" s="851"/>
      <c r="DI69" s="851"/>
      <c r="DJ69" s="851"/>
      <c r="DK69" s="852"/>
      <c r="DL69" s="850"/>
      <c r="DM69" s="851"/>
      <c r="DN69" s="851"/>
      <c r="DO69" s="851"/>
      <c r="DP69" s="852"/>
      <c r="DQ69" s="850"/>
      <c r="DR69" s="851"/>
      <c r="DS69" s="851"/>
      <c r="DT69" s="851"/>
      <c r="DU69" s="852"/>
      <c r="DV69" s="847"/>
      <c r="DW69" s="848"/>
      <c r="DX69" s="848"/>
      <c r="DY69" s="848"/>
      <c r="DZ69" s="849"/>
      <c r="EA69" s="212"/>
    </row>
    <row r="70" spans="1:131" ht="26.25" customHeight="1" x14ac:dyDescent="0.2">
      <c r="A70" s="220">
        <v>3</v>
      </c>
      <c r="B70" s="861" t="s">
        <v>551</v>
      </c>
      <c r="C70" s="862"/>
      <c r="D70" s="862"/>
      <c r="E70" s="862"/>
      <c r="F70" s="862"/>
      <c r="G70" s="862"/>
      <c r="H70" s="862"/>
      <c r="I70" s="862"/>
      <c r="J70" s="862"/>
      <c r="K70" s="862"/>
      <c r="L70" s="862"/>
      <c r="M70" s="862"/>
      <c r="N70" s="862"/>
      <c r="O70" s="862"/>
      <c r="P70" s="863"/>
      <c r="Q70" s="864">
        <v>25</v>
      </c>
      <c r="R70" s="821"/>
      <c r="S70" s="821"/>
      <c r="T70" s="821"/>
      <c r="U70" s="821"/>
      <c r="V70" s="821">
        <v>23</v>
      </c>
      <c r="W70" s="821"/>
      <c r="X70" s="821"/>
      <c r="Y70" s="821"/>
      <c r="Z70" s="821"/>
      <c r="AA70" s="821">
        <v>1</v>
      </c>
      <c r="AB70" s="821"/>
      <c r="AC70" s="821"/>
      <c r="AD70" s="821"/>
      <c r="AE70" s="821"/>
      <c r="AF70" s="821">
        <v>1</v>
      </c>
      <c r="AG70" s="821"/>
      <c r="AH70" s="821"/>
      <c r="AI70" s="821"/>
      <c r="AJ70" s="821"/>
      <c r="AK70" s="821">
        <v>9</v>
      </c>
      <c r="AL70" s="821"/>
      <c r="AM70" s="821"/>
      <c r="AN70" s="821"/>
      <c r="AO70" s="821"/>
      <c r="AP70" s="821" t="s">
        <v>548</v>
      </c>
      <c r="AQ70" s="821"/>
      <c r="AR70" s="821"/>
      <c r="AS70" s="821"/>
      <c r="AT70" s="821"/>
      <c r="AU70" s="821" t="s">
        <v>548</v>
      </c>
      <c r="AV70" s="821"/>
      <c r="AW70" s="821"/>
      <c r="AX70" s="821"/>
      <c r="AY70" s="821"/>
      <c r="AZ70" s="819"/>
      <c r="BA70" s="819"/>
      <c r="BB70" s="819"/>
      <c r="BC70" s="819"/>
      <c r="BD70" s="820"/>
      <c r="BE70" s="223"/>
      <c r="BF70" s="223"/>
      <c r="BG70" s="223"/>
      <c r="BH70" s="223"/>
      <c r="BI70" s="223"/>
      <c r="BJ70" s="223"/>
      <c r="BK70" s="223"/>
      <c r="BL70" s="223"/>
      <c r="BM70" s="223"/>
      <c r="BN70" s="223"/>
      <c r="BO70" s="223"/>
      <c r="BP70" s="223"/>
      <c r="BQ70" s="220">
        <v>64</v>
      </c>
      <c r="BR70" s="225"/>
      <c r="BS70" s="847"/>
      <c r="BT70" s="848"/>
      <c r="BU70" s="848"/>
      <c r="BV70" s="848"/>
      <c r="BW70" s="848"/>
      <c r="BX70" s="848"/>
      <c r="BY70" s="848"/>
      <c r="BZ70" s="848"/>
      <c r="CA70" s="848"/>
      <c r="CB70" s="848"/>
      <c r="CC70" s="848"/>
      <c r="CD70" s="848"/>
      <c r="CE70" s="848"/>
      <c r="CF70" s="848"/>
      <c r="CG70" s="853"/>
      <c r="CH70" s="850"/>
      <c r="CI70" s="851"/>
      <c r="CJ70" s="851"/>
      <c r="CK70" s="851"/>
      <c r="CL70" s="852"/>
      <c r="CM70" s="850"/>
      <c r="CN70" s="851"/>
      <c r="CO70" s="851"/>
      <c r="CP70" s="851"/>
      <c r="CQ70" s="852"/>
      <c r="CR70" s="850"/>
      <c r="CS70" s="851"/>
      <c r="CT70" s="851"/>
      <c r="CU70" s="851"/>
      <c r="CV70" s="852"/>
      <c r="CW70" s="850"/>
      <c r="CX70" s="851"/>
      <c r="CY70" s="851"/>
      <c r="CZ70" s="851"/>
      <c r="DA70" s="852"/>
      <c r="DB70" s="850"/>
      <c r="DC70" s="851"/>
      <c r="DD70" s="851"/>
      <c r="DE70" s="851"/>
      <c r="DF70" s="852"/>
      <c r="DG70" s="850"/>
      <c r="DH70" s="851"/>
      <c r="DI70" s="851"/>
      <c r="DJ70" s="851"/>
      <c r="DK70" s="852"/>
      <c r="DL70" s="850"/>
      <c r="DM70" s="851"/>
      <c r="DN70" s="851"/>
      <c r="DO70" s="851"/>
      <c r="DP70" s="852"/>
      <c r="DQ70" s="850"/>
      <c r="DR70" s="851"/>
      <c r="DS70" s="851"/>
      <c r="DT70" s="851"/>
      <c r="DU70" s="852"/>
      <c r="DV70" s="847"/>
      <c r="DW70" s="848"/>
      <c r="DX70" s="848"/>
      <c r="DY70" s="848"/>
      <c r="DZ70" s="849"/>
      <c r="EA70" s="212"/>
    </row>
    <row r="71" spans="1:131" ht="26.25" customHeight="1" x14ac:dyDescent="0.2">
      <c r="A71" s="220">
        <v>4</v>
      </c>
      <c r="B71" s="861" t="s">
        <v>552</v>
      </c>
      <c r="C71" s="862"/>
      <c r="D71" s="862"/>
      <c r="E71" s="862"/>
      <c r="F71" s="862"/>
      <c r="G71" s="862"/>
      <c r="H71" s="862"/>
      <c r="I71" s="862"/>
      <c r="J71" s="862"/>
      <c r="K71" s="862"/>
      <c r="L71" s="862"/>
      <c r="M71" s="862"/>
      <c r="N71" s="862"/>
      <c r="O71" s="862"/>
      <c r="P71" s="863"/>
      <c r="Q71" s="864">
        <v>22</v>
      </c>
      <c r="R71" s="821"/>
      <c r="S71" s="821"/>
      <c r="T71" s="821"/>
      <c r="U71" s="821"/>
      <c r="V71" s="821">
        <v>20</v>
      </c>
      <c r="W71" s="821"/>
      <c r="X71" s="821"/>
      <c r="Y71" s="821"/>
      <c r="Z71" s="821"/>
      <c r="AA71" s="821">
        <v>2</v>
      </c>
      <c r="AB71" s="821"/>
      <c r="AC71" s="821"/>
      <c r="AD71" s="821"/>
      <c r="AE71" s="821"/>
      <c r="AF71" s="821">
        <v>2</v>
      </c>
      <c r="AG71" s="821"/>
      <c r="AH71" s="821"/>
      <c r="AI71" s="821"/>
      <c r="AJ71" s="821"/>
      <c r="AK71" s="821" t="s">
        <v>548</v>
      </c>
      <c r="AL71" s="821"/>
      <c r="AM71" s="821"/>
      <c r="AN71" s="821"/>
      <c r="AO71" s="821"/>
      <c r="AP71" s="821" t="s">
        <v>548</v>
      </c>
      <c r="AQ71" s="821"/>
      <c r="AR71" s="821"/>
      <c r="AS71" s="821"/>
      <c r="AT71" s="821"/>
      <c r="AU71" s="821" t="s">
        <v>548</v>
      </c>
      <c r="AV71" s="821"/>
      <c r="AW71" s="821"/>
      <c r="AX71" s="821"/>
      <c r="AY71" s="821"/>
      <c r="AZ71" s="819"/>
      <c r="BA71" s="819"/>
      <c r="BB71" s="819"/>
      <c r="BC71" s="819"/>
      <c r="BD71" s="820"/>
      <c r="BE71" s="223"/>
      <c r="BF71" s="223"/>
      <c r="BG71" s="223"/>
      <c r="BH71" s="223"/>
      <c r="BI71" s="223"/>
      <c r="BJ71" s="223"/>
      <c r="BK71" s="223"/>
      <c r="BL71" s="223"/>
      <c r="BM71" s="223"/>
      <c r="BN71" s="223"/>
      <c r="BO71" s="223"/>
      <c r="BP71" s="223"/>
      <c r="BQ71" s="220">
        <v>65</v>
      </c>
      <c r="BR71" s="225"/>
      <c r="BS71" s="847"/>
      <c r="BT71" s="848"/>
      <c r="BU71" s="848"/>
      <c r="BV71" s="848"/>
      <c r="BW71" s="848"/>
      <c r="BX71" s="848"/>
      <c r="BY71" s="848"/>
      <c r="BZ71" s="848"/>
      <c r="CA71" s="848"/>
      <c r="CB71" s="848"/>
      <c r="CC71" s="848"/>
      <c r="CD71" s="848"/>
      <c r="CE71" s="848"/>
      <c r="CF71" s="848"/>
      <c r="CG71" s="853"/>
      <c r="CH71" s="850"/>
      <c r="CI71" s="851"/>
      <c r="CJ71" s="851"/>
      <c r="CK71" s="851"/>
      <c r="CL71" s="852"/>
      <c r="CM71" s="850"/>
      <c r="CN71" s="851"/>
      <c r="CO71" s="851"/>
      <c r="CP71" s="851"/>
      <c r="CQ71" s="852"/>
      <c r="CR71" s="850"/>
      <c r="CS71" s="851"/>
      <c r="CT71" s="851"/>
      <c r="CU71" s="851"/>
      <c r="CV71" s="852"/>
      <c r="CW71" s="850"/>
      <c r="CX71" s="851"/>
      <c r="CY71" s="851"/>
      <c r="CZ71" s="851"/>
      <c r="DA71" s="852"/>
      <c r="DB71" s="850"/>
      <c r="DC71" s="851"/>
      <c r="DD71" s="851"/>
      <c r="DE71" s="851"/>
      <c r="DF71" s="852"/>
      <c r="DG71" s="850"/>
      <c r="DH71" s="851"/>
      <c r="DI71" s="851"/>
      <c r="DJ71" s="851"/>
      <c r="DK71" s="852"/>
      <c r="DL71" s="850"/>
      <c r="DM71" s="851"/>
      <c r="DN71" s="851"/>
      <c r="DO71" s="851"/>
      <c r="DP71" s="852"/>
      <c r="DQ71" s="850"/>
      <c r="DR71" s="851"/>
      <c r="DS71" s="851"/>
      <c r="DT71" s="851"/>
      <c r="DU71" s="852"/>
      <c r="DV71" s="847"/>
      <c r="DW71" s="848"/>
      <c r="DX71" s="848"/>
      <c r="DY71" s="848"/>
      <c r="DZ71" s="849"/>
      <c r="EA71" s="212"/>
    </row>
    <row r="72" spans="1:131" ht="26.25" customHeight="1" x14ac:dyDescent="0.2">
      <c r="A72" s="220">
        <v>5</v>
      </c>
      <c r="B72" s="861" t="s">
        <v>553</v>
      </c>
      <c r="C72" s="862"/>
      <c r="D72" s="862"/>
      <c r="E72" s="862"/>
      <c r="F72" s="862"/>
      <c r="G72" s="862"/>
      <c r="H72" s="862"/>
      <c r="I72" s="862"/>
      <c r="J72" s="862"/>
      <c r="K72" s="862"/>
      <c r="L72" s="862"/>
      <c r="M72" s="862"/>
      <c r="N72" s="862"/>
      <c r="O72" s="862"/>
      <c r="P72" s="863"/>
      <c r="Q72" s="864">
        <v>222</v>
      </c>
      <c r="R72" s="821"/>
      <c r="S72" s="821"/>
      <c r="T72" s="821"/>
      <c r="U72" s="821"/>
      <c r="V72" s="821">
        <v>215</v>
      </c>
      <c r="W72" s="821"/>
      <c r="X72" s="821"/>
      <c r="Y72" s="821"/>
      <c r="Z72" s="821"/>
      <c r="AA72" s="821">
        <v>7</v>
      </c>
      <c r="AB72" s="821"/>
      <c r="AC72" s="821"/>
      <c r="AD72" s="821"/>
      <c r="AE72" s="821"/>
      <c r="AF72" s="821">
        <v>7</v>
      </c>
      <c r="AG72" s="821"/>
      <c r="AH72" s="821"/>
      <c r="AI72" s="821"/>
      <c r="AJ72" s="821"/>
      <c r="AK72" s="821">
        <v>6</v>
      </c>
      <c r="AL72" s="821"/>
      <c r="AM72" s="821"/>
      <c r="AN72" s="821"/>
      <c r="AO72" s="821"/>
      <c r="AP72" s="821" t="s">
        <v>548</v>
      </c>
      <c r="AQ72" s="821"/>
      <c r="AR72" s="821"/>
      <c r="AS72" s="821"/>
      <c r="AT72" s="821"/>
      <c r="AU72" s="821" t="s">
        <v>548</v>
      </c>
      <c r="AV72" s="821"/>
      <c r="AW72" s="821"/>
      <c r="AX72" s="821"/>
      <c r="AY72" s="821"/>
      <c r="AZ72" s="819"/>
      <c r="BA72" s="819"/>
      <c r="BB72" s="819"/>
      <c r="BC72" s="819"/>
      <c r="BD72" s="820"/>
      <c r="BE72" s="223"/>
      <c r="BF72" s="223"/>
      <c r="BG72" s="223"/>
      <c r="BH72" s="223"/>
      <c r="BI72" s="223"/>
      <c r="BJ72" s="223"/>
      <c r="BK72" s="223"/>
      <c r="BL72" s="223"/>
      <c r="BM72" s="223"/>
      <c r="BN72" s="223"/>
      <c r="BO72" s="223"/>
      <c r="BP72" s="223"/>
      <c r="BQ72" s="220">
        <v>66</v>
      </c>
      <c r="BR72" s="225"/>
      <c r="BS72" s="847"/>
      <c r="BT72" s="848"/>
      <c r="BU72" s="848"/>
      <c r="BV72" s="848"/>
      <c r="BW72" s="848"/>
      <c r="BX72" s="848"/>
      <c r="BY72" s="848"/>
      <c r="BZ72" s="848"/>
      <c r="CA72" s="848"/>
      <c r="CB72" s="848"/>
      <c r="CC72" s="848"/>
      <c r="CD72" s="848"/>
      <c r="CE72" s="848"/>
      <c r="CF72" s="848"/>
      <c r="CG72" s="853"/>
      <c r="CH72" s="850"/>
      <c r="CI72" s="851"/>
      <c r="CJ72" s="851"/>
      <c r="CK72" s="851"/>
      <c r="CL72" s="852"/>
      <c r="CM72" s="850"/>
      <c r="CN72" s="851"/>
      <c r="CO72" s="851"/>
      <c r="CP72" s="851"/>
      <c r="CQ72" s="852"/>
      <c r="CR72" s="850"/>
      <c r="CS72" s="851"/>
      <c r="CT72" s="851"/>
      <c r="CU72" s="851"/>
      <c r="CV72" s="852"/>
      <c r="CW72" s="850"/>
      <c r="CX72" s="851"/>
      <c r="CY72" s="851"/>
      <c r="CZ72" s="851"/>
      <c r="DA72" s="852"/>
      <c r="DB72" s="850"/>
      <c r="DC72" s="851"/>
      <c r="DD72" s="851"/>
      <c r="DE72" s="851"/>
      <c r="DF72" s="852"/>
      <c r="DG72" s="850"/>
      <c r="DH72" s="851"/>
      <c r="DI72" s="851"/>
      <c r="DJ72" s="851"/>
      <c r="DK72" s="852"/>
      <c r="DL72" s="850"/>
      <c r="DM72" s="851"/>
      <c r="DN72" s="851"/>
      <c r="DO72" s="851"/>
      <c r="DP72" s="852"/>
      <c r="DQ72" s="850"/>
      <c r="DR72" s="851"/>
      <c r="DS72" s="851"/>
      <c r="DT72" s="851"/>
      <c r="DU72" s="852"/>
      <c r="DV72" s="847"/>
      <c r="DW72" s="848"/>
      <c r="DX72" s="848"/>
      <c r="DY72" s="848"/>
      <c r="DZ72" s="849"/>
      <c r="EA72" s="212"/>
    </row>
    <row r="73" spans="1:131" ht="26.25" customHeight="1" x14ac:dyDescent="0.2">
      <c r="A73" s="220">
        <v>6</v>
      </c>
      <c r="B73" s="861" t="s">
        <v>554</v>
      </c>
      <c r="C73" s="862"/>
      <c r="D73" s="862"/>
      <c r="E73" s="862"/>
      <c r="F73" s="862"/>
      <c r="G73" s="862"/>
      <c r="H73" s="862"/>
      <c r="I73" s="862"/>
      <c r="J73" s="862"/>
      <c r="K73" s="862"/>
      <c r="L73" s="862"/>
      <c r="M73" s="862"/>
      <c r="N73" s="862"/>
      <c r="O73" s="862"/>
      <c r="P73" s="863"/>
      <c r="Q73" s="864">
        <v>176722</v>
      </c>
      <c r="R73" s="821"/>
      <c r="S73" s="821"/>
      <c r="T73" s="821"/>
      <c r="U73" s="821"/>
      <c r="V73" s="821">
        <v>170611</v>
      </c>
      <c r="W73" s="821"/>
      <c r="X73" s="821"/>
      <c r="Y73" s="821"/>
      <c r="Z73" s="821"/>
      <c r="AA73" s="821">
        <v>6110</v>
      </c>
      <c r="AB73" s="821"/>
      <c r="AC73" s="821"/>
      <c r="AD73" s="821"/>
      <c r="AE73" s="821"/>
      <c r="AF73" s="821">
        <v>6110</v>
      </c>
      <c r="AG73" s="821"/>
      <c r="AH73" s="821"/>
      <c r="AI73" s="821"/>
      <c r="AJ73" s="821"/>
      <c r="AK73" s="821">
        <v>2165</v>
      </c>
      <c r="AL73" s="821"/>
      <c r="AM73" s="821"/>
      <c r="AN73" s="821"/>
      <c r="AO73" s="821"/>
      <c r="AP73" s="821" t="s">
        <v>548</v>
      </c>
      <c r="AQ73" s="821"/>
      <c r="AR73" s="821"/>
      <c r="AS73" s="821"/>
      <c r="AT73" s="821"/>
      <c r="AU73" s="821" t="s">
        <v>548</v>
      </c>
      <c r="AV73" s="821"/>
      <c r="AW73" s="821"/>
      <c r="AX73" s="821"/>
      <c r="AY73" s="821"/>
      <c r="AZ73" s="819"/>
      <c r="BA73" s="819"/>
      <c r="BB73" s="819"/>
      <c r="BC73" s="819"/>
      <c r="BD73" s="820"/>
      <c r="BE73" s="223"/>
      <c r="BF73" s="223"/>
      <c r="BG73" s="223"/>
      <c r="BH73" s="223"/>
      <c r="BI73" s="223"/>
      <c r="BJ73" s="223"/>
      <c r="BK73" s="223"/>
      <c r="BL73" s="223"/>
      <c r="BM73" s="223"/>
      <c r="BN73" s="223"/>
      <c r="BO73" s="223"/>
      <c r="BP73" s="223"/>
      <c r="BQ73" s="220">
        <v>67</v>
      </c>
      <c r="BR73" s="225"/>
      <c r="BS73" s="847"/>
      <c r="BT73" s="848"/>
      <c r="BU73" s="848"/>
      <c r="BV73" s="848"/>
      <c r="BW73" s="848"/>
      <c r="BX73" s="848"/>
      <c r="BY73" s="848"/>
      <c r="BZ73" s="848"/>
      <c r="CA73" s="848"/>
      <c r="CB73" s="848"/>
      <c r="CC73" s="848"/>
      <c r="CD73" s="848"/>
      <c r="CE73" s="848"/>
      <c r="CF73" s="848"/>
      <c r="CG73" s="853"/>
      <c r="CH73" s="850"/>
      <c r="CI73" s="851"/>
      <c r="CJ73" s="851"/>
      <c r="CK73" s="851"/>
      <c r="CL73" s="852"/>
      <c r="CM73" s="850"/>
      <c r="CN73" s="851"/>
      <c r="CO73" s="851"/>
      <c r="CP73" s="851"/>
      <c r="CQ73" s="852"/>
      <c r="CR73" s="850"/>
      <c r="CS73" s="851"/>
      <c r="CT73" s="851"/>
      <c r="CU73" s="851"/>
      <c r="CV73" s="852"/>
      <c r="CW73" s="850"/>
      <c r="CX73" s="851"/>
      <c r="CY73" s="851"/>
      <c r="CZ73" s="851"/>
      <c r="DA73" s="852"/>
      <c r="DB73" s="850"/>
      <c r="DC73" s="851"/>
      <c r="DD73" s="851"/>
      <c r="DE73" s="851"/>
      <c r="DF73" s="852"/>
      <c r="DG73" s="850"/>
      <c r="DH73" s="851"/>
      <c r="DI73" s="851"/>
      <c r="DJ73" s="851"/>
      <c r="DK73" s="852"/>
      <c r="DL73" s="850"/>
      <c r="DM73" s="851"/>
      <c r="DN73" s="851"/>
      <c r="DO73" s="851"/>
      <c r="DP73" s="852"/>
      <c r="DQ73" s="850"/>
      <c r="DR73" s="851"/>
      <c r="DS73" s="851"/>
      <c r="DT73" s="851"/>
      <c r="DU73" s="852"/>
      <c r="DV73" s="847"/>
      <c r="DW73" s="848"/>
      <c r="DX73" s="848"/>
      <c r="DY73" s="848"/>
      <c r="DZ73" s="849"/>
      <c r="EA73" s="212"/>
    </row>
    <row r="74" spans="1:131" ht="26.25" customHeight="1" x14ac:dyDescent="0.2">
      <c r="A74" s="220">
        <v>7</v>
      </c>
      <c r="B74" s="861" t="s">
        <v>555</v>
      </c>
      <c r="C74" s="862"/>
      <c r="D74" s="862"/>
      <c r="E74" s="862"/>
      <c r="F74" s="862"/>
      <c r="G74" s="862"/>
      <c r="H74" s="862"/>
      <c r="I74" s="862"/>
      <c r="J74" s="862"/>
      <c r="K74" s="862"/>
      <c r="L74" s="862"/>
      <c r="M74" s="862"/>
      <c r="N74" s="862"/>
      <c r="O74" s="862"/>
      <c r="P74" s="863"/>
      <c r="Q74" s="864">
        <v>3</v>
      </c>
      <c r="R74" s="821"/>
      <c r="S74" s="821"/>
      <c r="T74" s="821"/>
      <c r="U74" s="821"/>
      <c r="V74" s="821">
        <v>3</v>
      </c>
      <c r="W74" s="821"/>
      <c r="X74" s="821"/>
      <c r="Y74" s="821"/>
      <c r="Z74" s="821"/>
      <c r="AA74" s="821">
        <v>0</v>
      </c>
      <c r="AB74" s="821"/>
      <c r="AC74" s="821"/>
      <c r="AD74" s="821"/>
      <c r="AE74" s="821"/>
      <c r="AF74" s="821">
        <v>0</v>
      </c>
      <c r="AG74" s="821"/>
      <c r="AH74" s="821"/>
      <c r="AI74" s="821"/>
      <c r="AJ74" s="821"/>
      <c r="AK74" s="821" t="s">
        <v>548</v>
      </c>
      <c r="AL74" s="821"/>
      <c r="AM74" s="821"/>
      <c r="AN74" s="821"/>
      <c r="AO74" s="821"/>
      <c r="AP74" s="821" t="s">
        <v>548</v>
      </c>
      <c r="AQ74" s="821"/>
      <c r="AR74" s="821"/>
      <c r="AS74" s="821"/>
      <c r="AT74" s="821"/>
      <c r="AU74" s="821" t="s">
        <v>548</v>
      </c>
      <c r="AV74" s="821"/>
      <c r="AW74" s="821"/>
      <c r="AX74" s="821"/>
      <c r="AY74" s="821"/>
      <c r="AZ74" s="819"/>
      <c r="BA74" s="819"/>
      <c r="BB74" s="819"/>
      <c r="BC74" s="819"/>
      <c r="BD74" s="820"/>
      <c r="BE74" s="223"/>
      <c r="BF74" s="223"/>
      <c r="BG74" s="223"/>
      <c r="BH74" s="223"/>
      <c r="BI74" s="223"/>
      <c r="BJ74" s="223"/>
      <c r="BK74" s="223"/>
      <c r="BL74" s="223"/>
      <c r="BM74" s="223"/>
      <c r="BN74" s="223"/>
      <c r="BO74" s="223"/>
      <c r="BP74" s="223"/>
      <c r="BQ74" s="220">
        <v>68</v>
      </c>
      <c r="BR74" s="225"/>
      <c r="BS74" s="847"/>
      <c r="BT74" s="848"/>
      <c r="BU74" s="848"/>
      <c r="BV74" s="848"/>
      <c r="BW74" s="848"/>
      <c r="BX74" s="848"/>
      <c r="BY74" s="848"/>
      <c r="BZ74" s="848"/>
      <c r="CA74" s="848"/>
      <c r="CB74" s="848"/>
      <c r="CC74" s="848"/>
      <c r="CD74" s="848"/>
      <c r="CE74" s="848"/>
      <c r="CF74" s="848"/>
      <c r="CG74" s="853"/>
      <c r="CH74" s="850"/>
      <c r="CI74" s="851"/>
      <c r="CJ74" s="851"/>
      <c r="CK74" s="851"/>
      <c r="CL74" s="852"/>
      <c r="CM74" s="850"/>
      <c r="CN74" s="851"/>
      <c r="CO74" s="851"/>
      <c r="CP74" s="851"/>
      <c r="CQ74" s="852"/>
      <c r="CR74" s="850"/>
      <c r="CS74" s="851"/>
      <c r="CT74" s="851"/>
      <c r="CU74" s="851"/>
      <c r="CV74" s="852"/>
      <c r="CW74" s="850"/>
      <c r="CX74" s="851"/>
      <c r="CY74" s="851"/>
      <c r="CZ74" s="851"/>
      <c r="DA74" s="852"/>
      <c r="DB74" s="850"/>
      <c r="DC74" s="851"/>
      <c r="DD74" s="851"/>
      <c r="DE74" s="851"/>
      <c r="DF74" s="852"/>
      <c r="DG74" s="850"/>
      <c r="DH74" s="851"/>
      <c r="DI74" s="851"/>
      <c r="DJ74" s="851"/>
      <c r="DK74" s="852"/>
      <c r="DL74" s="850"/>
      <c r="DM74" s="851"/>
      <c r="DN74" s="851"/>
      <c r="DO74" s="851"/>
      <c r="DP74" s="852"/>
      <c r="DQ74" s="850"/>
      <c r="DR74" s="851"/>
      <c r="DS74" s="851"/>
      <c r="DT74" s="851"/>
      <c r="DU74" s="852"/>
      <c r="DV74" s="847"/>
      <c r="DW74" s="848"/>
      <c r="DX74" s="848"/>
      <c r="DY74" s="848"/>
      <c r="DZ74" s="849"/>
      <c r="EA74" s="212"/>
    </row>
    <row r="75" spans="1:131" ht="26.25" customHeight="1" x14ac:dyDescent="0.2">
      <c r="A75" s="220">
        <v>8</v>
      </c>
      <c r="B75" s="861" t="s">
        <v>556</v>
      </c>
      <c r="C75" s="862"/>
      <c r="D75" s="862"/>
      <c r="E75" s="862"/>
      <c r="F75" s="862"/>
      <c r="G75" s="862"/>
      <c r="H75" s="862"/>
      <c r="I75" s="862"/>
      <c r="J75" s="862"/>
      <c r="K75" s="862"/>
      <c r="L75" s="862"/>
      <c r="M75" s="862"/>
      <c r="N75" s="862"/>
      <c r="O75" s="862"/>
      <c r="P75" s="863"/>
      <c r="Q75" s="865">
        <v>38</v>
      </c>
      <c r="R75" s="817"/>
      <c r="S75" s="817"/>
      <c r="T75" s="817"/>
      <c r="U75" s="818"/>
      <c r="V75" s="816">
        <v>34</v>
      </c>
      <c r="W75" s="817"/>
      <c r="X75" s="817"/>
      <c r="Y75" s="817"/>
      <c r="Z75" s="818"/>
      <c r="AA75" s="816">
        <v>5</v>
      </c>
      <c r="AB75" s="817"/>
      <c r="AC75" s="817"/>
      <c r="AD75" s="817"/>
      <c r="AE75" s="818"/>
      <c r="AF75" s="816">
        <v>5</v>
      </c>
      <c r="AG75" s="817"/>
      <c r="AH75" s="817"/>
      <c r="AI75" s="817"/>
      <c r="AJ75" s="818"/>
      <c r="AK75" s="816">
        <v>32</v>
      </c>
      <c r="AL75" s="817"/>
      <c r="AM75" s="817"/>
      <c r="AN75" s="817"/>
      <c r="AO75" s="818"/>
      <c r="AP75" s="816" t="s">
        <v>548</v>
      </c>
      <c r="AQ75" s="817"/>
      <c r="AR75" s="817"/>
      <c r="AS75" s="817"/>
      <c r="AT75" s="818"/>
      <c r="AU75" s="816" t="s">
        <v>548</v>
      </c>
      <c r="AV75" s="817"/>
      <c r="AW75" s="817"/>
      <c r="AX75" s="817"/>
      <c r="AY75" s="818"/>
      <c r="AZ75" s="819"/>
      <c r="BA75" s="819"/>
      <c r="BB75" s="819"/>
      <c r="BC75" s="819"/>
      <c r="BD75" s="820"/>
      <c r="BE75" s="223"/>
      <c r="BF75" s="223"/>
      <c r="BG75" s="223"/>
      <c r="BH75" s="223"/>
      <c r="BI75" s="223"/>
      <c r="BJ75" s="223"/>
      <c r="BK75" s="223"/>
      <c r="BL75" s="223"/>
      <c r="BM75" s="223"/>
      <c r="BN75" s="223"/>
      <c r="BO75" s="223"/>
      <c r="BP75" s="223"/>
      <c r="BQ75" s="220">
        <v>69</v>
      </c>
      <c r="BR75" s="225"/>
      <c r="BS75" s="847"/>
      <c r="BT75" s="848"/>
      <c r="BU75" s="848"/>
      <c r="BV75" s="848"/>
      <c r="BW75" s="848"/>
      <c r="BX75" s="848"/>
      <c r="BY75" s="848"/>
      <c r="BZ75" s="848"/>
      <c r="CA75" s="848"/>
      <c r="CB75" s="848"/>
      <c r="CC75" s="848"/>
      <c r="CD75" s="848"/>
      <c r="CE75" s="848"/>
      <c r="CF75" s="848"/>
      <c r="CG75" s="853"/>
      <c r="CH75" s="850"/>
      <c r="CI75" s="851"/>
      <c r="CJ75" s="851"/>
      <c r="CK75" s="851"/>
      <c r="CL75" s="852"/>
      <c r="CM75" s="850"/>
      <c r="CN75" s="851"/>
      <c r="CO75" s="851"/>
      <c r="CP75" s="851"/>
      <c r="CQ75" s="852"/>
      <c r="CR75" s="850"/>
      <c r="CS75" s="851"/>
      <c r="CT75" s="851"/>
      <c r="CU75" s="851"/>
      <c r="CV75" s="852"/>
      <c r="CW75" s="850"/>
      <c r="CX75" s="851"/>
      <c r="CY75" s="851"/>
      <c r="CZ75" s="851"/>
      <c r="DA75" s="852"/>
      <c r="DB75" s="850"/>
      <c r="DC75" s="851"/>
      <c r="DD75" s="851"/>
      <c r="DE75" s="851"/>
      <c r="DF75" s="852"/>
      <c r="DG75" s="850"/>
      <c r="DH75" s="851"/>
      <c r="DI75" s="851"/>
      <c r="DJ75" s="851"/>
      <c r="DK75" s="852"/>
      <c r="DL75" s="850"/>
      <c r="DM75" s="851"/>
      <c r="DN75" s="851"/>
      <c r="DO75" s="851"/>
      <c r="DP75" s="852"/>
      <c r="DQ75" s="850"/>
      <c r="DR75" s="851"/>
      <c r="DS75" s="851"/>
      <c r="DT75" s="851"/>
      <c r="DU75" s="852"/>
      <c r="DV75" s="847"/>
      <c r="DW75" s="848"/>
      <c r="DX75" s="848"/>
      <c r="DY75" s="848"/>
      <c r="DZ75" s="849"/>
      <c r="EA75" s="212"/>
    </row>
    <row r="76" spans="1:131" ht="26.25" customHeight="1" x14ac:dyDescent="0.2">
      <c r="A76" s="220">
        <v>9</v>
      </c>
      <c r="B76" s="861"/>
      <c r="C76" s="862"/>
      <c r="D76" s="862"/>
      <c r="E76" s="862"/>
      <c r="F76" s="862"/>
      <c r="G76" s="862"/>
      <c r="H76" s="862"/>
      <c r="I76" s="862"/>
      <c r="J76" s="862"/>
      <c r="K76" s="862"/>
      <c r="L76" s="862"/>
      <c r="M76" s="862"/>
      <c r="N76" s="862"/>
      <c r="O76" s="862"/>
      <c r="P76" s="863"/>
      <c r="Q76" s="865"/>
      <c r="R76" s="817"/>
      <c r="S76" s="817"/>
      <c r="T76" s="817"/>
      <c r="U76" s="818"/>
      <c r="V76" s="816"/>
      <c r="W76" s="817"/>
      <c r="X76" s="817"/>
      <c r="Y76" s="817"/>
      <c r="Z76" s="818"/>
      <c r="AA76" s="816"/>
      <c r="AB76" s="817"/>
      <c r="AC76" s="817"/>
      <c r="AD76" s="817"/>
      <c r="AE76" s="818"/>
      <c r="AF76" s="816"/>
      <c r="AG76" s="817"/>
      <c r="AH76" s="817"/>
      <c r="AI76" s="817"/>
      <c r="AJ76" s="818"/>
      <c r="AK76" s="816"/>
      <c r="AL76" s="817"/>
      <c r="AM76" s="817"/>
      <c r="AN76" s="817"/>
      <c r="AO76" s="818"/>
      <c r="AP76" s="816"/>
      <c r="AQ76" s="817"/>
      <c r="AR76" s="817"/>
      <c r="AS76" s="817"/>
      <c r="AT76" s="818"/>
      <c r="AU76" s="816"/>
      <c r="AV76" s="817"/>
      <c r="AW76" s="817"/>
      <c r="AX76" s="817"/>
      <c r="AY76" s="818"/>
      <c r="AZ76" s="819"/>
      <c r="BA76" s="819"/>
      <c r="BB76" s="819"/>
      <c r="BC76" s="819"/>
      <c r="BD76" s="820"/>
      <c r="BE76" s="223"/>
      <c r="BF76" s="223"/>
      <c r="BG76" s="223"/>
      <c r="BH76" s="223"/>
      <c r="BI76" s="223"/>
      <c r="BJ76" s="223"/>
      <c r="BK76" s="223"/>
      <c r="BL76" s="223"/>
      <c r="BM76" s="223"/>
      <c r="BN76" s="223"/>
      <c r="BO76" s="223"/>
      <c r="BP76" s="223"/>
      <c r="BQ76" s="220">
        <v>70</v>
      </c>
      <c r="BR76" s="225"/>
      <c r="BS76" s="847"/>
      <c r="BT76" s="848"/>
      <c r="BU76" s="848"/>
      <c r="BV76" s="848"/>
      <c r="BW76" s="848"/>
      <c r="BX76" s="848"/>
      <c r="BY76" s="848"/>
      <c r="BZ76" s="848"/>
      <c r="CA76" s="848"/>
      <c r="CB76" s="848"/>
      <c r="CC76" s="848"/>
      <c r="CD76" s="848"/>
      <c r="CE76" s="848"/>
      <c r="CF76" s="848"/>
      <c r="CG76" s="853"/>
      <c r="CH76" s="850"/>
      <c r="CI76" s="851"/>
      <c r="CJ76" s="851"/>
      <c r="CK76" s="851"/>
      <c r="CL76" s="852"/>
      <c r="CM76" s="850"/>
      <c r="CN76" s="851"/>
      <c r="CO76" s="851"/>
      <c r="CP76" s="851"/>
      <c r="CQ76" s="852"/>
      <c r="CR76" s="850"/>
      <c r="CS76" s="851"/>
      <c r="CT76" s="851"/>
      <c r="CU76" s="851"/>
      <c r="CV76" s="852"/>
      <c r="CW76" s="850"/>
      <c r="CX76" s="851"/>
      <c r="CY76" s="851"/>
      <c r="CZ76" s="851"/>
      <c r="DA76" s="852"/>
      <c r="DB76" s="850"/>
      <c r="DC76" s="851"/>
      <c r="DD76" s="851"/>
      <c r="DE76" s="851"/>
      <c r="DF76" s="852"/>
      <c r="DG76" s="850"/>
      <c r="DH76" s="851"/>
      <c r="DI76" s="851"/>
      <c r="DJ76" s="851"/>
      <c r="DK76" s="852"/>
      <c r="DL76" s="850"/>
      <c r="DM76" s="851"/>
      <c r="DN76" s="851"/>
      <c r="DO76" s="851"/>
      <c r="DP76" s="852"/>
      <c r="DQ76" s="850"/>
      <c r="DR76" s="851"/>
      <c r="DS76" s="851"/>
      <c r="DT76" s="851"/>
      <c r="DU76" s="852"/>
      <c r="DV76" s="847"/>
      <c r="DW76" s="848"/>
      <c r="DX76" s="848"/>
      <c r="DY76" s="848"/>
      <c r="DZ76" s="849"/>
      <c r="EA76" s="212"/>
    </row>
    <row r="77" spans="1:131" ht="26.25" customHeight="1" x14ac:dyDescent="0.2">
      <c r="A77" s="220">
        <v>10</v>
      </c>
      <c r="B77" s="861"/>
      <c r="C77" s="862"/>
      <c r="D77" s="862"/>
      <c r="E77" s="862"/>
      <c r="F77" s="862"/>
      <c r="G77" s="862"/>
      <c r="H77" s="862"/>
      <c r="I77" s="862"/>
      <c r="J77" s="862"/>
      <c r="K77" s="862"/>
      <c r="L77" s="862"/>
      <c r="M77" s="862"/>
      <c r="N77" s="862"/>
      <c r="O77" s="862"/>
      <c r="P77" s="863"/>
      <c r="Q77" s="865"/>
      <c r="R77" s="817"/>
      <c r="S77" s="817"/>
      <c r="T77" s="817"/>
      <c r="U77" s="818"/>
      <c r="V77" s="816"/>
      <c r="W77" s="817"/>
      <c r="X77" s="817"/>
      <c r="Y77" s="817"/>
      <c r="Z77" s="818"/>
      <c r="AA77" s="816"/>
      <c r="AB77" s="817"/>
      <c r="AC77" s="817"/>
      <c r="AD77" s="817"/>
      <c r="AE77" s="818"/>
      <c r="AF77" s="816"/>
      <c r="AG77" s="817"/>
      <c r="AH77" s="817"/>
      <c r="AI77" s="817"/>
      <c r="AJ77" s="818"/>
      <c r="AK77" s="816"/>
      <c r="AL77" s="817"/>
      <c r="AM77" s="817"/>
      <c r="AN77" s="817"/>
      <c r="AO77" s="818"/>
      <c r="AP77" s="816"/>
      <c r="AQ77" s="817"/>
      <c r="AR77" s="817"/>
      <c r="AS77" s="817"/>
      <c r="AT77" s="818"/>
      <c r="AU77" s="816"/>
      <c r="AV77" s="817"/>
      <c r="AW77" s="817"/>
      <c r="AX77" s="817"/>
      <c r="AY77" s="818"/>
      <c r="AZ77" s="819"/>
      <c r="BA77" s="819"/>
      <c r="BB77" s="819"/>
      <c r="BC77" s="819"/>
      <c r="BD77" s="820"/>
      <c r="BE77" s="223"/>
      <c r="BF77" s="223"/>
      <c r="BG77" s="223"/>
      <c r="BH77" s="223"/>
      <c r="BI77" s="223"/>
      <c r="BJ77" s="223"/>
      <c r="BK77" s="223"/>
      <c r="BL77" s="223"/>
      <c r="BM77" s="223"/>
      <c r="BN77" s="223"/>
      <c r="BO77" s="223"/>
      <c r="BP77" s="223"/>
      <c r="BQ77" s="220">
        <v>71</v>
      </c>
      <c r="BR77" s="225"/>
      <c r="BS77" s="847"/>
      <c r="BT77" s="848"/>
      <c r="BU77" s="848"/>
      <c r="BV77" s="848"/>
      <c r="BW77" s="848"/>
      <c r="BX77" s="848"/>
      <c r="BY77" s="848"/>
      <c r="BZ77" s="848"/>
      <c r="CA77" s="848"/>
      <c r="CB77" s="848"/>
      <c r="CC77" s="848"/>
      <c r="CD77" s="848"/>
      <c r="CE77" s="848"/>
      <c r="CF77" s="848"/>
      <c r="CG77" s="853"/>
      <c r="CH77" s="850"/>
      <c r="CI77" s="851"/>
      <c r="CJ77" s="851"/>
      <c r="CK77" s="851"/>
      <c r="CL77" s="852"/>
      <c r="CM77" s="850"/>
      <c r="CN77" s="851"/>
      <c r="CO77" s="851"/>
      <c r="CP77" s="851"/>
      <c r="CQ77" s="852"/>
      <c r="CR77" s="850"/>
      <c r="CS77" s="851"/>
      <c r="CT77" s="851"/>
      <c r="CU77" s="851"/>
      <c r="CV77" s="852"/>
      <c r="CW77" s="850"/>
      <c r="CX77" s="851"/>
      <c r="CY77" s="851"/>
      <c r="CZ77" s="851"/>
      <c r="DA77" s="852"/>
      <c r="DB77" s="850"/>
      <c r="DC77" s="851"/>
      <c r="DD77" s="851"/>
      <c r="DE77" s="851"/>
      <c r="DF77" s="852"/>
      <c r="DG77" s="850"/>
      <c r="DH77" s="851"/>
      <c r="DI77" s="851"/>
      <c r="DJ77" s="851"/>
      <c r="DK77" s="852"/>
      <c r="DL77" s="850"/>
      <c r="DM77" s="851"/>
      <c r="DN77" s="851"/>
      <c r="DO77" s="851"/>
      <c r="DP77" s="852"/>
      <c r="DQ77" s="850"/>
      <c r="DR77" s="851"/>
      <c r="DS77" s="851"/>
      <c r="DT77" s="851"/>
      <c r="DU77" s="852"/>
      <c r="DV77" s="847"/>
      <c r="DW77" s="848"/>
      <c r="DX77" s="848"/>
      <c r="DY77" s="848"/>
      <c r="DZ77" s="849"/>
      <c r="EA77" s="212"/>
    </row>
    <row r="78" spans="1:131" ht="26.25" customHeight="1" x14ac:dyDescent="0.2">
      <c r="A78" s="220">
        <v>11</v>
      </c>
      <c r="B78" s="861"/>
      <c r="C78" s="862"/>
      <c r="D78" s="862"/>
      <c r="E78" s="862"/>
      <c r="F78" s="862"/>
      <c r="G78" s="862"/>
      <c r="H78" s="862"/>
      <c r="I78" s="862"/>
      <c r="J78" s="862"/>
      <c r="K78" s="862"/>
      <c r="L78" s="862"/>
      <c r="M78" s="862"/>
      <c r="N78" s="862"/>
      <c r="O78" s="862"/>
      <c r="P78" s="863"/>
      <c r="Q78" s="864"/>
      <c r="R78" s="821"/>
      <c r="S78" s="821"/>
      <c r="T78" s="821"/>
      <c r="U78" s="821"/>
      <c r="V78" s="821"/>
      <c r="W78" s="821"/>
      <c r="X78" s="821"/>
      <c r="Y78" s="821"/>
      <c r="Z78" s="821"/>
      <c r="AA78" s="821"/>
      <c r="AB78" s="821"/>
      <c r="AC78" s="821"/>
      <c r="AD78" s="821"/>
      <c r="AE78" s="821"/>
      <c r="AF78" s="821"/>
      <c r="AG78" s="821"/>
      <c r="AH78" s="821"/>
      <c r="AI78" s="821"/>
      <c r="AJ78" s="821"/>
      <c r="AK78" s="821"/>
      <c r="AL78" s="821"/>
      <c r="AM78" s="821"/>
      <c r="AN78" s="821"/>
      <c r="AO78" s="821"/>
      <c r="AP78" s="821"/>
      <c r="AQ78" s="821"/>
      <c r="AR78" s="821"/>
      <c r="AS78" s="821"/>
      <c r="AT78" s="821"/>
      <c r="AU78" s="821"/>
      <c r="AV78" s="821"/>
      <c r="AW78" s="821"/>
      <c r="AX78" s="821"/>
      <c r="AY78" s="821"/>
      <c r="AZ78" s="819"/>
      <c r="BA78" s="819"/>
      <c r="BB78" s="819"/>
      <c r="BC78" s="819"/>
      <c r="BD78" s="820"/>
      <c r="BE78" s="223"/>
      <c r="BF78" s="223"/>
      <c r="BG78" s="223"/>
      <c r="BH78" s="223"/>
      <c r="BI78" s="223"/>
      <c r="BJ78" s="212"/>
      <c r="BK78" s="212"/>
      <c r="BL78" s="212"/>
      <c r="BM78" s="212"/>
      <c r="BN78" s="212"/>
      <c r="BO78" s="223"/>
      <c r="BP78" s="223"/>
      <c r="BQ78" s="220">
        <v>72</v>
      </c>
      <c r="BR78" s="225"/>
      <c r="BS78" s="847"/>
      <c r="BT78" s="848"/>
      <c r="BU78" s="848"/>
      <c r="BV78" s="848"/>
      <c r="BW78" s="848"/>
      <c r="BX78" s="848"/>
      <c r="BY78" s="848"/>
      <c r="BZ78" s="848"/>
      <c r="CA78" s="848"/>
      <c r="CB78" s="848"/>
      <c r="CC78" s="848"/>
      <c r="CD78" s="848"/>
      <c r="CE78" s="848"/>
      <c r="CF78" s="848"/>
      <c r="CG78" s="853"/>
      <c r="CH78" s="850"/>
      <c r="CI78" s="851"/>
      <c r="CJ78" s="851"/>
      <c r="CK78" s="851"/>
      <c r="CL78" s="852"/>
      <c r="CM78" s="850"/>
      <c r="CN78" s="851"/>
      <c r="CO78" s="851"/>
      <c r="CP78" s="851"/>
      <c r="CQ78" s="852"/>
      <c r="CR78" s="850"/>
      <c r="CS78" s="851"/>
      <c r="CT78" s="851"/>
      <c r="CU78" s="851"/>
      <c r="CV78" s="852"/>
      <c r="CW78" s="850"/>
      <c r="CX78" s="851"/>
      <c r="CY78" s="851"/>
      <c r="CZ78" s="851"/>
      <c r="DA78" s="852"/>
      <c r="DB78" s="850"/>
      <c r="DC78" s="851"/>
      <c r="DD78" s="851"/>
      <c r="DE78" s="851"/>
      <c r="DF78" s="852"/>
      <c r="DG78" s="850"/>
      <c r="DH78" s="851"/>
      <c r="DI78" s="851"/>
      <c r="DJ78" s="851"/>
      <c r="DK78" s="852"/>
      <c r="DL78" s="850"/>
      <c r="DM78" s="851"/>
      <c r="DN78" s="851"/>
      <c r="DO78" s="851"/>
      <c r="DP78" s="852"/>
      <c r="DQ78" s="850"/>
      <c r="DR78" s="851"/>
      <c r="DS78" s="851"/>
      <c r="DT78" s="851"/>
      <c r="DU78" s="852"/>
      <c r="DV78" s="847"/>
      <c r="DW78" s="848"/>
      <c r="DX78" s="848"/>
      <c r="DY78" s="848"/>
      <c r="DZ78" s="849"/>
      <c r="EA78" s="212"/>
    </row>
    <row r="79" spans="1:131" ht="26.25" customHeight="1" x14ac:dyDescent="0.2">
      <c r="A79" s="220">
        <v>12</v>
      </c>
      <c r="B79" s="861"/>
      <c r="C79" s="862"/>
      <c r="D79" s="862"/>
      <c r="E79" s="862"/>
      <c r="F79" s="862"/>
      <c r="G79" s="862"/>
      <c r="H79" s="862"/>
      <c r="I79" s="862"/>
      <c r="J79" s="862"/>
      <c r="K79" s="862"/>
      <c r="L79" s="862"/>
      <c r="M79" s="862"/>
      <c r="N79" s="862"/>
      <c r="O79" s="862"/>
      <c r="P79" s="863"/>
      <c r="Q79" s="864"/>
      <c r="R79" s="821"/>
      <c r="S79" s="821"/>
      <c r="T79" s="821"/>
      <c r="U79" s="821"/>
      <c r="V79" s="821"/>
      <c r="W79" s="821"/>
      <c r="X79" s="821"/>
      <c r="Y79" s="821"/>
      <c r="Z79" s="821"/>
      <c r="AA79" s="821"/>
      <c r="AB79" s="821"/>
      <c r="AC79" s="821"/>
      <c r="AD79" s="821"/>
      <c r="AE79" s="821"/>
      <c r="AF79" s="821"/>
      <c r="AG79" s="821"/>
      <c r="AH79" s="821"/>
      <c r="AI79" s="821"/>
      <c r="AJ79" s="821"/>
      <c r="AK79" s="821"/>
      <c r="AL79" s="821"/>
      <c r="AM79" s="821"/>
      <c r="AN79" s="821"/>
      <c r="AO79" s="821"/>
      <c r="AP79" s="821"/>
      <c r="AQ79" s="821"/>
      <c r="AR79" s="821"/>
      <c r="AS79" s="821"/>
      <c r="AT79" s="821"/>
      <c r="AU79" s="821"/>
      <c r="AV79" s="821"/>
      <c r="AW79" s="821"/>
      <c r="AX79" s="821"/>
      <c r="AY79" s="821"/>
      <c r="AZ79" s="819"/>
      <c r="BA79" s="819"/>
      <c r="BB79" s="819"/>
      <c r="BC79" s="819"/>
      <c r="BD79" s="820"/>
      <c r="BE79" s="223"/>
      <c r="BF79" s="223"/>
      <c r="BG79" s="223"/>
      <c r="BH79" s="223"/>
      <c r="BI79" s="223"/>
      <c r="BJ79" s="212"/>
      <c r="BK79" s="212"/>
      <c r="BL79" s="212"/>
      <c r="BM79" s="212"/>
      <c r="BN79" s="212"/>
      <c r="BO79" s="223"/>
      <c r="BP79" s="223"/>
      <c r="BQ79" s="220">
        <v>73</v>
      </c>
      <c r="BR79" s="225"/>
      <c r="BS79" s="847"/>
      <c r="BT79" s="848"/>
      <c r="BU79" s="848"/>
      <c r="BV79" s="848"/>
      <c r="BW79" s="848"/>
      <c r="BX79" s="848"/>
      <c r="BY79" s="848"/>
      <c r="BZ79" s="848"/>
      <c r="CA79" s="848"/>
      <c r="CB79" s="848"/>
      <c r="CC79" s="848"/>
      <c r="CD79" s="848"/>
      <c r="CE79" s="848"/>
      <c r="CF79" s="848"/>
      <c r="CG79" s="853"/>
      <c r="CH79" s="850"/>
      <c r="CI79" s="851"/>
      <c r="CJ79" s="851"/>
      <c r="CK79" s="851"/>
      <c r="CL79" s="852"/>
      <c r="CM79" s="850"/>
      <c r="CN79" s="851"/>
      <c r="CO79" s="851"/>
      <c r="CP79" s="851"/>
      <c r="CQ79" s="852"/>
      <c r="CR79" s="850"/>
      <c r="CS79" s="851"/>
      <c r="CT79" s="851"/>
      <c r="CU79" s="851"/>
      <c r="CV79" s="852"/>
      <c r="CW79" s="850"/>
      <c r="CX79" s="851"/>
      <c r="CY79" s="851"/>
      <c r="CZ79" s="851"/>
      <c r="DA79" s="852"/>
      <c r="DB79" s="850"/>
      <c r="DC79" s="851"/>
      <c r="DD79" s="851"/>
      <c r="DE79" s="851"/>
      <c r="DF79" s="852"/>
      <c r="DG79" s="850"/>
      <c r="DH79" s="851"/>
      <c r="DI79" s="851"/>
      <c r="DJ79" s="851"/>
      <c r="DK79" s="852"/>
      <c r="DL79" s="850"/>
      <c r="DM79" s="851"/>
      <c r="DN79" s="851"/>
      <c r="DO79" s="851"/>
      <c r="DP79" s="852"/>
      <c r="DQ79" s="850"/>
      <c r="DR79" s="851"/>
      <c r="DS79" s="851"/>
      <c r="DT79" s="851"/>
      <c r="DU79" s="852"/>
      <c r="DV79" s="847"/>
      <c r="DW79" s="848"/>
      <c r="DX79" s="848"/>
      <c r="DY79" s="848"/>
      <c r="DZ79" s="849"/>
      <c r="EA79" s="212"/>
    </row>
    <row r="80" spans="1:131" ht="26.25" customHeight="1" x14ac:dyDescent="0.2">
      <c r="A80" s="220">
        <v>13</v>
      </c>
      <c r="B80" s="861"/>
      <c r="C80" s="862"/>
      <c r="D80" s="862"/>
      <c r="E80" s="862"/>
      <c r="F80" s="862"/>
      <c r="G80" s="862"/>
      <c r="H80" s="862"/>
      <c r="I80" s="862"/>
      <c r="J80" s="862"/>
      <c r="K80" s="862"/>
      <c r="L80" s="862"/>
      <c r="M80" s="862"/>
      <c r="N80" s="862"/>
      <c r="O80" s="862"/>
      <c r="P80" s="863"/>
      <c r="Q80" s="864"/>
      <c r="R80" s="821"/>
      <c r="S80" s="821"/>
      <c r="T80" s="821"/>
      <c r="U80" s="821"/>
      <c r="V80" s="821"/>
      <c r="W80" s="821"/>
      <c r="X80" s="821"/>
      <c r="Y80" s="821"/>
      <c r="Z80" s="821"/>
      <c r="AA80" s="821"/>
      <c r="AB80" s="821"/>
      <c r="AC80" s="821"/>
      <c r="AD80" s="821"/>
      <c r="AE80" s="821"/>
      <c r="AF80" s="821"/>
      <c r="AG80" s="821"/>
      <c r="AH80" s="821"/>
      <c r="AI80" s="821"/>
      <c r="AJ80" s="821"/>
      <c r="AK80" s="821"/>
      <c r="AL80" s="821"/>
      <c r="AM80" s="821"/>
      <c r="AN80" s="821"/>
      <c r="AO80" s="821"/>
      <c r="AP80" s="821"/>
      <c r="AQ80" s="821"/>
      <c r="AR80" s="821"/>
      <c r="AS80" s="821"/>
      <c r="AT80" s="821"/>
      <c r="AU80" s="821"/>
      <c r="AV80" s="821"/>
      <c r="AW80" s="821"/>
      <c r="AX80" s="821"/>
      <c r="AY80" s="821"/>
      <c r="AZ80" s="819"/>
      <c r="BA80" s="819"/>
      <c r="BB80" s="819"/>
      <c r="BC80" s="819"/>
      <c r="BD80" s="820"/>
      <c r="BE80" s="223"/>
      <c r="BF80" s="223"/>
      <c r="BG80" s="223"/>
      <c r="BH80" s="223"/>
      <c r="BI80" s="223"/>
      <c r="BJ80" s="223"/>
      <c r="BK80" s="223"/>
      <c r="BL80" s="223"/>
      <c r="BM80" s="223"/>
      <c r="BN80" s="223"/>
      <c r="BO80" s="223"/>
      <c r="BP80" s="223"/>
      <c r="BQ80" s="220">
        <v>74</v>
      </c>
      <c r="BR80" s="225"/>
      <c r="BS80" s="847"/>
      <c r="BT80" s="848"/>
      <c r="BU80" s="848"/>
      <c r="BV80" s="848"/>
      <c r="BW80" s="848"/>
      <c r="BX80" s="848"/>
      <c r="BY80" s="848"/>
      <c r="BZ80" s="848"/>
      <c r="CA80" s="848"/>
      <c r="CB80" s="848"/>
      <c r="CC80" s="848"/>
      <c r="CD80" s="848"/>
      <c r="CE80" s="848"/>
      <c r="CF80" s="848"/>
      <c r="CG80" s="853"/>
      <c r="CH80" s="850"/>
      <c r="CI80" s="851"/>
      <c r="CJ80" s="851"/>
      <c r="CK80" s="851"/>
      <c r="CL80" s="852"/>
      <c r="CM80" s="850"/>
      <c r="CN80" s="851"/>
      <c r="CO80" s="851"/>
      <c r="CP80" s="851"/>
      <c r="CQ80" s="852"/>
      <c r="CR80" s="850"/>
      <c r="CS80" s="851"/>
      <c r="CT80" s="851"/>
      <c r="CU80" s="851"/>
      <c r="CV80" s="852"/>
      <c r="CW80" s="850"/>
      <c r="CX80" s="851"/>
      <c r="CY80" s="851"/>
      <c r="CZ80" s="851"/>
      <c r="DA80" s="852"/>
      <c r="DB80" s="850"/>
      <c r="DC80" s="851"/>
      <c r="DD80" s="851"/>
      <c r="DE80" s="851"/>
      <c r="DF80" s="852"/>
      <c r="DG80" s="850"/>
      <c r="DH80" s="851"/>
      <c r="DI80" s="851"/>
      <c r="DJ80" s="851"/>
      <c r="DK80" s="852"/>
      <c r="DL80" s="850"/>
      <c r="DM80" s="851"/>
      <c r="DN80" s="851"/>
      <c r="DO80" s="851"/>
      <c r="DP80" s="852"/>
      <c r="DQ80" s="850"/>
      <c r="DR80" s="851"/>
      <c r="DS80" s="851"/>
      <c r="DT80" s="851"/>
      <c r="DU80" s="852"/>
      <c r="DV80" s="847"/>
      <c r="DW80" s="848"/>
      <c r="DX80" s="848"/>
      <c r="DY80" s="848"/>
      <c r="DZ80" s="849"/>
      <c r="EA80" s="212"/>
    </row>
    <row r="81" spans="1:131" ht="26.25" customHeight="1" x14ac:dyDescent="0.2">
      <c r="A81" s="220">
        <v>14</v>
      </c>
      <c r="B81" s="861"/>
      <c r="C81" s="862"/>
      <c r="D81" s="862"/>
      <c r="E81" s="862"/>
      <c r="F81" s="862"/>
      <c r="G81" s="862"/>
      <c r="H81" s="862"/>
      <c r="I81" s="862"/>
      <c r="J81" s="862"/>
      <c r="K81" s="862"/>
      <c r="L81" s="862"/>
      <c r="M81" s="862"/>
      <c r="N81" s="862"/>
      <c r="O81" s="862"/>
      <c r="P81" s="863"/>
      <c r="Q81" s="864"/>
      <c r="R81" s="821"/>
      <c r="S81" s="821"/>
      <c r="T81" s="821"/>
      <c r="U81" s="821"/>
      <c r="V81" s="821"/>
      <c r="W81" s="821"/>
      <c r="X81" s="821"/>
      <c r="Y81" s="821"/>
      <c r="Z81" s="821"/>
      <c r="AA81" s="821"/>
      <c r="AB81" s="821"/>
      <c r="AC81" s="821"/>
      <c r="AD81" s="821"/>
      <c r="AE81" s="821"/>
      <c r="AF81" s="821"/>
      <c r="AG81" s="821"/>
      <c r="AH81" s="821"/>
      <c r="AI81" s="821"/>
      <c r="AJ81" s="821"/>
      <c r="AK81" s="821"/>
      <c r="AL81" s="821"/>
      <c r="AM81" s="821"/>
      <c r="AN81" s="821"/>
      <c r="AO81" s="821"/>
      <c r="AP81" s="821"/>
      <c r="AQ81" s="821"/>
      <c r="AR81" s="821"/>
      <c r="AS81" s="821"/>
      <c r="AT81" s="821"/>
      <c r="AU81" s="821"/>
      <c r="AV81" s="821"/>
      <c r="AW81" s="821"/>
      <c r="AX81" s="821"/>
      <c r="AY81" s="821"/>
      <c r="AZ81" s="819"/>
      <c r="BA81" s="819"/>
      <c r="BB81" s="819"/>
      <c r="BC81" s="819"/>
      <c r="BD81" s="820"/>
      <c r="BE81" s="223"/>
      <c r="BF81" s="223"/>
      <c r="BG81" s="223"/>
      <c r="BH81" s="223"/>
      <c r="BI81" s="223"/>
      <c r="BJ81" s="223"/>
      <c r="BK81" s="223"/>
      <c r="BL81" s="223"/>
      <c r="BM81" s="223"/>
      <c r="BN81" s="223"/>
      <c r="BO81" s="223"/>
      <c r="BP81" s="223"/>
      <c r="BQ81" s="220">
        <v>75</v>
      </c>
      <c r="BR81" s="225"/>
      <c r="BS81" s="847"/>
      <c r="BT81" s="848"/>
      <c r="BU81" s="848"/>
      <c r="BV81" s="848"/>
      <c r="BW81" s="848"/>
      <c r="BX81" s="848"/>
      <c r="BY81" s="848"/>
      <c r="BZ81" s="848"/>
      <c r="CA81" s="848"/>
      <c r="CB81" s="848"/>
      <c r="CC81" s="848"/>
      <c r="CD81" s="848"/>
      <c r="CE81" s="848"/>
      <c r="CF81" s="848"/>
      <c r="CG81" s="853"/>
      <c r="CH81" s="850"/>
      <c r="CI81" s="851"/>
      <c r="CJ81" s="851"/>
      <c r="CK81" s="851"/>
      <c r="CL81" s="852"/>
      <c r="CM81" s="850"/>
      <c r="CN81" s="851"/>
      <c r="CO81" s="851"/>
      <c r="CP81" s="851"/>
      <c r="CQ81" s="852"/>
      <c r="CR81" s="850"/>
      <c r="CS81" s="851"/>
      <c r="CT81" s="851"/>
      <c r="CU81" s="851"/>
      <c r="CV81" s="852"/>
      <c r="CW81" s="850"/>
      <c r="CX81" s="851"/>
      <c r="CY81" s="851"/>
      <c r="CZ81" s="851"/>
      <c r="DA81" s="852"/>
      <c r="DB81" s="850"/>
      <c r="DC81" s="851"/>
      <c r="DD81" s="851"/>
      <c r="DE81" s="851"/>
      <c r="DF81" s="852"/>
      <c r="DG81" s="850"/>
      <c r="DH81" s="851"/>
      <c r="DI81" s="851"/>
      <c r="DJ81" s="851"/>
      <c r="DK81" s="852"/>
      <c r="DL81" s="850"/>
      <c r="DM81" s="851"/>
      <c r="DN81" s="851"/>
      <c r="DO81" s="851"/>
      <c r="DP81" s="852"/>
      <c r="DQ81" s="850"/>
      <c r="DR81" s="851"/>
      <c r="DS81" s="851"/>
      <c r="DT81" s="851"/>
      <c r="DU81" s="852"/>
      <c r="DV81" s="847"/>
      <c r="DW81" s="848"/>
      <c r="DX81" s="848"/>
      <c r="DY81" s="848"/>
      <c r="DZ81" s="849"/>
      <c r="EA81" s="212"/>
    </row>
    <row r="82" spans="1:131" ht="26.25" customHeight="1" x14ac:dyDescent="0.2">
      <c r="A82" s="220">
        <v>15</v>
      </c>
      <c r="B82" s="861"/>
      <c r="C82" s="862"/>
      <c r="D82" s="862"/>
      <c r="E82" s="862"/>
      <c r="F82" s="862"/>
      <c r="G82" s="862"/>
      <c r="H82" s="862"/>
      <c r="I82" s="862"/>
      <c r="J82" s="862"/>
      <c r="K82" s="862"/>
      <c r="L82" s="862"/>
      <c r="M82" s="862"/>
      <c r="N82" s="862"/>
      <c r="O82" s="862"/>
      <c r="P82" s="863"/>
      <c r="Q82" s="864"/>
      <c r="R82" s="821"/>
      <c r="S82" s="821"/>
      <c r="T82" s="821"/>
      <c r="U82" s="821"/>
      <c r="V82" s="821"/>
      <c r="W82" s="821"/>
      <c r="X82" s="821"/>
      <c r="Y82" s="821"/>
      <c r="Z82" s="821"/>
      <c r="AA82" s="821"/>
      <c r="AB82" s="821"/>
      <c r="AC82" s="821"/>
      <c r="AD82" s="821"/>
      <c r="AE82" s="821"/>
      <c r="AF82" s="821"/>
      <c r="AG82" s="821"/>
      <c r="AH82" s="821"/>
      <c r="AI82" s="821"/>
      <c r="AJ82" s="821"/>
      <c r="AK82" s="821"/>
      <c r="AL82" s="821"/>
      <c r="AM82" s="821"/>
      <c r="AN82" s="821"/>
      <c r="AO82" s="821"/>
      <c r="AP82" s="821"/>
      <c r="AQ82" s="821"/>
      <c r="AR82" s="821"/>
      <c r="AS82" s="821"/>
      <c r="AT82" s="821"/>
      <c r="AU82" s="821"/>
      <c r="AV82" s="821"/>
      <c r="AW82" s="821"/>
      <c r="AX82" s="821"/>
      <c r="AY82" s="821"/>
      <c r="AZ82" s="819"/>
      <c r="BA82" s="819"/>
      <c r="BB82" s="819"/>
      <c r="BC82" s="819"/>
      <c r="BD82" s="820"/>
      <c r="BE82" s="223"/>
      <c r="BF82" s="223"/>
      <c r="BG82" s="223"/>
      <c r="BH82" s="223"/>
      <c r="BI82" s="223"/>
      <c r="BJ82" s="223"/>
      <c r="BK82" s="223"/>
      <c r="BL82" s="223"/>
      <c r="BM82" s="223"/>
      <c r="BN82" s="223"/>
      <c r="BO82" s="223"/>
      <c r="BP82" s="223"/>
      <c r="BQ82" s="220">
        <v>76</v>
      </c>
      <c r="BR82" s="225"/>
      <c r="BS82" s="847"/>
      <c r="BT82" s="848"/>
      <c r="BU82" s="848"/>
      <c r="BV82" s="848"/>
      <c r="BW82" s="848"/>
      <c r="BX82" s="848"/>
      <c r="BY82" s="848"/>
      <c r="BZ82" s="848"/>
      <c r="CA82" s="848"/>
      <c r="CB82" s="848"/>
      <c r="CC82" s="848"/>
      <c r="CD82" s="848"/>
      <c r="CE82" s="848"/>
      <c r="CF82" s="848"/>
      <c r="CG82" s="853"/>
      <c r="CH82" s="850"/>
      <c r="CI82" s="851"/>
      <c r="CJ82" s="851"/>
      <c r="CK82" s="851"/>
      <c r="CL82" s="852"/>
      <c r="CM82" s="850"/>
      <c r="CN82" s="851"/>
      <c r="CO82" s="851"/>
      <c r="CP82" s="851"/>
      <c r="CQ82" s="852"/>
      <c r="CR82" s="850"/>
      <c r="CS82" s="851"/>
      <c r="CT82" s="851"/>
      <c r="CU82" s="851"/>
      <c r="CV82" s="852"/>
      <c r="CW82" s="850"/>
      <c r="CX82" s="851"/>
      <c r="CY82" s="851"/>
      <c r="CZ82" s="851"/>
      <c r="DA82" s="852"/>
      <c r="DB82" s="850"/>
      <c r="DC82" s="851"/>
      <c r="DD82" s="851"/>
      <c r="DE82" s="851"/>
      <c r="DF82" s="852"/>
      <c r="DG82" s="850"/>
      <c r="DH82" s="851"/>
      <c r="DI82" s="851"/>
      <c r="DJ82" s="851"/>
      <c r="DK82" s="852"/>
      <c r="DL82" s="850"/>
      <c r="DM82" s="851"/>
      <c r="DN82" s="851"/>
      <c r="DO82" s="851"/>
      <c r="DP82" s="852"/>
      <c r="DQ82" s="850"/>
      <c r="DR82" s="851"/>
      <c r="DS82" s="851"/>
      <c r="DT82" s="851"/>
      <c r="DU82" s="852"/>
      <c r="DV82" s="847"/>
      <c r="DW82" s="848"/>
      <c r="DX82" s="848"/>
      <c r="DY82" s="848"/>
      <c r="DZ82" s="849"/>
      <c r="EA82" s="212"/>
    </row>
    <row r="83" spans="1:131" ht="26.25" customHeight="1" x14ac:dyDescent="0.2">
      <c r="A83" s="220">
        <v>16</v>
      </c>
      <c r="B83" s="861"/>
      <c r="C83" s="862"/>
      <c r="D83" s="862"/>
      <c r="E83" s="862"/>
      <c r="F83" s="862"/>
      <c r="G83" s="862"/>
      <c r="H83" s="862"/>
      <c r="I83" s="862"/>
      <c r="J83" s="862"/>
      <c r="K83" s="862"/>
      <c r="L83" s="862"/>
      <c r="M83" s="862"/>
      <c r="N83" s="862"/>
      <c r="O83" s="862"/>
      <c r="P83" s="863"/>
      <c r="Q83" s="864"/>
      <c r="R83" s="821"/>
      <c r="S83" s="821"/>
      <c r="T83" s="821"/>
      <c r="U83" s="821"/>
      <c r="V83" s="821"/>
      <c r="W83" s="821"/>
      <c r="X83" s="821"/>
      <c r="Y83" s="821"/>
      <c r="Z83" s="821"/>
      <c r="AA83" s="821"/>
      <c r="AB83" s="821"/>
      <c r="AC83" s="821"/>
      <c r="AD83" s="821"/>
      <c r="AE83" s="821"/>
      <c r="AF83" s="821"/>
      <c r="AG83" s="821"/>
      <c r="AH83" s="821"/>
      <c r="AI83" s="821"/>
      <c r="AJ83" s="821"/>
      <c r="AK83" s="821"/>
      <c r="AL83" s="821"/>
      <c r="AM83" s="821"/>
      <c r="AN83" s="821"/>
      <c r="AO83" s="821"/>
      <c r="AP83" s="821"/>
      <c r="AQ83" s="821"/>
      <c r="AR83" s="821"/>
      <c r="AS83" s="821"/>
      <c r="AT83" s="821"/>
      <c r="AU83" s="821"/>
      <c r="AV83" s="821"/>
      <c r="AW83" s="821"/>
      <c r="AX83" s="821"/>
      <c r="AY83" s="821"/>
      <c r="AZ83" s="819"/>
      <c r="BA83" s="819"/>
      <c r="BB83" s="819"/>
      <c r="BC83" s="819"/>
      <c r="BD83" s="820"/>
      <c r="BE83" s="223"/>
      <c r="BF83" s="223"/>
      <c r="BG83" s="223"/>
      <c r="BH83" s="223"/>
      <c r="BI83" s="223"/>
      <c r="BJ83" s="223"/>
      <c r="BK83" s="223"/>
      <c r="BL83" s="223"/>
      <c r="BM83" s="223"/>
      <c r="BN83" s="223"/>
      <c r="BO83" s="223"/>
      <c r="BP83" s="223"/>
      <c r="BQ83" s="220">
        <v>77</v>
      </c>
      <c r="BR83" s="225"/>
      <c r="BS83" s="847"/>
      <c r="BT83" s="848"/>
      <c r="BU83" s="848"/>
      <c r="BV83" s="848"/>
      <c r="BW83" s="848"/>
      <c r="BX83" s="848"/>
      <c r="BY83" s="848"/>
      <c r="BZ83" s="848"/>
      <c r="CA83" s="848"/>
      <c r="CB83" s="848"/>
      <c r="CC83" s="848"/>
      <c r="CD83" s="848"/>
      <c r="CE83" s="848"/>
      <c r="CF83" s="848"/>
      <c r="CG83" s="853"/>
      <c r="CH83" s="850"/>
      <c r="CI83" s="851"/>
      <c r="CJ83" s="851"/>
      <c r="CK83" s="851"/>
      <c r="CL83" s="852"/>
      <c r="CM83" s="850"/>
      <c r="CN83" s="851"/>
      <c r="CO83" s="851"/>
      <c r="CP83" s="851"/>
      <c r="CQ83" s="852"/>
      <c r="CR83" s="850"/>
      <c r="CS83" s="851"/>
      <c r="CT83" s="851"/>
      <c r="CU83" s="851"/>
      <c r="CV83" s="852"/>
      <c r="CW83" s="850"/>
      <c r="CX83" s="851"/>
      <c r="CY83" s="851"/>
      <c r="CZ83" s="851"/>
      <c r="DA83" s="852"/>
      <c r="DB83" s="850"/>
      <c r="DC83" s="851"/>
      <c r="DD83" s="851"/>
      <c r="DE83" s="851"/>
      <c r="DF83" s="852"/>
      <c r="DG83" s="850"/>
      <c r="DH83" s="851"/>
      <c r="DI83" s="851"/>
      <c r="DJ83" s="851"/>
      <c r="DK83" s="852"/>
      <c r="DL83" s="850"/>
      <c r="DM83" s="851"/>
      <c r="DN83" s="851"/>
      <c r="DO83" s="851"/>
      <c r="DP83" s="852"/>
      <c r="DQ83" s="850"/>
      <c r="DR83" s="851"/>
      <c r="DS83" s="851"/>
      <c r="DT83" s="851"/>
      <c r="DU83" s="852"/>
      <c r="DV83" s="847"/>
      <c r="DW83" s="848"/>
      <c r="DX83" s="848"/>
      <c r="DY83" s="848"/>
      <c r="DZ83" s="849"/>
      <c r="EA83" s="212"/>
    </row>
    <row r="84" spans="1:131" ht="26.25" customHeight="1" x14ac:dyDescent="0.2">
      <c r="A84" s="220">
        <v>17</v>
      </c>
      <c r="B84" s="861"/>
      <c r="C84" s="862"/>
      <c r="D84" s="862"/>
      <c r="E84" s="862"/>
      <c r="F84" s="862"/>
      <c r="G84" s="862"/>
      <c r="H84" s="862"/>
      <c r="I84" s="862"/>
      <c r="J84" s="862"/>
      <c r="K84" s="862"/>
      <c r="L84" s="862"/>
      <c r="M84" s="862"/>
      <c r="N84" s="862"/>
      <c r="O84" s="862"/>
      <c r="P84" s="863"/>
      <c r="Q84" s="864"/>
      <c r="R84" s="821"/>
      <c r="S84" s="821"/>
      <c r="T84" s="821"/>
      <c r="U84" s="821"/>
      <c r="V84" s="821"/>
      <c r="W84" s="821"/>
      <c r="X84" s="821"/>
      <c r="Y84" s="821"/>
      <c r="Z84" s="821"/>
      <c r="AA84" s="821"/>
      <c r="AB84" s="821"/>
      <c r="AC84" s="821"/>
      <c r="AD84" s="821"/>
      <c r="AE84" s="821"/>
      <c r="AF84" s="821"/>
      <c r="AG84" s="821"/>
      <c r="AH84" s="821"/>
      <c r="AI84" s="821"/>
      <c r="AJ84" s="821"/>
      <c r="AK84" s="821"/>
      <c r="AL84" s="821"/>
      <c r="AM84" s="821"/>
      <c r="AN84" s="821"/>
      <c r="AO84" s="821"/>
      <c r="AP84" s="821"/>
      <c r="AQ84" s="821"/>
      <c r="AR84" s="821"/>
      <c r="AS84" s="821"/>
      <c r="AT84" s="821"/>
      <c r="AU84" s="821"/>
      <c r="AV84" s="821"/>
      <c r="AW84" s="821"/>
      <c r="AX84" s="821"/>
      <c r="AY84" s="821"/>
      <c r="AZ84" s="819"/>
      <c r="BA84" s="819"/>
      <c r="BB84" s="819"/>
      <c r="BC84" s="819"/>
      <c r="BD84" s="820"/>
      <c r="BE84" s="223"/>
      <c r="BF84" s="223"/>
      <c r="BG84" s="223"/>
      <c r="BH84" s="223"/>
      <c r="BI84" s="223"/>
      <c r="BJ84" s="223"/>
      <c r="BK84" s="223"/>
      <c r="BL84" s="223"/>
      <c r="BM84" s="223"/>
      <c r="BN84" s="223"/>
      <c r="BO84" s="223"/>
      <c r="BP84" s="223"/>
      <c r="BQ84" s="220">
        <v>78</v>
      </c>
      <c r="BR84" s="225"/>
      <c r="BS84" s="847"/>
      <c r="BT84" s="848"/>
      <c r="BU84" s="848"/>
      <c r="BV84" s="848"/>
      <c r="BW84" s="848"/>
      <c r="BX84" s="848"/>
      <c r="BY84" s="848"/>
      <c r="BZ84" s="848"/>
      <c r="CA84" s="848"/>
      <c r="CB84" s="848"/>
      <c r="CC84" s="848"/>
      <c r="CD84" s="848"/>
      <c r="CE84" s="848"/>
      <c r="CF84" s="848"/>
      <c r="CG84" s="853"/>
      <c r="CH84" s="850"/>
      <c r="CI84" s="851"/>
      <c r="CJ84" s="851"/>
      <c r="CK84" s="851"/>
      <c r="CL84" s="852"/>
      <c r="CM84" s="850"/>
      <c r="CN84" s="851"/>
      <c r="CO84" s="851"/>
      <c r="CP84" s="851"/>
      <c r="CQ84" s="852"/>
      <c r="CR84" s="850"/>
      <c r="CS84" s="851"/>
      <c r="CT84" s="851"/>
      <c r="CU84" s="851"/>
      <c r="CV84" s="852"/>
      <c r="CW84" s="850"/>
      <c r="CX84" s="851"/>
      <c r="CY84" s="851"/>
      <c r="CZ84" s="851"/>
      <c r="DA84" s="852"/>
      <c r="DB84" s="850"/>
      <c r="DC84" s="851"/>
      <c r="DD84" s="851"/>
      <c r="DE84" s="851"/>
      <c r="DF84" s="852"/>
      <c r="DG84" s="850"/>
      <c r="DH84" s="851"/>
      <c r="DI84" s="851"/>
      <c r="DJ84" s="851"/>
      <c r="DK84" s="852"/>
      <c r="DL84" s="850"/>
      <c r="DM84" s="851"/>
      <c r="DN84" s="851"/>
      <c r="DO84" s="851"/>
      <c r="DP84" s="852"/>
      <c r="DQ84" s="850"/>
      <c r="DR84" s="851"/>
      <c r="DS84" s="851"/>
      <c r="DT84" s="851"/>
      <c r="DU84" s="852"/>
      <c r="DV84" s="847"/>
      <c r="DW84" s="848"/>
      <c r="DX84" s="848"/>
      <c r="DY84" s="848"/>
      <c r="DZ84" s="849"/>
      <c r="EA84" s="212"/>
    </row>
    <row r="85" spans="1:131" ht="26.25" customHeight="1" x14ac:dyDescent="0.2">
      <c r="A85" s="220">
        <v>18</v>
      </c>
      <c r="B85" s="861"/>
      <c r="C85" s="862"/>
      <c r="D85" s="862"/>
      <c r="E85" s="862"/>
      <c r="F85" s="862"/>
      <c r="G85" s="862"/>
      <c r="H85" s="862"/>
      <c r="I85" s="862"/>
      <c r="J85" s="862"/>
      <c r="K85" s="862"/>
      <c r="L85" s="862"/>
      <c r="M85" s="862"/>
      <c r="N85" s="862"/>
      <c r="O85" s="862"/>
      <c r="P85" s="863"/>
      <c r="Q85" s="864"/>
      <c r="R85" s="821"/>
      <c r="S85" s="821"/>
      <c r="T85" s="821"/>
      <c r="U85" s="821"/>
      <c r="V85" s="821"/>
      <c r="W85" s="821"/>
      <c r="X85" s="821"/>
      <c r="Y85" s="821"/>
      <c r="Z85" s="821"/>
      <c r="AA85" s="821"/>
      <c r="AB85" s="821"/>
      <c r="AC85" s="821"/>
      <c r="AD85" s="821"/>
      <c r="AE85" s="821"/>
      <c r="AF85" s="821"/>
      <c r="AG85" s="821"/>
      <c r="AH85" s="821"/>
      <c r="AI85" s="821"/>
      <c r="AJ85" s="821"/>
      <c r="AK85" s="821"/>
      <c r="AL85" s="821"/>
      <c r="AM85" s="821"/>
      <c r="AN85" s="821"/>
      <c r="AO85" s="821"/>
      <c r="AP85" s="821"/>
      <c r="AQ85" s="821"/>
      <c r="AR85" s="821"/>
      <c r="AS85" s="821"/>
      <c r="AT85" s="821"/>
      <c r="AU85" s="821"/>
      <c r="AV85" s="821"/>
      <c r="AW85" s="821"/>
      <c r="AX85" s="821"/>
      <c r="AY85" s="821"/>
      <c r="AZ85" s="819"/>
      <c r="BA85" s="819"/>
      <c r="BB85" s="819"/>
      <c r="BC85" s="819"/>
      <c r="BD85" s="820"/>
      <c r="BE85" s="223"/>
      <c r="BF85" s="223"/>
      <c r="BG85" s="223"/>
      <c r="BH85" s="223"/>
      <c r="BI85" s="223"/>
      <c r="BJ85" s="223"/>
      <c r="BK85" s="223"/>
      <c r="BL85" s="223"/>
      <c r="BM85" s="223"/>
      <c r="BN85" s="223"/>
      <c r="BO85" s="223"/>
      <c r="BP85" s="223"/>
      <c r="BQ85" s="220">
        <v>79</v>
      </c>
      <c r="BR85" s="225"/>
      <c r="BS85" s="847"/>
      <c r="BT85" s="848"/>
      <c r="BU85" s="848"/>
      <c r="BV85" s="848"/>
      <c r="BW85" s="848"/>
      <c r="BX85" s="848"/>
      <c r="BY85" s="848"/>
      <c r="BZ85" s="848"/>
      <c r="CA85" s="848"/>
      <c r="CB85" s="848"/>
      <c r="CC85" s="848"/>
      <c r="CD85" s="848"/>
      <c r="CE85" s="848"/>
      <c r="CF85" s="848"/>
      <c r="CG85" s="853"/>
      <c r="CH85" s="850"/>
      <c r="CI85" s="851"/>
      <c r="CJ85" s="851"/>
      <c r="CK85" s="851"/>
      <c r="CL85" s="852"/>
      <c r="CM85" s="850"/>
      <c r="CN85" s="851"/>
      <c r="CO85" s="851"/>
      <c r="CP85" s="851"/>
      <c r="CQ85" s="852"/>
      <c r="CR85" s="850"/>
      <c r="CS85" s="851"/>
      <c r="CT85" s="851"/>
      <c r="CU85" s="851"/>
      <c r="CV85" s="852"/>
      <c r="CW85" s="850"/>
      <c r="CX85" s="851"/>
      <c r="CY85" s="851"/>
      <c r="CZ85" s="851"/>
      <c r="DA85" s="852"/>
      <c r="DB85" s="850"/>
      <c r="DC85" s="851"/>
      <c r="DD85" s="851"/>
      <c r="DE85" s="851"/>
      <c r="DF85" s="852"/>
      <c r="DG85" s="850"/>
      <c r="DH85" s="851"/>
      <c r="DI85" s="851"/>
      <c r="DJ85" s="851"/>
      <c r="DK85" s="852"/>
      <c r="DL85" s="850"/>
      <c r="DM85" s="851"/>
      <c r="DN85" s="851"/>
      <c r="DO85" s="851"/>
      <c r="DP85" s="852"/>
      <c r="DQ85" s="850"/>
      <c r="DR85" s="851"/>
      <c r="DS85" s="851"/>
      <c r="DT85" s="851"/>
      <c r="DU85" s="852"/>
      <c r="DV85" s="847"/>
      <c r="DW85" s="848"/>
      <c r="DX85" s="848"/>
      <c r="DY85" s="848"/>
      <c r="DZ85" s="849"/>
      <c r="EA85" s="212"/>
    </row>
    <row r="86" spans="1:131" ht="26.25" customHeight="1" x14ac:dyDescent="0.2">
      <c r="A86" s="220">
        <v>19</v>
      </c>
      <c r="B86" s="861"/>
      <c r="C86" s="862"/>
      <c r="D86" s="862"/>
      <c r="E86" s="862"/>
      <c r="F86" s="862"/>
      <c r="G86" s="862"/>
      <c r="H86" s="862"/>
      <c r="I86" s="862"/>
      <c r="J86" s="862"/>
      <c r="K86" s="862"/>
      <c r="L86" s="862"/>
      <c r="M86" s="862"/>
      <c r="N86" s="862"/>
      <c r="O86" s="862"/>
      <c r="P86" s="863"/>
      <c r="Q86" s="864"/>
      <c r="R86" s="821"/>
      <c r="S86" s="821"/>
      <c r="T86" s="821"/>
      <c r="U86" s="821"/>
      <c r="V86" s="821"/>
      <c r="W86" s="821"/>
      <c r="X86" s="821"/>
      <c r="Y86" s="821"/>
      <c r="Z86" s="821"/>
      <c r="AA86" s="821"/>
      <c r="AB86" s="821"/>
      <c r="AC86" s="821"/>
      <c r="AD86" s="821"/>
      <c r="AE86" s="821"/>
      <c r="AF86" s="821"/>
      <c r="AG86" s="821"/>
      <c r="AH86" s="821"/>
      <c r="AI86" s="821"/>
      <c r="AJ86" s="821"/>
      <c r="AK86" s="821"/>
      <c r="AL86" s="821"/>
      <c r="AM86" s="821"/>
      <c r="AN86" s="821"/>
      <c r="AO86" s="821"/>
      <c r="AP86" s="821"/>
      <c r="AQ86" s="821"/>
      <c r="AR86" s="821"/>
      <c r="AS86" s="821"/>
      <c r="AT86" s="821"/>
      <c r="AU86" s="821"/>
      <c r="AV86" s="821"/>
      <c r="AW86" s="821"/>
      <c r="AX86" s="821"/>
      <c r="AY86" s="821"/>
      <c r="AZ86" s="819"/>
      <c r="BA86" s="819"/>
      <c r="BB86" s="819"/>
      <c r="BC86" s="819"/>
      <c r="BD86" s="820"/>
      <c r="BE86" s="223"/>
      <c r="BF86" s="223"/>
      <c r="BG86" s="223"/>
      <c r="BH86" s="223"/>
      <c r="BI86" s="223"/>
      <c r="BJ86" s="223"/>
      <c r="BK86" s="223"/>
      <c r="BL86" s="223"/>
      <c r="BM86" s="223"/>
      <c r="BN86" s="223"/>
      <c r="BO86" s="223"/>
      <c r="BP86" s="223"/>
      <c r="BQ86" s="220">
        <v>80</v>
      </c>
      <c r="BR86" s="225"/>
      <c r="BS86" s="847"/>
      <c r="BT86" s="848"/>
      <c r="BU86" s="848"/>
      <c r="BV86" s="848"/>
      <c r="BW86" s="848"/>
      <c r="BX86" s="848"/>
      <c r="BY86" s="848"/>
      <c r="BZ86" s="848"/>
      <c r="CA86" s="848"/>
      <c r="CB86" s="848"/>
      <c r="CC86" s="848"/>
      <c r="CD86" s="848"/>
      <c r="CE86" s="848"/>
      <c r="CF86" s="848"/>
      <c r="CG86" s="853"/>
      <c r="CH86" s="850"/>
      <c r="CI86" s="851"/>
      <c r="CJ86" s="851"/>
      <c r="CK86" s="851"/>
      <c r="CL86" s="852"/>
      <c r="CM86" s="850"/>
      <c r="CN86" s="851"/>
      <c r="CO86" s="851"/>
      <c r="CP86" s="851"/>
      <c r="CQ86" s="852"/>
      <c r="CR86" s="850"/>
      <c r="CS86" s="851"/>
      <c r="CT86" s="851"/>
      <c r="CU86" s="851"/>
      <c r="CV86" s="852"/>
      <c r="CW86" s="850"/>
      <c r="CX86" s="851"/>
      <c r="CY86" s="851"/>
      <c r="CZ86" s="851"/>
      <c r="DA86" s="852"/>
      <c r="DB86" s="850"/>
      <c r="DC86" s="851"/>
      <c r="DD86" s="851"/>
      <c r="DE86" s="851"/>
      <c r="DF86" s="852"/>
      <c r="DG86" s="850"/>
      <c r="DH86" s="851"/>
      <c r="DI86" s="851"/>
      <c r="DJ86" s="851"/>
      <c r="DK86" s="852"/>
      <c r="DL86" s="850"/>
      <c r="DM86" s="851"/>
      <c r="DN86" s="851"/>
      <c r="DO86" s="851"/>
      <c r="DP86" s="852"/>
      <c r="DQ86" s="850"/>
      <c r="DR86" s="851"/>
      <c r="DS86" s="851"/>
      <c r="DT86" s="851"/>
      <c r="DU86" s="852"/>
      <c r="DV86" s="847"/>
      <c r="DW86" s="848"/>
      <c r="DX86" s="848"/>
      <c r="DY86" s="848"/>
      <c r="DZ86" s="849"/>
      <c r="EA86" s="212"/>
    </row>
    <row r="87" spans="1:131" ht="26.25" customHeight="1" x14ac:dyDescent="0.2">
      <c r="A87" s="226">
        <v>20</v>
      </c>
      <c r="B87" s="866"/>
      <c r="C87" s="867"/>
      <c r="D87" s="867"/>
      <c r="E87" s="867"/>
      <c r="F87" s="867"/>
      <c r="G87" s="867"/>
      <c r="H87" s="867"/>
      <c r="I87" s="867"/>
      <c r="J87" s="867"/>
      <c r="K87" s="867"/>
      <c r="L87" s="867"/>
      <c r="M87" s="867"/>
      <c r="N87" s="867"/>
      <c r="O87" s="867"/>
      <c r="P87" s="868"/>
      <c r="Q87" s="869"/>
      <c r="R87" s="870"/>
      <c r="S87" s="870"/>
      <c r="T87" s="870"/>
      <c r="U87" s="870"/>
      <c r="V87" s="870"/>
      <c r="W87" s="870"/>
      <c r="X87" s="870"/>
      <c r="Y87" s="870"/>
      <c r="Z87" s="870"/>
      <c r="AA87" s="870"/>
      <c r="AB87" s="870"/>
      <c r="AC87" s="870"/>
      <c r="AD87" s="870"/>
      <c r="AE87" s="870"/>
      <c r="AF87" s="870"/>
      <c r="AG87" s="870"/>
      <c r="AH87" s="870"/>
      <c r="AI87" s="870"/>
      <c r="AJ87" s="870"/>
      <c r="AK87" s="870"/>
      <c r="AL87" s="870"/>
      <c r="AM87" s="870"/>
      <c r="AN87" s="870"/>
      <c r="AO87" s="870"/>
      <c r="AP87" s="870"/>
      <c r="AQ87" s="870"/>
      <c r="AR87" s="870"/>
      <c r="AS87" s="870"/>
      <c r="AT87" s="870"/>
      <c r="AU87" s="870"/>
      <c r="AV87" s="870"/>
      <c r="AW87" s="870"/>
      <c r="AX87" s="870"/>
      <c r="AY87" s="870"/>
      <c r="AZ87" s="871"/>
      <c r="BA87" s="871"/>
      <c r="BB87" s="871"/>
      <c r="BC87" s="871"/>
      <c r="BD87" s="872"/>
      <c r="BE87" s="223"/>
      <c r="BF87" s="223"/>
      <c r="BG87" s="223"/>
      <c r="BH87" s="223"/>
      <c r="BI87" s="223"/>
      <c r="BJ87" s="223"/>
      <c r="BK87" s="223"/>
      <c r="BL87" s="223"/>
      <c r="BM87" s="223"/>
      <c r="BN87" s="223"/>
      <c r="BO87" s="223"/>
      <c r="BP87" s="223"/>
      <c r="BQ87" s="220">
        <v>81</v>
      </c>
      <c r="BR87" s="225"/>
      <c r="BS87" s="847"/>
      <c r="BT87" s="848"/>
      <c r="BU87" s="848"/>
      <c r="BV87" s="848"/>
      <c r="BW87" s="848"/>
      <c r="BX87" s="848"/>
      <c r="BY87" s="848"/>
      <c r="BZ87" s="848"/>
      <c r="CA87" s="848"/>
      <c r="CB87" s="848"/>
      <c r="CC87" s="848"/>
      <c r="CD87" s="848"/>
      <c r="CE87" s="848"/>
      <c r="CF87" s="848"/>
      <c r="CG87" s="853"/>
      <c r="CH87" s="850"/>
      <c r="CI87" s="851"/>
      <c r="CJ87" s="851"/>
      <c r="CK87" s="851"/>
      <c r="CL87" s="852"/>
      <c r="CM87" s="850"/>
      <c r="CN87" s="851"/>
      <c r="CO87" s="851"/>
      <c r="CP87" s="851"/>
      <c r="CQ87" s="852"/>
      <c r="CR87" s="850"/>
      <c r="CS87" s="851"/>
      <c r="CT87" s="851"/>
      <c r="CU87" s="851"/>
      <c r="CV87" s="852"/>
      <c r="CW87" s="850"/>
      <c r="CX87" s="851"/>
      <c r="CY87" s="851"/>
      <c r="CZ87" s="851"/>
      <c r="DA87" s="852"/>
      <c r="DB87" s="850"/>
      <c r="DC87" s="851"/>
      <c r="DD87" s="851"/>
      <c r="DE87" s="851"/>
      <c r="DF87" s="852"/>
      <c r="DG87" s="850"/>
      <c r="DH87" s="851"/>
      <c r="DI87" s="851"/>
      <c r="DJ87" s="851"/>
      <c r="DK87" s="852"/>
      <c r="DL87" s="850"/>
      <c r="DM87" s="851"/>
      <c r="DN87" s="851"/>
      <c r="DO87" s="851"/>
      <c r="DP87" s="852"/>
      <c r="DQ87" s="850"/>
      <c r="DR87" s="851"/>
      <c r="DS87" s="851"/>
      <c r="DT87" s="851"/>
      <c r="DU87" s="852"/>
      <c r="DV87" s="847"/>
      <c r="DW87" s="848"/>
      <c r="DX87" s="848"/>
      <c r="DY87" s="848"/>
      <c r="DZ87" s="849"/>
      <c r="EA87" s="212"/>
    </row>
    <row r="88" spans="1:131" ht="26.25" customHeight="1" thickBot="1" x14ac:dyDescent="0.25">
      <c r="A88" s="222" t="s">
        <v>377</v>
      </c>
      <c r="B88" s="776" t="s">
        <v>401</v>
      </c>
      <c r="C88" s="777"/>
      <c r="D88" s="777"/>
      <c r="E88" s="777"/>
      <c r="F88" s="777"/>
      <c r="G88" s="777"/>
      <c r="H88" s="777"/>
      <c r="I88" s="777"/>
      <c r="J88" s="777"/>
      <c r="K88" s="777"/>
      <c r="L88" s="777"/>
      <c r="M88" s="777"/>
      <c r="N88" s="777"/>
      <c r="O88" s="777"/>
      <c r="P88" s="778"/>
      <c r="Q88" s="828"/>
      <c r="R88" s="829"/>
      <c r="S88" s="829"/>
      <c r="T88" s="829"/>
      <c r="U88" s="829"/>
      <c r="V88" s="829"/>
      <c r="W88" s="829"/>
      <c r="X88" s="829"/>
      <c r="Y88" s="829"/>
      <c r="Z88" s="829"/>
      <c r="AA88" s="829"/>
      <c r="AB88" s="829"/>
      <c r="AC88" s="829"/>
      <c r="AD88" s="829"/>
      <c r="AE88" s="829"/>
      <c r="AF88" s="832">
        <v>6152</v>
      </c>
      <c r="AG88" s="832"/>
      <c r="AH88" s="832"/>
      <c r="AI88" s="832"/>
      <c r="AJ88" s="832"/>
      <c r="AK88" s="829"/>
      <c r="AL88" s="829"/>
      <c r="AM88" s="829"/>
      <c r="AN88" s="829"/>
      <c r="AO88" s="829"/>
      <c r="AP88" s="832">
        <v>875</v>
      </c>
      <c r="AQ88" s="832"/>
      <c r="AR88" s="832"/>
      <c r="AS88" s="832"/>
      <c r="AT88" s="832"/>
      <c r="AU88" s="832">
        <v>423</v>
      </c>
      <c r="AV88" s="832"/>
      <c r="AW88" s="832"/>
      <c r="AX88" s="832"/>
      <c r="AY88" s="832"/>
      <c r="AZ88" s="837"/>
      <c r="BA88" s="837"/>
      <c r="BB88" s="837"/>
      <c r="BC88" s="837"/>
      <c r="BD88" s="838"/>
      <c r="BE88" s="223"/>
      <c r="BF88" s="223"/>
      <c r="BG88" s="223"/>
      <c r="BH88" s="223"/>
      <c r="BI88" s="223"/>
      <c r="BJ88" s="223"/>
      <c r="BK88" s="223"/>
      <c r="BL88" s="223"/>
      <c r="BM88" s="223"/>
      <c r="BN88" s="223"/>
      <c r="BO88" s="223"/>
      <c r="BP88" s="223"/>
      <c r="BQ88" s="220">
        <v>82</v>
      </c>
      <c r="BR88" s="225"/>
      <c r="BS88" s="847"/>
      <c r="BT88" s="848"/>
      <c r="BU88" s="848"/>
      <c r="BV88" s="848"/>
      <c r="BW88" s="848"/>
      <c r="BX88" s="848"/>
      <c r="BY88" s="848"/>
      <c r="BZ88" s="848"/>
      <c r="CA88" s="848"/>
      <c r="CB88" s="848"/>
      <c r="CC88" s="848"/>
      <c r="CD88" s="848"/>
      <c r="CE88" s="848"/>
      <c r="CF88" s="848"/>
      <c r="CG88" s="853"/>
      <c r="CH88" s="850"/>
      <c r="CI88" s="851"/>
      <c r="CJ88" s="851"/>
      <c r="CK88" s="851"/>
      <c r="CL88" s="852"/>
      <c r="CM88" s="850"/>
      <c r="CN88" s="851"/>
      <c r="CO88" s="851"/>
      <c r="CP88" s="851"/>
      <c r="CQ88" s="852"/>
      <c r="CR88" s="850"/>
      <c r="CS88" s="851"/>
      <c r="CT88" s="851"/>
      <c r="CU88" s="851"/>
      <c r="CV88" s="852"/>
      <c r="CW88" s="850"/>
      <c r="CX88" s="851"/>
      <c r="CY88" s="851"/>
      <c r="CZ88" s="851"/>
      <c r="DA88" s="852"/>
      <c r="DB88" s="850"/>
      <c r="DC88" s="851"/>
      <c r="DD88" s="851"/>
      <c r="DE88" s="851"/>
      <c r="DF88" s="852"/>
      <c r="DG88" s="850"/>
      <c r="DH88" s="851"/>
      <c r="DI88" s="851"/>
      <c r="DJ88" s="851"/>
      <c r="DK88" s="852"/>
      <c r="DL88" s="850"/>
      <c r="DM88" s="851"/>
      <c r="DN88" s="851"/>
      <c r="DO88" s="851"/>
      <c r="DP88" s="852"/>
      <c r="DQ88" s="850"/>
      <c r="DR88" s="851"/>
      <c r="DS88" s="851"/>
      <c r="DT88" s="851"/>
      <c r="DU88" s="852"/>
      <c r="DV88" s="847"/>
      <c r="DW88" s="848"/>
      <c r="DX88" s="848"/>
      <c r="DY88" s="848"/>
      <c r="DZ88" s="849"/>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7"/>
      <c r="BT89" s="848"/>
      <c r="BU89" s="848"/>
      <c r="BV89" s="848"/>
      <c r="BW89" s="848"/>
      <c r="BX89" s="848"/>
      <c r="BY89" s="848"/>
      <c r="BZ89" s="848"/>
      <c r="CA89" s="848"/>
      <c r="CB89" s="848"/>
      <c r="CC89" s="848"/>
      <c r="CD89" s="848"/>
      <c r="CE89" s="848"/>
      <c r="CF89" s="848"/>
      <c r="CG89" s="853"/>
      <c r="CH89" s="850"/>
      <c r="CI89" s="851"/>
      <c r="CJ89" s="851"/>
      <c r="CK89" s="851"/>
      <c r="CL89" s="852"/>
      <c r="CM89" s="850"/>
      <c r="CN89" s="851"/>
      <c r="CO89" s="851"/>
      <c r="CP89" s="851"/>
      <c r="CQ89" s="852"/>
      <c r="CR89" s="850"/>
      <c r="CS89" s="851"/>
      <c r="CT89" s="851"/>
      <c r="CU89" s="851"/>
      <c r="CV89" s="852"/>
      <c r="CW89" s="850"/>
      <c r="CX89" s="851"/>
      <c r="CY89" s="851"/>
      <c r="CZ89" s="851"/>
      <c r="DA89" s="852"/>
      <c r="DB89" s="850"/>
      <c r="DC89" s="851"/>
      <c r="DD89" s="851"/>
      <c r="DE89" s="851"/>
      <c r="DF89" s="852"/>
      <c r="DG89" s="850"/>
      <c r="DH89" s="851"/>
      <c r="DI89" s="851"/>
      <c r="DJ89" s="851"/>
      <c r="DK89" s="852"/>
      <c r="DL89" s="850"/>
      <c r="DM89" s="851"/>
      <c r="DN89" s="851"/>
      <c r="DO89" s="851"/>
      <c r="DP89" s="852"/>
      <c r="DQ89" s="850"/>
      <c r="DR89" s="851"/>
      <c r="DS89" s="851"/>
      <c r="DT89" s="851"/>
      <c r="DU89" s="852"/>
      <c r="DV89" s="847"/>
      <c r="DW89" s="848"/>
      <c r="DX89" s="848"/>
      <c r="DY89" s="848"/>
      <c r="DZ89" s="849"/>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7"/>
      <c r="BT90" s="848"/>
      <c r="BU90" s="848"/>
      <c r="BV90" s="848"/>
      <c r="BW90" s="848"/>
      <c r="BX90" s="848"/>
      <c r="BY90" s="848"/>
      <c r="BZ90" s="848"/>
      <c r="CA90" s="848"/>
      <c r="CB90" s="848"/>
      <c r="CC90" s="848"/>
      <c r="CD90" s="848"/>
      <c r="CE90" s="848"/>
      <c r="CF90" s="848"/>
      <c r="CG90" s="853"/>
      <c r="CH90" s="850"/>
      <c r="CI90" s="851"/>
      <c r="CJ90" s="851"/>
      <c r="CK90" s="851"/>
      <c r="CL90" s="852"/>
      <c r="CM90" s="850"/>
      <c r="CN90" s="851"/>
      <c r="CO90" s="851"/>
      <c r="CP90" s="851"/>
      <c r="CQ90" s="852"/>
      <c r="CR90" s="850"/>
      <c r="CS90" s="851"/>
      <c r="CT90" s="851"/>
      <c r="CU90" s="851"/>
      <c r="CV90" s="852"/>
      <c r="CW90" s="850"/>
      <c r="CX90" s="851"/>
      <c r="CY90" s="851"/>
      <c r="CZ90" s="851"/>
      <c r="DA90" s="852"/>
      <c r="DB90" s="850"/>
      <c r="DC90" s="851"/>
      <c r="DD90" s="851"/>
      <c r="DE90" s="851"/>
      <c r="DF90" s="852"/>
      <c r="DG90" s="850"/>
      <c r="DH90" s="851"/>
      <c r="DI90" s="851"/>
      <c r="DJ90" s="851"/>
      <c r="DK90" s="852"/>
      <c r="DL90" s="850"/>
      <c r="DM90" s="851"/>
      <c r="DN90" s="851"/>
      <c r="DO90" s="851"/>
      <c r="DP90" s="852"/>
      <c r="DQ90" s="850"/>
      <c r="DR90" s="851"/>
      <c r="DS90" s="851"/>
      <c r="DT90" s="851"/>
      <c r="DU90" s="852"/>
      <c r="DV90" s="847"/>
      <c r="DW90" s="848"/>
      <c r="DX90" s="848"/>
      <c r="DY90" s="848"/>
      <c r="DZ90" s="849"/>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7"/>
      <c r="BT91" s="848"/>
      <c r="BU91" s="848"/>
      <c r="BV91" s="848"/>
      <c r="BW91" s="848"/>
      <c r="BX91" s="848"/>
      <c r="BY91" s="848"/>
      <c r="BZ91" s="848"/>
      <c r="CA91" s="848"/>
      <c r="CB91" s="848"/>
      <c r="CC91" s="848"/>
      <c r="CD91" s="848"/>
      <c r="CE91" s="848"/>
      <c r="CF91" s="848"/>
      <c r="CG91" s="853"/>
      <c r="CH91" s="850"/>
      <c r="CI91" s="851"/>
      <c r="CJ91" s="851"/>
      <c r="CK91" s="851"/>
      <c r="CL91" s="852"/>
      <c r="CM91" s="850"/>
      <c r="CN91" s="851"/>
      <c r="CO91" s="851"/>
      <c r="CP91" s="851"/>
      <c r="CQ91" s="852"/>
      <c r="CR91" s="850"/>
      <c r="CS91" s="851"/>
      <c r="CT91" s="851"/>
      <c r="CU91" s="851"/>
      <c r="CV91" s="852"/>
      <c r="CW91" s="850"/>
      <c r="CX91" s="851"/>
      <c r="CY91" s="851"/>
      <c r="CZ91" s="851"/>
      <c r="DA91" s="852"/>
      <c r="DB91" s="850"/>
      <c r="DC91" s="851"/>
      <c r="DD91" s="851"/>
      <c r="DE91" s="851"/>
      <c r="DF91" s="852"/>
      <c r="DG91" s="850"/>
      <c r="DH91" s="851"/>
      <c r="DI91" s="851"/>
      <c r="DJ91" s="851"/>
      <c r="DK91" s="852"/>
      <c r="DL91" s="850"/>
      <c r="DM91" s="851"/>
      <c r="DN91" s="851"/>
      <c r="DO91" s="851"/>
      <c r="DP91" s="852"/>
      <c r="DQ91" s="850"/>
      <c r="DR91" s="851"/>
      <c r="DS91" s="851"/>
      <c r="DT91" s="851"/>
      <c r="DU91" s="852"/>
      <c r="DV91" s="847"/>
      <c r="DW91" s="848"/>
      <c r="DX91" s="848"/>
      <c r="DY91" s="848"/>
      <c r="DZ91" s="849"/>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7"/>
      <c r="BT92" s="848"/>
      <c r="BU92" s="848"/>
      <c r="BV92" s="848"/>
      <c r="BW92" s="848"/>
      <c r="BX92" s="848"/>
      <c r="BY92" s="848"/>
      <c r="BZ92" s="848"/>
      <c r="CA92" s="848"/>
      <c r="CB92" s="848"/>
      <c r="CC92" s="848"/>
      <c r="CD92" s="848"/>
      <c r="CE92" s="848"/>
      <c r="CF92" s="848"/>
      <c r="CG92" s="853"/>
      <c r="CH92" s="850"/>
      <c r="CI92" s="851"/>
      <c r="CJ92" s="851"/>
      <c r="CK92" s="851"/>
      <c r="CL92" s="852"/>
      <c r="CM92" s="850"/>
      <c r="CN92" s="851"/>
      <c r="CO92" s="851"/>
      <c r="CP92" s="851"/>
      <c r="CQ92" s="852"/>
      <c r="CR92" s="850"/>
      <c r="CS92" s="851"/>
      <c r="CT92" s="851"/>
      <c r="CU92" s="851"/>
      <c r="CV92" s="852"/>
      <c r="CW92" s="850"/>
      <c r="CX92" s="851"/>
      <c r="CY92" s="851"/>
      <c r="CZ92" s="851"/>
      <c r="DA92" s="852"/>
      <c r="DB92" s="850"/>
      <c r="DC92" s="851"/>
      <c r="DD92" s="851"/>
      <c r="DE92" s="851"/>
      <c r="DF92" s="852"/>
      <c r="DG92" s="850"/>
      <c r="DH92" s="851"/>
      <c r="DI92" s="851"/>
      <c r="DJ92" s="851"/>
      <c r="DK92" s="852"/>
      <c r="DL92" s="850"/>
      <c r="DM92" s="851"/>
      <c r="DN92" s="851"/>
      <c r="DO92" s="851"/>
      <c r="DP92" s="852"/>
      <c r="DQ92" s="850"/>
      <c r="DR92" s="851"/>
      <c r="DS92" s="851"/>
      <c r="DT92" s="851"/>
      <c r="DU92" s="852"/>
      <c r="DV92" s="847"/>
      <c r="DW92" s="848"/>
      <c r="DX92" s="848"/>
      <c r="DY92" s="848"/>
      <c r="DZ92" s="849"/>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7"/>
      <c r="BT93" s="848"/>
      <c r="BU93" s="848"/>
      <c r="BV93" s="848"/>
      <c r="BW93" s="848"/>
      <c r="BX93" s="848"/>
      <c r="BY93" s="848"/>
      <c r="BZ93" s="848"/>
      <c r="CA93" s="848"/>
      <c r="CB93" s="848"/>
      <c r="CC93" s="848"/>
      <c r="CD93" s="848"/>
      <c r="CE93" s="848"/>
      <c r="CF93" s="848"/>
      <c r="CG93" s="853"/>
      <c r="CH93" s="850"/>
      <c r="CI93" s="851"/>
      <c r="CJ93" s="851"/>
      <c r="CK93" s="851"/>
      <c r="CL93" s="852"/>
      <c r="CM93" s="850"/>
      <c r="CN93" s="851"/>
      <c r="CO93" s="851"/>
      <c r="CP93" s="851"/>
      <c r="CQ93" s="852"/>
      <c r="CR93" s="850"/>
      <c r="CS93" s="851"/>
      <c r="CT93" s="851"/>
      <c r="CU93" s="851"/>
      <c r="CV93" s="852"/>
      <c r="CW93" s="850"/>
      <c r="CX93" s="851"/>
      <c r="CY93" s="851"/>
      <c r="CZ93" s="851"/>
      <c r="DA93" s="852"/>
      <c r="DB93" s="850"/>
      <c r="DC93" s="851"/>
      <c r="DD93" s="851"/>
      <c r="DE93" s="851"/>
      <c r="DF93" s="852"/>
      <c r="DG93" s="850"/>
      <c r="DH93" s="851"/>
      <c r="DI93" s="851"/>
      <c r="DJ93" s="851"/>
      <c r="DK93" s="852"/>
      <c r="DL93" s="850"/>
      <c r="DM93" s="851"/>
      <c r="DN93" s="851"/>
      <c r="DO93" s="851"/>
      <c r="DP93" s="852"/>
      <c r="DQ93" s="850"/>
      <c r="DR93" s="851"/>
      <c r="DS93" s="851"/>
      <c r="DT93" s="851"/>
      <c r="DU93" s="852"/>
      <c r="DV93" s="847"/>
      <c r="DW93" s="848"/>
      <c r="DX93" s="848"/>
      <c r="DY93" s="848"/>
      <c r="DZ93" s="849"/>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7"/>
      <c r="BT94" s="848"/>
      <c r="BU94" s="848"/>
      <c r="BV94" s="848"/>
      <c r="BW94" s="848"/>
      <c r="BX94" s="848"/>
      <c r="BY94" s="848"/>
      <c r="BZ94" s="848"/>
      <c r="CA94" s="848"/>
      <c r="CB94" s="848"/>
      <c r="CC94" s="848"/>
      <c r="CD94" s="848"/>
      <c r="CE94" s="848"/>
      <c r="CF94" s="848"/>
      <c r="CG94" s="853"/>
      <c r="CH94" s="850"/>
      <c r="CI94" s="851"/>
      <c r="CJ94" s="851"/>
      <c r="CK94" s="851"/>
      <c r="CL94" s="852"/>
      <c r="CM94" s="850"/>
      <c r="CN94" s="851"/>
      <c r="CO94" s="851"/>
      <c r="CP94" s="851"/>
      <c r="CQ94" s="852"/>
      <c r="CR94" s="850"/>
      <c r="CS94" s="851"/>
      <c r="CT94" s="851"/>
      <c r="CU94" s="851"/>
      <c r="CV94" s="852"/>
      <c r="CW94" s="850"/>
      <c r="CX94" s="851"/>
      <c r="CY94" s="851"/>
      <c r="CZ94" s="851"/>
      <c r="DA94" s="852"/>
      <c r="DB94" s="850"/>
      <c r="DC94" s="851"/>
      <c r="DD94" s="851"/>
      <c r="DE94" s="851"/>
      <c r="DF94" s="852"/>
      <c r="DG94" s="850"/>
      <c r="DH94" s="851"/>
      <c r="DI94" s="851"/>
      <c r="DJ94" s="851"/>
      <c r="DK94" s="852"/>
      <c r="DL94" s="850"/>
      <c r="DM94" s="851"/>
      <c r="DN94" s="851"/>
      <c r="DO94" s="851"/>
      <c r="DP94" s="852"/>
      <c r="DQ94" s="850"/>
      <c r="DR94" s="851"/>
      <c r="DS94" s="851"/>
      <c r="DT94" s="851"/>
      <c r="DU94" s="852"/>
      <c r="DV94" s="847"/>
      <c r="DW94" s="848"/>
      <c r="DX94" s="848"/>
      <c r="DY94" s="848"/>
      <c r="DZ94" s="849"/>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7"/>
      <c r="BT95" s="848"/>
      <c r="BU95" s="848"/>
      <c r="BV95" s="848"/>
      <c r="BW95" s="848"/>
      <c r="BX95" s="848"/>
      <c r="BY95" s="848"/>
      <c r="BZ95" s="848"/>
      <c r="CA95" s="848"/>
      <c r="CB95" s="848"/>
      <c r="CC95" s="848"/>
      <c r="CD95" s="848"/>
      <c r="CE95" s="848"/>
      <c r="CF95" s="848"/>
      <c r="CG95" s="853"/>
      <c r="CH95" s="850"/>
      <c r="CI95" s="851"/>
      <c r="CJ95" s="851"/>
      <c r="CK95" s="851"/>
      <c r="CL95" s="852"/>
      <c r="CM95" s="850"/>
      <c r="CN95" s="851"/>
      <c r="CO95" s="851"/>
      <c r="CP95" s="851"/>
      <c r="CQ95" s="852"/>
      <c r="CR95" s="850"/>
      <c r="CS95" s="851"/>
      <c r="CT95" s="851"/>
      <c r="CU95" s="851"/>
      <c r="CV95" s="852"/>
      <c r="CW95" s="850"/>
      <c r="CX95" s="851"/>
      <c r="CY95" s="851"/>
      <c r="CZ95" s="851"/>
      <c r="DA95" s="852"/>
      <c r="DB95" s="850"/>
      <c r="DC95" s="851"/>
      <c r="DD95" s="851"/>
      <c r="DE95" s="851"/>
      <c r="DF95" s="852"/>
      <c r="DG95" s="850"/>
      <c r="DH95" s="851"/>
      <c r="DI95" s="851"/>
      <c r="DJ95" s="851"/>
      <c r="DK95" s="852"/>
      <c r="DL95" s="850"/>
      <c r="DM95" s="851"/>
      <c r="DN95" s="851"/>
      <c r="DO95" s="851"/>
      <c r="DP95" s="852"/>
      <c r="DQ95" s="850"/>
      <c r="DR95" s="851"/>
      <c r="DS95" s="851"/>
      <c r="DT95" s="851"/>
      <c r="DU95" s="852"/>
      <c r="DV95" s="847"/>
      <c r="DW95" s="848"/>
      <c r="DX95" s="848"/>
      <c r="DY95" s="848"/>
      <c r="DZ95" s="849"/>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7"/>
      <c r="BT96" s="848"/>
      <c r="BU96" s="848"/>
      <c r="BV96" s="848"/>
      <c r="BW96" s="848"/>
      <c r="BX96" s="848"/>
      <c r="BY96" s="848"/>
      <c r="BZ96" s="848"/>
      <c r="CA96" s="848"/>
      <c r="CB96" s="848"/>
      <c r="CC96" s="848"/>
      <c r="CD96" s="848"/>
      <c r="CE96" s="848"/>
      <c r="CF96" s="848"/>
      <c r="CG96" s="853"/>
      <c r="CH96" s="850"/>
      <c r="CI96" s="851"/>
      <c r="CJ96" s="851"/>
      <c r="CK96" s="851"/>
      <c r="CL96" s="852"/>
      <c r="CM96" s="850"/>
      <c r="CN96" s="851"/>
      <c r="CO96" s="851"/>
      <c r="CP96" s="851"/>
      <c r="CQ96" s="852"/>
      <c r="CR96" s="850"/>
      <c r="CS96" s="851"/>
      <c r="CT96" s="851"/>
      <c r="CU96" s="851"/>
      <c r="CV96" s="852"/>
      <c r="CW96" s="850"/>
      <c r="CX96" s="851"/>
      <c r="CY96" s="851"/>
      <c r="CZ96" s="851"/>
      <c r="DA96" s="852"/>
      <c r="DB96" s="850"/>
      <c r="DC96" s="851"/>
      <c r="DD96" s="851"/>
      <c r="DE96" s="851"/>
      <c r="DF96" s="852"/>
      <c r="DG96" s="850"/>
      <c r="DH96" s="851"/>
      <c r="DI96" s="851"/>
      <c r="DJ96" s="851"/>
      <c r="DK96" s="852"/>
      <c r="DL96" s="850"/>
      <c r="DM96" s="851"/>
      <c r="DN96" s="851"/>
      <c r="DO96" s="851"/>
      <c r="DP96" s="852"/>
      <c r="DQ96" s="850"/>
      <c r="DR96" s="851"/>
      <c r="DS96" s="851"/>
      <c r="DT96" s="851"/>
      <c r="DU96" s="852"/>
      <c r="DV96" s="847"/>
      <c r="DW96" s="848"/>
      <c r="DX96" s="848"/>
      <c r="DY96" s="848"/>
      <c r="DZ96" s="849"/>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7"/>
      <c r="BT97" s="848"/>
      <c r="BU97" s="848"/>
      <c r="BV97" s="848"/>
      <c r="BW97" s="848"/>
      <c r="BX97" s="848"/>
      <c r="BY97" s="848"/>
      <c r="BZ97" s="848"/>
      <c r="CA97" s="848"/>
      <c r="CB97" s="848"/>
      <c r="CC97" s="848"/>
      <c r="CD97" s="848"/>
      <c r="CE97" s="848"/>
      <c r="CF97" s="848"/>
      <c r="CG97" s="853"/>
      <c r="CH97" s="850"/>
      <c r="CI97" s="851"/>
      <c r="CJ97" s="851"/>
      <c r="CK97" s="851"/>
      <c r="CL97" s="852"/>
      <c r="CM97" s="850"/>
      <c r="CN97" s="851"/>
      <c r="CO97" s="851"/>
      <c r="CP97" s="851"/>
      <c r="CQ97" s="852"/>
      <c r="CR97" s="850"/>
      <c r="CS97" s="851"/>
      <c r="CT97" s="851"/>
      <c r="CU97" s="851"/>
      <c r="CV97" s="852"/>
      <c r="CW97" s="850"/>
      <c r="CX97" s="851"/>
      <c r="CY97" s="851"/>
      <c r="CZ97" s="851"/>
      <c r="DA97" s="852"/>
      <c r="DB97" s="850"/>
      <c r="DC97" s="851"/>
      <c r="DD97" s="851"/>
      <c r="DE97" s="851"/>
      <c r="DF97" s="852"/>
      <c r="DG97" s="850"/>
      <c r="DH97" s="851"/>
      <c r="DI97" s="851"/>
      <c r="DJ97" s="851"/>
      <c r="DK97" s="852"/>
      <c r="DL97" s="850"/>
      <c r="DM97" s="851"/>
      <c r="DN97" s="851"/>
      <c r="DO97" s="851"/>
      <c r="DP97" s="852"/>
      <c r="DQ97" s="850"/>
      <c r="DR97" s="851"/>
      <c r="DS97" s="851"/>
      <c r="DT97" s="851"/>
      <c r="DU97" s="852"/>
      <c r="DV97" s="847"/>
      <c r="DW97" s="848"/>
      <c r="DX97" s="848"/>
      <c r="DY97" s="848"/>
      <c r="DZ97" s="849"/>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7"/>
      <c r="BT98" s="848"/>
      <c r="BU98" s="848"/>
      <c r="BV98" s="848"/>
      <c r="BW98" s="848"/>
      <c r="BX98" s="848"/>
      <c r="BY98" s="848"/>
      <c r="BZ98" s="848"/>
      <c r="CA98" s="848"/>
      <c r="CB98" s="848"/>
      <c r="CC98" s="848"/>
      <c r="CD98" s="848"/>
      <c r="CE98" s="848"/>
      <c r="CF98" s="848"/>
      <c r="CG98" s="853"/>
      <c r="CH98" s="850"/>
      <c r="CI98" s="851"/>
      <c r="CJ98" s="851"/>
      <c r="CK98" s="851"/>
      <c r="CL98" s="852"/>
      <c r="CM98" s="850"/>
      <c r="CN98" s="851"/>
      <c r="CO98" s="851"/>
      <c r="CP98" s="851"/>
      <c r="CQ98" s="852"/>
      <c r="CR98" s="850"/>
      <c r="CS98" s="851"/>
      <c r="CT98" s="851"/>
      <c r="CU98" s="851"/>
      <c r="CV98" s="852"/>
      <c r="CW98" s="850"/>
      <c r="CX98" s="851"/>
      <c r="CY98" s="851"/>
      <c r="CZ98" s="851"/>
      <c r="DA98" s="852"/>
      <c r="DB98" s="850"/>
      <c r="DC98" s="851"/>
      <c r="DD98" s="851"/>
      <c r="DE98" s="851"/>
      <c r="DF98" s="852"/>
      <c r="DG98" s="850"/>
      <c r="DH98" s="851"/>
      <c r="DI98" s="851"/>
      <c r="DJ98" s="851"/>
      <c r="DK98" s="852"/>
      <c r="DL98" s="850"/>
      <c r="DM98" s="851"/>
      <c r="DN98" s="851"/>
      <c r="DO98" s="851"/>
      <c r="DP98" s="852"/>
      <c r="DQ98" s="850"/>
      <c r="DR98" s="851"/>
      <c r="DS98" s="851"/>
      <c r="DT98" s="851"/>
      <c r="DU98" s="852"/>
      <c r="DV98" s="847"/>
      <c r="DW98" s="848"/>
      <c r="DX98" s="848"/>
      <c r="DY98" s="848"/>
      <c r="DZ98" s="849"/>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7"/>
      <c r="BT99" s="848"/>
      <c r="BU99" s="848"/>
      <c r="BV99" s="848"/>
      <c r="BW99" s="848"/>
      <c r="BX99" s="848"/>
      <c r="BY99" s="848"/>
      <c r="BZ99" s="848"/>
      <c r="CA99" s="848"/>
      <c r="CB99" s="848"/>
      <c r="CC99" s="848"/>
      <c r="CD99" s="848"/>
      <c r="CE99" s="848"/>
      <c r="CF99" s="848"/>
      <c r="CG99" s="853"/>
      <c r="CH99" s="850"/>
      <c r="CI99" s="851"/>
      <c r="CJ99" s="851"/>
      <c r="CK99" s="851"/>
      <c r="CL99" s="852"/>
      <c r="CM99" s="850"/>
      <c r="CN99" s="851"/>
      <c r="CO99" s="851"/>
      <c r="CP99" s="851"/>
      <c r="CQ99" s="852"/>
      <c r="CR99" s="850"/>
      <c r="CS99" s="851"/>
      <c r="CT99" s="851"/>
      <c r="CU99" s="851"/>
      <c r="CV99" s="852"/>
      <c r="CW99" s="850"/>
      <c r="CX99" s="851"/>
      <c r="CY99" s="851"/>
      <c r="CZ99" s="851"/>
      <c r="DA99" s="852"/>
      <c r="DB99" s="850"/>
      <c r="DC99" s="851"/>
      <c r="DD99" s="851"/>
      <c r="DE99" s="851"/>
      <c r="DF99" s="852"/>
      <c r="DG99" s="850"/>
      <c r="DH99" s="851"/>
      <c r="DI99" s="851"/>
      <c r="DJ99" s="851"/>
      <c r="DK99" s="852"/>
      <c r="DL99" s="850"/>
      <c r="DM99" s="851"/>
      <c r="DN99" s="851"/>
      <c r="DO99" s="851"/>
      <c r="DP99" s="852"/>
      <c r="DQ99" s="850"/>
      <c r="DR99" s="851"/>
      <c r="DS99" s="851"/>
      <c r="DT99" s="851"/>
      <c r="DU99" s="852"/>
      <c r="DV99" s="847"/>
      <c r="DW99" s="848"/>
      <c r="DX99" s="848"/>
      <c r="DY99" s="848"/>
      <c r="DZ99" s="849"/>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7"/>
      <c r="BT100" s="848"/>
      <c r="BU100" s="848"/>
      <c r="BV100" s="848"/>
      <c r="BW100" s="848"/>
      <c r="BX100" s="848"/>
      <c r="BY100" s="848"/>
      <c r="BZ100" s="848"/>
      <c r="CA100" s="848"/>
      <c r="CB100" s="848"/>
      <c r="CC100" s="848"/>
      <c r="CD100" s="848"/>
      <c r="CE100" s="848"/>
      <c r="CF100" s="848"/>
      <c r="CG100" s="853"/>
      <c r="CH100" s="850"/>
      <c r="CI100" s="851"/>
      <c r="CJ100" s="851"/>
      <c r="CK100" s="851"/>
      <c r="CL100" s="852"/>
      <c r="CM100" s="850"/>
      <c r="CN100" s="851"/>
      <c r="CO100" s="851"/>
      <c r="CP100" s="851"/>
      <c r="CQ100" s="852"/>
      <c r="CR100" s="850"/>
      <c r="CS100" s="851"/>
      <c r="CT100" s="851"/>
      <c r="CU100" s="851"/>
      <c r="CV100" s="852"/>
      <c r="CW100" s="850"/>
      <c r="CX100" s="851"/>
      <c r="CY100" s="851"/>
      <c r="CZ100" s="851"/>
      <c r="DA100" s="852"/>
      <c r="DB100" s="850"/>
      <c r="DC100" s="851"/>
      <c r="DD100" s="851"/>
      <c r="DE100" s="851"/>
      <c r="DF100" s="852"/>
      <c r="DG100" s="850"/>
      <c r="DH100" s="851"/>
      <c r="DI100" s="851"/>
      <c r="DJ100" s="851"/>
      <c r="DK100" s="852"/>
      <c r="DL100" s="850"/>
      <c r="DM100" s="851"/>
      <c r="DN100" s="851"/>
      <c r="DO100" s="851"/>
      <c r="DP100" s="852"/>
      <c r="DQ100" s="850"/>
      <c r="DR100" s="851"/>
      <c r="DS100" s="851"/>
      <c r="DT100" s="851"/>
      <c r="DU100" s="852"/>
      <c r="DV100" s="847"/>
      <c r="DW100" s="848"/>
      <c r="DX100" s="848"/>
      <c r="DY100" s="848"/>
      <c r="DZ100" s="849"/>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7"/>
      <c r="BT101" s="848"/>
      <c r="BU101" s="848"/>
      <c r="BV101" s="848"/>
      <c r="BW101" s="848"/>
      <c r="BX101" s="848"/>
      <c r="BY101" s="848"/>
      <c r="BZ101" s="848"/>
      <c r="CA101" s="848"/>
      <c r="CB101" s="848"/>
      <c r="CC101" s="848"/>
      <c r="CD101" s="848"/>
      <c r="CE101" s="848"/>
      <c r="CF101" s="848"/>
      <c r="CG101" s="853"/>
      <c r="CH101" s="850"/>
      <c r="CI101" s="851"/>
      <c r="CJ101" s="851"/>
      <c r="CK101" s="851"/>
      <c r="CL101" s="852"/>
      <c r="CM101" s="850"/>
      <c r="CN101" s="851"/>
      <c r="CO101" s="851"/>
      <c r="CP101" s="851"/>
      <c r="CQ101" s="852"/>
      <c r="CR101" s="850"/>
      <c r="CS101" s="851"/>
      <c r="CT101" s="851"/>
      <c r="CU101" s="851"/>
      <c r="CV101" s="852"/>
      <c r="CW101" s="850"/>
      <c r="CX101" s="851"/>
      <c r="CY101" s="851"/>
      <c r="CZ101" s="851"/>
      <c r="DA101" s="852"/>
      <c r="DB101" s="850"/>
      <c r="DC101" s="851"/>
      <c r="DD101" s="851"/>
      <c r="DE101" s="851"/>
      <c r="DF101" s="852"/>
      <c r="DG101" s="850"/>
      <c r="DH101" s="851"/>
      <c r="DI101" s="851"/>
      <c r="DJ101" s="851"/>
      <c r="DK101" s="852"/>
      <c r="DL101" s="850"/>
      <c r="DM101" s="851"/>
      <c r="DN101" s="851"/>
      <c r="DO101" s="851"/>
      <c r="DP101" s="852"/>
      <c r="DQ101" s="850"/>
      <c r="DR101" s="851"/>
      <c r="DS101" s="851"/>
      <c r="DT101" s="851"/>
      <c r="DU101" s="852"/>
      <c r="DV101" s="847"/>
      <c r="DW101" s="848"/>
      <c r="DX101" s="848"/>
      <c r="DY101" s="848"/>
      <c r="DZ101" s="849"/>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776" t="s">
        <v>402</v>
      </c>
      <c r="BS102" s="777"/>
      <c r="BT102" s="777"/>
      <c r="BU102" s="777"/>
      <c r="BV102" s="777"/>
      <c r="BW102" s="777"/>
      <c r="BX102" s="777"/>
      <c r="BY102" s="777"/>
      <c r="BZ102" s="777"/>
      <c r="CA102" s="777"/>
      <c r="CB102" s="777"/>
      <c r="CC102" s="777"/>
      <c r="CD102" s="777"/>
      <c r="CE102" s="777"/>
      <c r="CF102" s="777"/>
      <c r="CG102" s="778"/>
      <c r="CH102" s="873"/>
      <c r="CI102" s="874"/>
      <c r="CJ102" s="874"/>
      <c r="CK102" s="874"/>
      <c r="CL102" s="875"/>
      <c r="CM102" s="873"/>
      <c r="CN102" s="874"/>
      <c r="CO102" s="874"/>
      <c r="CP102" s="874"/>
      <c r="CQ102" s="875"/>
      <c r="CR102" s="876">
        <v>62</v>
      </c>
      <c r="CS102" s="840"/>
      <c r="CT102" s="840"/>
      <c r="CU102" s="840"/>
      <c r="CV102" s="877"/>
      <c r="CW102" s="876">
        <v>17</v>
      </c>
      <c r="CX102" s="840"/>
      <c r="CY102" s="840"/>
      <c r="CZ102" s="840"/>
      <c r="DA102" s="877"/>
      <c r="DB102" s="876">
        <v>19</v>
      </c>
      <c r="DC102" s="840"/>
      <c r="DD102" s="840"/>
      <c r="DE102" s="840"/>
      <c r="DF102" s="877"/>
      <c r="DG102" s="876"/>
      <c r="DH102" s="840"/>
      <c r="DI102" s="840"/>
      <c r="DJ102" s="840"/>
      <c r="DK102" s="877"/>
      <c r="DL102" s="876"/>
      <c r="DM102" s="840"/>
      <c r="DN102" s="840"/>
      <c r="DO102" s="840"/>
      <c r="DP102" s="877"/>
      <c r="DQ102" s="876"/>
      <c r="DR102" s="840"/>
      <c r="DS102" s="840"/>
      <c r="DT102" s="840"/>
      <c r="DU102" s="877"/>
      <c r="DV102" s="776"/>
      <c r="DW102" s="777"/>
      <c r="DX102" s="777"/>
      <c r="DY102" s="777"/>
      <c r="DZ102" s="900"/>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1" t="s">
        <v>403</v>
      </c>
      <c r="BR103" s="901"/>
      <c r="BS103" s="901"/>
      <c r="BT103" s="901"/>
      <c r="BU103" s="901"/>
      <c r="BV103" s="901"/>
      <c r="BW103" s="901"/>
      <c r="BX103" s="901"/>
      <c r="BY103" s="901"/>
      <c r="BZ103" s="901"/>
      <c r="CA103" s="901"/>
      <c r="CB103" s="901"/>
      <c r="CC103" s="901"/>
      <c r="CD103" s="901"/>
      <c r="CE103" s="901"/>
      <c r="CF103" s="901"/>
      <c r="CG103" s="901"/>
      <c r="CH103" s="901"/>
      <c r="CI103" s="901"/>
      <c r="CJ103" s="901"/>
      <c r="CK103" s="901"/>
      <c r="CL103" s="901"/>
      <c r="CM103" s="901"/>
      <c r="CN103" s="901"/>
      <c r="CO103" s="901"/>
      <c r="CP103" s="901"/>
      <c r="CQ103" s="901"/>
      <c r="CR103" s="901"/>
      <c r="CS103" s="901"/>
      <c r="CT103" s="901"/>
      <c r="CU103" s="901"/>
      <c r="CV103" s="901"/>
      <c r="CW103" s="901"/>
      <c r="CX103" s="901"/>
      <c r="CY103" s="901"/>
      <c r="CZ103" s="901"/>
      <c r="DA103" s="901"/>
      <c r="DB103" s="901"/>
      <c r="DC103" s="901"/>
      <c r="DD103" s="901"/>
      <c r="DE103" s="901"/>
      <c r="DF103" s="901"/>
      <c r="DG103" s="901"/>
      <c r="DH103" s="901"/>
      <c r="DI103" s="901"/>
      <c r="DJ103" s="901"/>
      <c r="DK103" s="901"/>
      <c r="DL103" s="901"/>
      <c r="DM103" s="901"/>
      <c r="DN103" s="901"/>
      <c r="DO103" s="901"/>
      <c r="DP103" s="901"/>
      <c r="DQ103" s="901"/>
      <c r="DR103" s="901"/>
      <c r="DS103" s="901"/>
      <c r="DT103" s="901"/>
      <c r="DU103" s="901"/>
      <c r="DV103" s="901"/>
      <c r="DW103" s="901"/>
      <c r="DX103" s="901"/>
      <c r="DY103" s="901"/>
      <c r="DZ103" s="901"/>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2" t="s">
        <v>404</v>
      </c>
      <c r="BR104" s="902"/>
      <c r="BS104" s="902"/>
      <c r="BT104" s="902"/>
      <c r="BU104" s="902"/>
      <c r="BV104" s="902"/>
      <c r="BW104" s="902"/>
      <c r="BX104" s="902"/>
      <c r="BY104" s="902"/>
      <c r="BZ104" s="902"/>
      <c r="CA104" s="902"/>
      <c r="CB104" s="902"/>
      <c r="CC104" s="902"/>
      <c r="CD104" s="902"/>
      <c r="CE104" s="902"/>
      <c r="CF104" s="902"/>
      <c r="CG104" s="902"/>
      <c r="CH104" s="902"/>
      <c r="CI104" s="902"/>
      <c r="CJ104" s="902"/>
      <c r="CK104" s="902"/>
      <c r="CL104" s="902"/>
      <c r="CM104" s="902"/>
      <c r="CN104" s="902"/>
      <c r="CO104" s="902"/>
      <c r="CP104" s="902"/>
      <c r="CQ104" s="902"/>
      <c r="CR104" s="902"/>
      <c r="CS104" s="902"/>
      <c r="CT104" s="902"/>
      <c r="CU104" s="902"/>
      <c r="CV104" s="902"/>
      <c r="CW104" s="902"/>
      <c r="CX104" s="902"/>
      <c r="CY104" s="902"/>
      <c r="CZ104" s="902"/>
      <c r="DA104" s="902"/>
      <c r="DB104" s="902"/>
      <c r="DC104" s="902"/>
      <c r="DD104" s="902"/>
      <c r="DE104" s="902"/>
      <c r="DF104" s="902"/>
      <c r="DG104" s="902"/>
      <c r="DH104" s="902"/>
      <c r="DI104" s="902"/>
      <c r="DJ104" s="902"/>
      <c r="DK104" s="902"/>
      <c r="DL104" s="902"/>
      <c r="DM104" s="902"/>
      <c r="DN104" s="902"/>
      <c r="DO104" s="902"/>
      <c r="DP104" s="902"/>
      <c r="DQ104" s="902"/>
      <c r="DR104" s="902"/>
      <c r="DS104" s="902"/>
      <c r="DT104" s="902"/>
      <c r="DU104" s="902"/>
      <c r="DV104" s="902"/>
      <c r="DW104" s="902"/>
      <c r="DX104" s="902"/>
      <c r="DY104" s="902"/>
      <c r="DZ104" s="902"/>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3" t="s">
        <v>407</v>
      </c>
      <c r="B108" s="904"/>
      <c r="C108" s="904"/>
      <c r="D108" s="904"/>
      <c r="E108" s="904"/>
      <c r="F108" s="904"/>
      <c r="G108" s="904"/>
      <c r="H108" s="904"/>
      <c r="I108" s="904"/>
      <c r="J108" s="904"/>
      <c r="K108" s="904"/>
      <c r="L108" s="904"/>
      <c r="M108" s="904"/>
      <c r="N108" s="904"/>
      <c r="O108" s="904"/>
      <c r="P108" s="904"/>
      <c r="Q108" s="904"/>
      <c r="R108" s="904"/>
      <c r="S108" s="904"/>
      <c r="T108" s="904"/>
      <c r="U108" s="904"/>
      <c r="V108" s="904"/>
      <c r="W108" s="904"/>
      <c r="X108" s="904"/>
      <c r="Y108" s="904"/>
      <c r="Z108" s="904"/>
      <c r="AA108" s="904"/>
      <c r="AB108" s="904"/>
      <c r="AC108" s="904"/>
      <c r="AD108" s="904"/>
      <c r="AE108" s="904"/>
      <c r="AF108" s="904"/>
      <c r="AG108" s="904"/>
      <c r="AH108" s="904"/>
      <c r="AI108" s="904"/>
      <c r="AJ108" s="904"/>
      <c r="AK108" s="904"/>
      <c r="AL108" s="904"/>
      <c r="AM108" s="904"/>
      <c r="AN108" s="904"/>
      <c r="AO108" s="904"/>
      <c r="AP108" s="904"/>
      <c r="AQ108" s="904"/>
      <c r="AR108" s="904"/>
      <c r="AS108" s="904"/>
      <c r="AT108" s="905"/>
      <c r="AU108" s="903" t="s">
        <v>408</v>
      </c>
      <c r="AV108" s="904"/>
      <c r="AW108" s="904"/>
      <c r="AX108" s="904"/>
      <c r="AY108" s="904"/>
      <c r="AZ108" s="904"/>
      <c r="BA108" s="904"/>
      <c r="BB108" s="904"/>
      <c r="BC108" s="904"/>
      <c r="BD108" s="904"/>
      <c r="BE108" s="904"/>
      <c r="BF108" s="904"/>
      <c r="BG108" s="904"/>
      <c r="BH108" s="904"/>
      <c r="BI108" s="904"/>
      <c r="BJ108" s="904"/>
      <c r="BK108" s="904"/>
      <c r="BL108" s="904"/>
      <c r="BM108" s="904"/>
      <c r="BN108" s="904"/>
      <c r="BO108" s="904"/>
      <c r="BP108" s="904"/>
      <c r="BQ108" s="904"/>
      <c r="BR108" s="904"/>
      <c r="BS108" s="904"/>
      <c r="BT108" s="904"/>
      <c r="BU108" s="904"/>
      <c r="BV108" s="904"/>
      <c r="BW108" s="904"/>
      <c r="BX108" s="904"/>
      <c r="BY108" s="904"/>
      <c r="BZ108" s="904"/>
      <c r="CA108" s="904"/>
      <c r="CB108" s="904"/>
      <c r="CC108" s="904"/>
      <c r="CD108" s="904"/>
      <c r="CE108" s="904"/>
      <c r="CF108" s="904"/>
      <c r="CG108" s="904"/>
      <c r="CH108" s="904"/>
      <c r="CI108" s="904"/>
      <c r="CJ108" s="904"/>
      <c r="CK108" s="904"/>
      <c r="CL108" s="904"/>
      <c r="CM108" s="904"/>
      <c r="CN108" s="904"/>
      <c r="CO108" s="904"/>
      <c r="CP108" s="904"/>
      <c r="CQ108" s="904"/>
      <c r="CR108" s="904"/>
      <c r="CS108" s="904"/>
      <c r="CT108" s="904"/>
      <c r="CU108" s="904"/>
      <c r="CV108" s="904"/>
      <c r="CW108" s="904"/>
      <c r="CX108" s="904"/>
      <c r="CY108" s="904"/>
      <c r="CZ108" s="904"/>
      <c r="DA108" s="904"/>
      <c r="DB108" s="904"/>
      <c r="DC108" s="904"/>
      <c r="DD108" s="904"/>
      <c r="DE108" s="904"/>
      <c r="DF108" s="904"/>
      <c r="DG108" s="904"/>
      <c r="DH108" s="904"/>
      <c r="DI108" s="904"/>
      <c r="DJ108" s="904"/>
      <c r="DK108" s="904"/>
      <c r="DL108" s="904"/>
      <c r="DM108" s="904"/>
      <c r="DN108" s="904"/>
      <c r="DO108" s="904"/>
      <c r="DP108" s="904"/>
      <c r="DQ108" s="904"/>
      <c r="DR108" s="904"/>
      <c r="DS108" s="904"/>
      <c r="DT108" s="904"/>
      <c r="DU108" s="904"/>
      <c r="DV108" s="904"/>
      <c r="DW108" s="904"/>
      <c r="DX108" s="904"/>
      <c r="DY108" s="904"/>
      <c r="DZ108" s="905"/>
    </row>
    <row r="109" spans="1:131" s="212" customFormat="1" ht="26.25" customHeight="1" x14ac:dyDescent="0.2">
      <c r="A109" s="898" t="s">
        <v>409</v>
      </c>
      <c r="B109" s="879"/>
      <c r="C109" s="879"/>
      <c r="D109" s="879"/>
      <c r="E109" s="879"/>
      <c r="F109" s="879"/>
      <c r="G109" s="879"/>
      <c r="H109" s="879"/>
      <c r="I109" s="879"/>
      <c r="J109" s="879"/>
      <c r="K109" s="879"/>
      <c r="L109" s="879"/>
      <c r="M109" s="879"/>
      <c r="N109" s="879"/>
      <c r="O109" s="879"/>
      <c r="P109" s="879"/>
      <c r="Q109" s="879"/>
      <c r="R109" s="879"/>
      <c r="S109" s="879"/>
      <c r="T109" s="879"/>
      <c r="U109" s="879"/>
      <c r="V109" s="879"/>
      <c r="W109" s="879"/>
      <c r="X109" s="879"/>
      <c r="Y109" s="879"/>
      <c r="Z109" s="880"/>
      <c r="AA109" s="878" t="s">
        <v>410</v>
      </c>
      <c r="AB109" s="879"/>
      <c r="AC109" s="879"/>
      <c r="AD109" s="879"/>
      <c r="AE109" s="880"/>
      <c r="AF109" s="878" t="s">
        <v>411</v>
      </c>
      <c r="AG109" s="879"/>
      <c r="AH109" s="879"/>
      <c r="AI109" s="879"/>
      <c r="AJ109" s="880"/>
      <c r="AK109" s="878" t="s">
        <v>295</v>
      </c>
      <c r="AL109" s="879"/>
      <c r="AM109" s="879"/>
      <c r="AN109" s="879"/>
      <c r="AO109" s="880"/>
      <c r="AP109" s="878" t="s">
        <v>412</v>
      </c>
      <c r="AQ109" s="879"/>
      <c r="AR109" s="879"/>
      <c r="AS109" s="879"/>
      <c r="AT109" s="881"/>
      <c r="AU109" s="898" t="s">
        <v>409</v>
      </c>
      <c r="AV109" s="879"/>
      <c r="AW109" s="879"/>
      <c r="AX109" s="879"/>
      <c r="AY109" s="879"/>
      <c r="AZ109" s="879"/>
      <c r="BA109" s="879"/>
      <c r="BB109" s="879"/>
      <c r="BC109" s="879"/>
      <c r="BD109" s="879"/>
      <c r="BE109" s="879"/>
      <c r="BF109" s="879"/>
      <c r="BG109" s="879"/>
      <c r="BH109" s="879"/>
      <c r="BI109" s="879"/>
      <c r="BJ109" s="879"/>
      <c r="BK109" s="879"/>
      <c r="BL109" s="879"/>
      <c r="BM109" s="879"/>
      <c r="BN109" s="879"/>
      <c r="BO109" s="879"/>
      <c r="BP109" s="880"/>
      <c r="BQ109" s="878" t="s">
        <v>410</v>
      </c>
      <c r="BR109" s="879"/>
      <c r="BS109" s="879"/>
      <c r="BT109" s="879"/>
      <c r="BU109" s="880"/>
      <c r="BV109" s="878" t="s">
        <v>411</v>
      </c>
      <c r="BW109" s="879"/>
      <c r="BX109" s="879"/>
      <c r="BY109" s="879"/>
      <c r="BZ109" s="880"/>
      <c r="CA109" s="878" t="s">
        <v>295</v>
      </c>
      <c r="CB109" s="879"/>
      <c r="CC109" s="879"/>
      <c r="CD109" s="879"/>
      <c r="CE109" s="880"/>
      <c r="CF109" s="899" t="s">
        <v>412</v>
      </c>
      <c r="CG109" s="899"/>
      <c r="CH109" s="899"/>
      <c r="CI109" s="899"/>
      <c r="CJ109" s="899"/>
      <c r="CK109" s="878" t="s">
        <v>413</v>
      </c>
      <c r="CL109" s="879"/>
      <c r="CM109" s="879"/>
      <c r="CN109" s="879"/>
      <c r="CO109" s="879"/>
      <c r="CP109" s="879"/>
      <c r="CQ109" s="879"/>
      <c r="CR109" s="879"/>
      <c r="CS109" s="879"/>
      <c r="CT109" s="879"/>
      <c r="CU109" s="879"/>
      <c r="CV109" s="879"/>
      <c r="CW109" s="879"/>
      <c r="CX109" s="879"/>
      <c r="CY109" s="879"/>
      <c r="CZ109" s="879"/>
      <c r="DA109" s="879"/>
      <c r="DB109" s="879"/>
      <c r="DC109" s="879"/>
      <c r="DD109" s="879"/>
      <c r="DE109" s="879"/>
      <c r="DF109" s="880"/>
      <c r="DG109" s="878" t="s">
        <v>410</v>
      </c>
      <c r="DH109" s="879"/>
      <c r="DI109" s="879"/>
      <c r="DJ109" s="879"/>
      <c r="DK109" s="880"/>
      <c r="DL109" s="878" t="s">
        <v>411</v>
      </c>
      <c r="DM109" s="879"/>
      <c r="DN109" s="879"/>
      <c r="DO109" s="879"/>
      <c r="DP109" s="880"/>
      <c r="DQ109" s="878" t="s">
        <v>295</v>
      </c>
      <c r="DR109" s="879"/>
      <c r="DS109" s="879"/>
      <c r="DT109" s="879"/>
      <c r="DU109" s="880"/>
      <c r="DV109" s="878" t="s">
        <v>412</v>
      </c>
      <c r="DW109" s="879"/>
      <c r="DX109" s="879"/>
      <c r="DY109" s="879"/>
      <c r="DZ109" s="881"/>
    </row>
    <row r="110" spans="1:131" s="212" customFormat="1" ht="26.25" customHeight="1" x14ac:dyDescent="0.2">
      <c r="A110" s="882" t="s">
        <v>414</v>
      </c>
      <c r="B110" s="883"/>
      <c r="C110" s="883"/>
      <c r="D110" s="883"/>
      <c r="E110" s="883"/>
      <c r="F110" s="883"/>
      <c r="G110" s="883"/>
      <c r="H110" s="883"/>
      <c r="I110" s="883"/>
      <c r="J110" s="883"/>
      <c r="K110" s="883"/>
      <c r="L110" s="883"/>
      <c r="M110" s="883"/>
      <c r="N110" s="883"/>
      <c r="O110" s="883"/>
      <c r="P110" s="883"/>
      <c r="Q110" s="883"/>
      <c r="R110" s="883"/>
      <c r="S110" s="883"/>
      <c r="T110" s="883"/>
      <c r="U110" s="883"/>
      <c r="V110" s="883"/>
      <c r="W110" s="883"/>
      <c r="X110" s="883"/>
      <c r="Y110" s="883"/>
      <c r="Z110" s="884"/>
      <c r="AA110" s="885">
        <v>652110</v>
      </c>
      <c r="AB110" s="886"/>
      <c r="AC110" s="886"/>
      <c r="AD110" s="886"/>
      <c r="AE110" s="887"/>
      <c r="AF110" s="888">
        <v>671826</v>
      </c>
      <c r="AG110" s="886"/>
      <c r="AH110" s="886"/>
      <c r="AI110" s="886"/>
      <c r="AJ110" s="887"/>
      <c r="AK110" s="888">
        <v>687269</v>
      </c>
      <c r="AL110" s="886"/>
      <c r="AM110" s="886"/>
      <c r="AN110" s="886"/>
      <c r="AO110" s="887"/>
      <c r="AP110" s="889">
        <v>25.2</v>
      </c>
      <c r="AQ110" s="890"/>
      <c r="AR110" s="890"/>
      <c r="AS110" s="890"/>
      <c r="AT110" s="891"/>
      <c r="AU110" s="892" t="s">
        <v>69</v>
      </c>
      <c r="AV110" s="893"/>
      <c r="AW110" s="893"/>
      <c r="AX110" s="893"/>
      <c r="AY110" s="893"/>
      <c r="AZ110" s="915" t="s">
        <v>415</v>
      </c>
      <c r="BA110" s="883"/>
      <c r="BB110" s="883"/>
      <c r="BC110" s="883"/>
      <c r="BD110" s="883"/>
      <c r="BE110" s="883"/>
      <c r="BF110" s="883"/>
      <c r="BG110" s="883"/>
      <c r="BH110" s="883"/>
      <c r="BI110" s="883"/>
      <c r="BJ110" s="883"/>
      <c r="BK110" s="883"/>
      <c r="BL110" s="883"/>
      <c r="BM110" s="883"/>
      <c r="BN110" s="883"/>
      <c r="BO110" s="883"/>
      <c r="BP110" s="884"/>
      <c r="BQ110" s="916">
        <v>7055683</v>
      </c>
      <c r="BR110" s="917"/>
      <c r="BS110" s="917"/>
      <c r="BT110" s="917"/>
      <c r="BU110" s="917"/>
      <c r="BV110" s="917">
        <v>6765652</v>
      </c>
      <c r="BW110" s="917"/>
      <c r="BX110" s="917"/>
      <c r="BY110" s="917"/>
      <c r="BZ110" s="917"/>
      <c r="CA110" s="917">
        <v>6653796</v>
      </c>
      <c r="CB110" s="917"/>
      <c r="CC110" s="917"/>
      <c r="CD110" s="917"/>
      <c r="CE110" s="917"/>
      <c r="CF110" s="930">
        <v>243.9</v>
      </c>
      <c r="CG110" s="931"/>
      <c r="CH110" s="931"/>
      <c r="CI110" s="931"/>
      <c r="CJ110" s="931"/>
      <c r="CK110" s="932" t="s">
        <v>416</v>
      </c>
      <c r="CL110" s="933"/>
      <c r="CM110" s="915" t="s">
        <v>417</v>
      </c>
      <c r="CN110" s="883"/>
      <c r="CO110" s="883"/>
      <c r="CP110" s="883"/>
      <c r="CQ110" s="883"/>
      <c r="CR110" s="883"/>
      <c r="CS110" s="883"/>
      <c r="CT110" s="883"/>
      <c r="CU110" s="883"/>
      <c r="CV110" s="883"/>
      <c r="CW110" s="883"/>
      <c r="CX110" s="883"/>
      <c r="CY110" s="883"/>
      <c r="CZ110" s="883"/>
      <c r="DA110" s="883"/>
      <c r="DB110" s="883"/>
      <c r="DC110" s="883"/>
      <c r="DD110" s="883"/>
      <c r="DE110" s="883"/>
      <c r="DF110" s="884"/>
      <c r="DG110" s="916" t="s">
        <v>122</v>
      </c>
      <c r="DH110" s="917"/>
      <c r="DI110" s="917"/>
      <c r="DJ110" s="917"/>
      <c r="DK110" s="917"/>
      <c r="DL110" s="917" t="s">
        <v>122</v>
      </c>
      <c r="DM110" s="917"/>
      <c r="DN110" s="917"/>
      <c r="DO110" s="917"/>
      <c r="DP110" s="917"/>
      <c r="DQ110" s="917" t="s">
        <v>122</v>
      </c>
      <c r="DR110" s="917"/>
      <c r="DS110" s="917"/>
      <c r="DT110" s="917"/>
      <c r="DU110" s="917"/>
      <c r="DV110" s="918" t="s">
        <v>122</v>
      </c>
      <c r="DW110" s="918"/>
      <c r="DX110" s="918"/>
      <c r="DY110" s="918"/>
      <c r="DZ110" s="919"/>
    </row>
    <row r="111" spans="1:131" s="212" customFormat="1" ht="26.25" customHeight="1" x14ac:dyDescent="0.2">
      <c r="A111" s="920" t="s">
        <v>418</v>
      </c>
      <c r="B111" s="921"/>
      <c r="C111" s="921"/>
      <c r="D111" s="921"/>
      <c r="E111" s="921"/>
      <c r="F111" s="921"/>
      <c r="G111" s="921"/>
      <c r="H111" s="921"/>
      <c r="I111" s="921"/>
      <c r="J111" s="921"/>
      <c r="K111" s="921"/>
      <c r="L111" s="921"/>
      <c r="M111" s="921"/>
      <c r="N111" s="921"/>
      <c r="O111" s="921"/>
      <c r="P111" s="921"/>
      <c r="Q111" s="921"/>
      <c r="R111" s="921"/>
      <c r="S111" s="921"/>
      <c r="T111" s="921"/>
      <c r="U111" s="921"/>
      <c r="V111" s="921"/>
      <c r="W111" s="921"/>
      <c r="X111" s="921"/>
      <c r="Y111" s="921"/>
      <c r="Z111" s="922"/>
      <c r="AA111" s="923" t="s">
        <v>122</v>
      </c>
      <c r="AB111" s="924"/>
      <c r="AC111" s="924"/>
      <c r="AD111" s="924"/>
      <c r="AE111" s="925"/>
      <c r="AF111" s="926" t="s">
        <v>122</v>
      </c>
      <c r="AG111" s="924"/>
      <c r="AH111" s="924"/>
      <c r="AI111" s="924"/>
      <c r="AJ111" s="925"/>
      <c r="AK111" s="926" t="s">
        <v>122</v>
      </c>
      <c r="AL111" s="924"/>
      <c r="AM111" s="924"/>
      <c r="AN111" s="924"/>
      <c r="AO111" s="925"/>
      <c r="AP111" s="927" t="s">
        <v>122</v>
      </c>
      <c r="AQ111" s="928"/>
      <c r="AR111" s="928"/>
      <c r="AS111" s="928"/>
      <c r="AT111" s="929"/>
      <c r="AU111" s="894"/>
      <c r="AV111" s="895"/>
      <c r="AW111" s="895"/>
      <c r="AX111" s="895"/>
      <c r="AY111" s="895"/>
      <c r="AZ111" s="908" t="s">
        <v>419</v>
      </c>
      <c r="BA111" s="909"/>
      <c r="BB111" s="909"/>
      <c r="BC111" s="909"/>
      <c r="BD111" s="909"/>
      <c r="BE111" s="909"/>
      <c r="BF111" s="909"/>
      <c r="BG111" s="909"/>
      <c r="BH111" s="909"/>
      <c r="BI111" s="909"/>
      <c r="BJ111" s="909"/>
      <c r="BK111" s="909"/>
      <c r="BL111" s="909"/>
      <c r="BM111" s="909"/>
      <c r="BN111" s="909"/>
      <c r="BO111" s="909"/>
      <c r="BP111" s="910"/>
      <c r="BQ111" s="911">
        <v>2336</v>
      </c>
      <c r="BR111" s="912"/>
      <c r="BS111" s="912"/>
      <c r="BT111" s="912"/>
      <c r="BU111" s="912"/>
      <c r="BV111" s="912">
        <v>2097</v>
      </c>
      <c r="BW111" s="912"/>
      <c r="BX111" s="912"/>
      <c r="BY111" s="912"/>
      <c r="BZ111" s="912"/>
      <c r="CA111" s="912">
        <v>1869</v>
      </c>
      <c r="CB111" s="912"/>
      <c r="CC111" s="912"/>
      <c r="CD111" s="912"/>
      <c r="CE111" s="912"/>
      <c r="CF111" s="906">
        <v>0.1</v>
      </c>
      <c r="CG111" s="907"/>
      <c r="CH111" s="907"/>
      <c r="CI111" s="907"/>
      <c r="CJ111" s="907"/>
      <c r="CK111" s="934"/>
      <c r="CL111" s="935"/>
      <c r="CM111" s="908" t="s">
        <v>420</v>
      </c>
      <c r="CN111" s="909"/>
      <c r="CO111" s="909"/>
      <c r="CP111" s="909"/>
      <c r="CQ111" s="909"/>
      <c r="CR111" s="909"/>
      <c r="CS111" s="909"/>
      <c r="CT111" s="909"/>
      <c r="CU111" s="909"/>
      <c r="CV111" s="909"/>
      <c r="CW111" s="909"/>
      <c r="CX111" s="909"/>
      <c r="CY111" s="909"/>
      <c r="CZ111" s="909"/>
      <c r="DA111" s="909"/>
      <c r="DB111" s="909"/>
      <c r="DC111" s="909"/>
      <c r="DD111" s="909"/>
      <c r="DE111" s="909"/>
      <c r="DF111" s="910"/>
      <c r="DG111" s="911" t="s">
        <v>122</v>
      </c>
      <c r="DH111" s="912"/>
      <c r="DI111" s="912"/>
      <c r="DJ111" s="912"/>
      <c r="DK111" s="912"/>
      <c r="DL111" s="912" t="s">
        <v>122</v>
      </c>
      <c r="DM111" s="912"/>
      <c r="DN111" s="912"/>
      <c r="DO111" s="912"/>
      <c r="DP111" s="912"/>
      <c r="DQ111" s="912" t="s">
        <v>122</v>
      </c>
      <c r="DR111" s="912"/>
      <c r="DS111" s="912"/>
      <c r="DT111" s="912"/>
      <c r="DU111" s="912"/>
      <c r="DV111" s="913" t="s">
        <v>122</v>
      </c>
      <c r="DW111" s="913"/>
      <c r="DX111" s="913"/>
      <c r="DY111" s="913"/>
      <c r="DZ111" s="914"/>
    </row>
    <row r="112" spans="1:131" s="212" customFormat="1" ht="26.25" customHeight="1" x14ac:dyDescent="0.2">
      <c r="A112" s="938" t="s">
        <v>421</v>
      </c>
      <c r="B112" s="939"/>
      <c r="C112" s="909" t="s">
        <v>422</v>
      </c>
      <c r="D112" s="909"/>
      <c r="E112" s="909"/>
      <c r="F112" s="909"/>
      <c r="G112" s="909"/>
      <c r="H112" s="909"/>
      <c r="I112" s="909"/>
      <c r="J112" s="909"/>
      <c r="K112" s="909"/>
      <c r="L112" s="909"/>
      <c r="M112" s="909"/>
      <c r="N112" s="909"/>
      <c r="O112" s="909"/>
      <c r="P112" s="909"/>
      <c r="Q112" s="909"/>
      <c r="R112" s="909"/>
      <c r="S112" s="909"/>
      <c r="T112" s="909"/>
      <c r="U112" s="909"/>
      <c r="V112" s="909"/>
      <c r="W112" s="909"/>
      <c r="X112" s="909"/>
      <c r="Y112" s="909"/>
      <c r="Z112" s="910"/>
      <c r="AA112" s="944" t="s">
        <v>122</v>
      </c>
      <c r="AB112" s="945"/>
      <c r="AC112" s="945"/>
      <c r="AD112" s="945"/>
      <c r="AE112" s="946"/>
      <c r="AF112" s="947" t="s">
        <v>122</v>
      </c>
      <c r="AG112" s="945"/>
      <c r="AH112" s="945"/>
      <c r="AI112" s="945"/>
      <c r="AJ112" s="946"/>
      <c r="AK112" s="947" t="s">
        <v>122</v>
      </c>
      <c r="AL112" s="945"/>
      <c r="AM112" s="945"/>
      <c r="AN112" s="945"/>
      <c r="AO112" s="946"/>
      <c r="AP112" s="948" t="s">
        <v>122</v>
      </c>
      <c r="AQ112" s="949"/>
      <c r="AR112" s="949"/>
      <c r="AS112" s="949"/>
      <c r="AT112" s="950"/>
      <c r="AU112" s="894"/>
      <c r="AV112" s="895"/>
      <c r="AW112" s="895"/>
      <c r="AX112" s="895"/>
      <c r="AY112" s="895"/>
      <c r="AZ112" s="908" t="s">
        <v>423</v>
      </c>
      <c r="BA112" s="909"/>
      <c r="BB112" s="909"/>
      <c r="BC112" s="909"/>
      <c r="BD112" s="909"/>
      <c r="BE112" s="909"/>
      <c r="BF112" s="909"/>
      <c r="BG112" s="909"/>
      <c r="BH112" s="909"/>
      <c r="BI112" s="909"/>
      <c r="BJ112" s="909"/>
      <c r="BK112" s="909"/>
      <c r="BL112" s="909"/>
      <c r="BM112" s="909"/>
      <c r="BN112" s="909"/>
      <c r="BO112" s="909"/>
      <c r="BP112" s="910"/>
      <c r="BQ112" s="911">
        <v>427941</v>
      </c>
      <c r="BR112" s="912"/>
      <c r="BS112" s="912"/>
      <c r="BT112" s="912"/>
      <c r="BU112" s="912"/>
      <c r="BV112" s="912">
        <v>407837</v>
      </c>
      <c r="BW112" s="912"/>
      <c r="BX112" s="912"/>
      <c r="BY112" s="912"/>
      <c r="BZ112" s="912"/>
      <c r="CA112" s="912">
        <v>174008</v>
      </c>
      <c r="CB112" s="912"/>
      <c r="CC112" s="912"/>
      <c r="CD112" s="912"/>
      <c r="CE112" s="912"/>
      <c r="CF112" s="906">
        <v>6.4</v>
      </c>
      <c r="CG112" s="907"/>
      <c r="CH112" s="907"/>
      <c r="CI112" s="907"/>
      <c r="CJ112" s="907"/>
      <c r="CK112" s="934"/>
      <c r="CL112" s="935"/>
      <c r="CM112" s="908" t="s">
        <v>424</v>
      </c>
      <c r="CN112" s="909"/>
      <c r="CO112" s="909"/>
      <c r="CP112" s="909"/>
      <c r="CQ112" s="909"/>
      <c r="CR112" s="909"/>
      <c r="CS112" s="909"/>
      <c r="CT112" s="909"/>
      <c r="CU112" s="909"/>
      <c r="CV112" s="909"/>
      <c r="CW112" s="909"/>
      <c r="CX112" s="909"/>
      <c r="CY112" s="909"/>
      <c r="CZ112" s="909"/>
      <c r="DA112" s="909"/>
      <c r="DB112" s="909"/>
      <c r="DC112" s="909"/>
      <c r="DD112" s="909"/>
      <c r="DE112" s="909"/>
      <c r="DF112" s="910"/>
      <c r="DG112" s="911" t="s">
        <v>122</v>
      </c>
      <c r="DH112" s="912"/>
      <c r="DI112" s="912"/>
      <c r="DJ112" s="912"/>
      <c r="DK112" s="912"/>
      <c r="DL112" s="912" t="s">
        <v>122</v>
      </c>
      <c r="DM112" s="912"/>
      <c r="DN112" s="912"/>
      <c r="DO112" s="912"/>
      <c r="DP112" s="912"/>
      <c r="DQ112" s="912" t="s">
        <v>122</v>
      </c>
      <c r="DR112" s="912"/>
      <c r="DS112" s="912"/>
      <c r="DT112" s="912"/>
      <c r="DU112" s="912"/>
      <c r="DV112" s="913" t="s">
        <v>122</v>
      </c>
      <c r="DW112" s="913"/>
      <c r="DX112" s="913"/>
      <c r="DY112" s="913"/>
      <c r="DZ112" s="914"/>
    </row>
    <row r="113" spans="1:130" s="212" customFormat="1" ht="26.25" customHeight="1" x14ac:dyDescent="0.2">
      <c r="A113" s="940"/>
      <c r="B113" s="941"/>
      <c r="C113" s="909" t="s">
        <v>425</v>
      </c>
      <c r="D113" s="909"/>
      <c r="E113" s="909"/>
      <c r="F113" s="909"/>
      <c r="G113" s="909"/>
      <c r="H113" s="909"/>
      <c r="I113" s="909"/>
      <c r="J113" s="909"/>
      <c r="K113" s="909"/>
      <c r="L113" s="909"/>
      <c r="M113" s="909"/>
      <c r="N113" s="909"/>
      <c r="O113" s="909"/>
      <c r="P113" s="909"/>
      <c r="Q113" s="909"/>
      <c r="R113" s="909"/>
      <c r="S113" s="909"/>
      <c r="T113" s="909"/>
      <c r="U113" s="909"/>
      <c r="V113" s="909"/>
      <c r="W113" s="909"/>
      <c r="X113" s="909"/>
      <c r="Y113" s="909"/>
      <c r="Z113" s="910"/>
      <c r="AA113" s="923">
        <v>45373</v>
      </c>
      <c r="AB113" s="924"/>
      <c r="AC113" s="924"/>
      <c r="AD113" s="924"/>
      <c r="AE113" s="925"/>
      <c r="AF113" s="926">
        <v>45758</v>
      </c>
      <c r="AG113" s="924"/>
      <c r="AH113" s="924"/>
      <c r="AI113" s="924"/>
      <c r="AJ113" s="925"/>
      <c r="AK113" s="926">
        <v>15258</v>
      </c>
      <c r="AL113" s="924"/>
      <c r="AM113" s="924"/>
      <c r="AN113" s="924"/>
      <c r="AO113" s="925"/>
      <c r="AP113" s="927">
        <v>0.6</v>
      </c>
      <c r="AQ113" s="928"/>
      <c r="AR113" s="928"/>
      <c r="AS113" s="928"/>
      <c r="AT113" s="929"/>
      <c r="AU113" s="894"/>
      <c r="AV113" s="895"/>
      <c r="AW113" s="895"/>
      <c r="AX113" s="895"/>
      <c r="AY113" s="895"/>
      <c r="AZ113" s="908" t="s">
        <v>426</v>
      </c>
      <c r="BA113" s="909"/>
      <c r="BB113" s="909"/>
      <c r="BC113" s="909"/>
      <c r="BD113" s="909"/>
      <c r="BE113" s="909"/>
      <c r="BF113" s="909"/>
      <c r="BG113" s="909"/>
      <c r="BH113" s="909"/>
      <c r="BI113" s="909"/>
      <c r="BJ113" s="909"/>
      <c r="BK113" s="909"/>
      <c r="BL113" s="909"/>
      <c r="BM113" s="909"/>
      <c r="BN113" s="909"/>
      <c r="BO113" s="909"/>
      <c r="BP113" s="910"/>
      <c r="BQ113" s="911">
        <v>257482</v>
      </c>
      <c r="BR113" s="912"/>
      <c r="BS113" s="912"/>
      <c r="BT113" s="912"/>
      <c r="BU113" s="912"/>
      <c r="BV113" s="912">
        <v>243770</v>
      </c>
      <c r="BW113" s="912"/>
      <c r="BX113" s="912"/>
      <c r="BY113" s="912"/>
      <c r="BZ113" s="912"/>
      <c r="CA113" s="912">
        <v>423115</v>
      </c>
      <c r="CB113" s="912"/>
      <c r="CC113" s="912"/>
      <c r="CD113" s="912"/>
      <c r="CE113" s="912"/>
      <c r="CF113" s="906">
        <v>15.5</v>
      </c>
      <c r="CG113" s="907"/>
      <c r="CH113" s="907"/>
      <c r="CI113" s="907"/>
      <c r="CJ113" s="907"/>
      <c r="CK113" s="934"/>
      <c r="CL113" s="935"/>
      <c r="CM113" s="908" t="s">
        <v>427</v>
      </c>
      <c r="CN113" s="909"/>
      <c r="CO113" s="909"/>
      <c r="CP113" s="909"/>
      <c r="CQ113" s="909"/>
      <c r="CR113" s="909"/>
      <c r="CS113" s="909"/>
      <c r="CT113" s="909"/>
      <c r="CU113" s="909"/>
      <c r="CV113" s="909"/>
      <c r="CW113" s="909"/>
      <c r="CX113" s="909"/>
      <c r="CY113" s="909"/>
      <c r="CZ113" s="909"/>
      <c r="DA113" s="909"/>
      <c r="DB113" s="909"/>
      <c r="DC113" s="909"/>
      <c r="DD113" s="909"/>
      <c r="DE113" s="909"/>
      <c r="DF113" s="910"/>
      <c r="DG113" s="944" t="s">
        <v>122</v>
      </c>
      <c r="DH113" s="945"/>
      <c r="DI113" s="945"/>
      <c r="DJ113" s="945"/>
      <c r="DK113" s="946"/>
      <c r="DL113" s="947" t="s">
        <v>122</v>
      </c>
      <c r="DM113" s="945"/>
      <c r="DN113" s="945"/>
      <c r="DO113" s="945"/>
      <c r="DP113" s="946"/>
      <c r="DQ113" s="947" t="s">
        <v>122</v>
      </c>
      <c r="DR113" s="945"/>
      <c r="DS113" s="945"/>
      <c r="DT113" s="945"/>
      <c r="DU113" s="946"/>
      <c r="DV113" s="948" t="s">
        <v>122</v>
      </c>
      <c r="DW113" s="949"/>
      <c r="DX113" s="949"/>
      <c r="DY113" s="949"/>
      <c r="DZ113" s="950"/>
    </row>
    <row r="114" spans="1:130" s="212" customFormat="1" ht="26.25" customHeight="1" x14ac:dyDescent="0.2">
      <c r="A114" s="940"/>
      <c r="B114" s="941"/>
      <c r="C114" s="909" t="s">
        <v>428</v>
      </c>
      <c r="D114" s="909"/>
      <c r="E114" s="909"/>
      <c r="F114" s="909"/>
      <c r="G114" s="909"/>
      <c r="H114" s="909"/>
      <c r="I114" s="909"/>
      <c r="J114" s="909"/>
      <c r="K114" s="909"/>
      <c r="L114" s="909"/>
      <c r="M114" s="909"/>
      <c r="N114" s="909"/>
      <c r="O114" s="909"/>
      <c r="P114" s="909"/>
      <c r="Q114" s="909"/>
      <c r="R114" s="909"/>
      <c r="S114" s="909"/>
      <c r="T114" s="909"/>
      <c r="U114" s="909"/>
      <c r="V114" s="909"/>
      <c r="W114" s="909"/>
      <c r="X114" s="909"/>
      <c r="Y114" s="909"/>
      <c r="Z114" s="910"/>
      <c r="AA114" s="944">
        <v>18347</v>
      </c>
      <c r="AB114" s="945"/>
      <c r="AC114" s="945"/>
      <c r="AD114" s="945"/>
      <c r="AE114" s="946"/>
      <c r="AF114" s="947">
        <v>21393</v>
      </c>
      <c r="AG114" s="945"/>
      <c r="AH114" s="945"/>
      <c r="AI114" s="945"/>
      <c r="AJ114" s="946"/>
      <c r="AK114" s="947">
        <v>20594</v>
      </c>
      <c r="AL114" s="945"/>
      <c r="AM114" s="945"/>
      <c r="AN114" s="945"/>
      <c r="AO114" s="946"/>
      <c r="AP114" s="948">
        <v>0.8</v>
      </c>
      <c r="AQ114" s="949"/>
      <c r="AR114" s="949"/>
      <c r="AS114" s="949"/>
      <c r="AT114" s="950"/>
      <c r="AU114" s="894"/>
      <c r="AV114" s="895"/>
      <c r="AW114" s="895"/>
      <c r="AX114" s="895"/>
      <c r="AY114" s="895"/>
      <c r="AZ114" s="908" t="s">
        <v>429</v>
      </c>
      <c r="BA114" s="909"/>
      <c r="BB114" s="909"/>
      <c r="BC114" s="909"/>
      <c r="BD114" s="909"/>
      <c r="BE114" s="909"/>
      <c r="BF114" s="909"/>
      <c r="BG114" s="909"/>
      <c r="BH114" s="909"/>
      <c r="BI114" s="909"/>
      <c r="BJ114" s="909"/>
      <c r="BK114" s="909"/>
      <c r="BL114" s="909"/>
      <c r="BM114" s="909"/>
      <c r="BN114" s="909"/>
      <c r="BO114" s="909"/>
      <c r="BP114" s="910"/>
      <c r="BQ114" s="911">
        <v>789654</v>
      </c>
      <c r="BR114" s="912"/>
      <c r="BS114" s="912"/>
      <c r="BT114" s="912"/>
      <c r="BU114" s="912"/>
      <c r="BV114" s="912">
        <v>809112</v>
      </c>
      <c r="BW114" s="912"/>
      <c r="BX114" s="912"/>
      <c r="BY114" s="912"/>
      <c r="BZ114" s="912"/>
      <c r="CA114" s="912">
        <v>875562</v>
      </c>
      <c r="CB114" s="912"/>
      <c r="CC114" s="912"/>
      <c r="CD114" s="912"/>
      <c r="CE114" s="912"/>
      <c r="CF114" s="906">
        <v>32.1</v>
      </c>
      <c r="CG114" s="907"/>
      <c r="CH114" s="907"/>
      <c r="CI114" s="907"/>
      <c r="CJ114" s="907"/>
      <c r="CK114" s="934"/>
      <c r="CL114" s="935"/>
      <c r="CM114" s="908" t="s">
        <v>430</v>
      </c>
      <c r="CN114" s="909"/>
      <c r="CO114" s="909"/>
      <c r="CP114" s="909"/>
      <c r="CQ114" s="909"/>
      <c r="CR114" s="909"/>
      <c r="CS114" s="909"/>
      <c r="CT114" s="909"/>
      <c r="CU114" s="909"/>
      <c r="CV114" s="909"/>
      <c r="CW114" s="909"/>
      <c r="CX114" s="909"/>
      <c r="CY114" s="909"/>
      <c r="CZ114" s="909"/>
      <c r="DA114" s="909"/>
      <c r="DB114" s="909"/>
      <c r="DC114" s="909"/>
      <c r="DD114" s="909"/>
      <c r="DE114" s="909"/>
      <c r="DF114" s="910"/>
      <c r="DG114" s="944" t="s">
        <v>122</v>
      </c>
      <c r="DH114" s="945"/>
      <c r="DI114" s="945"/>
      <c r="DJ114" s="945"/>
      <c r="DK114" s="946"/>
      <c r="DL114" s="947" t="s">
        <v>122</v>
      </c>
      <c r="DM114" s="945"/>
      <c r="DN114" s="945"/>
      <c r="DO114" s="945"/>
      <c r="DP114" s="946"/>
      <c r="DQ114" s="947" t="s">
        <v>122</v>
      </c>
      <c r="DR114" s="945"/>
      <c r="DS114" s="945"/>
      <c r="DT114" s="945"/>
      <c r="DU114" s="946"/>
      <c r="DV114" s="948" t="s">
        <v>122</v>
      </c>
      <c r="DW114" s="949"/>
      <c r="DX114" s="949"/>
      <c r="DY114" s="949"/>
      <c r="DZ114" s="950"/>
    </row>
    <row r="115" spans="1:130" s="212" customFormat="1" ht="26.25" customHeight="1" x14ac:dyDescent="0.2">
      <c r="A115" s="940"/>
      <c r="B115" s="941"/>
      <c r="C115" s="909" t="s">
        <v>431</v>
      </c>
      <c r="D115" s="909"/>
      <c r="E115" s="909"/>
      <c r="F115" s="909"/>
      <c r="G115" s="909"/>
      <c r="H115" s="909"/>
      <c r="I115" s="909"/>
      <c r="J115" s="909"/>
      <c r="K115" s="909"/>
      <c r="L115" s="909"/>
      <c r="M115" s="909"/>
      <c r="N115" s="909"/>
      <c r="O115" s="909"/>
      <c r="P115" s="909"/>
      <c r="Q115" s="909"/>
      <c r="R115" s="909"/>
      <c r="S115" s="909"/>
      <c r="T115" s="909"/>
      <c r="U115" s="909"/>
      <c r="V115" s="909"/>
      <c r="W115" s="909"/>
      <c r="X115" s="909"/>
      <c r="Y115" s="909"/>
      <c r="Z115" s="910"/>
      <c r="AA115" s="923">
        <v>250</v>
      </c>
      <c r="AB115" s="924"/>
      <c r="AC115" s="924"/>
      <c r="AD115" s="924"/>
      <c r="AE115" s="925"/>
      <c r="AF115" s="926">
        <v>240</v>
      </c>
      <c r="AG115" s="924"/>
      <c r="AH115" s="924"/>
      <c r="AI115" s="924"/>
      <c r="AJ115" s="925"/>
      <c r="AK115" s="926">
        <v>227</v>
      </c>
      <c r="AL115" s="924"/>
      <c r="AM115" s="924"/>
      <c r="AN115" s="924"/>
      <c r="AO115" s="925"/>
      <c r="AP115" s="927">
        <v>0</v>
      </c>
      <c r="AQ115" s="928"/>
      <c r="AR115" s="928"/>
      <c r="AS115" s="928"/>
      <c r="AT115" s="929"/>
      <c r="AU115" s="894"/>
      <c r="AV115" s="895"/>
      <c r="AW115" s="895"/>
      <c r="AX115" s="895"/>
      <c r="AY115" s="895"/>
      <c r="AZ115" s="908" t="s">
        <v>432</v>
      </c>
      <c r="BA115" s="909"/>
      <c r="BB115" s="909"/>
      <c r="BC115" s="909"/>
      <c r="BD115" s="909"/>
      <c r="BE115" s="909"/>
      <c r="BF115" s="909"/>
      <c r="BG115" s="909"/>
      <c r="BH115" s="909"/>
      <c r="BI115" s="909"/>
      <c r="BJ115" s="909"/>
      <c r="BK115" s="909"/>
      <c r="BL115" s="909"/>
      <c r="BM115" s="909"/>
      <c r="BN115" s="909"/>
      <c r="BO115" s="909"/>
      <c r="BP115" s="910"/>
      <c r="BQ115" s="911" t="s">
        <v>122</v>
      </c>
      <c r="BR115" s="912"/>
      <c r="BS115" s="912"/>
      <c r="BT115" s="912"/>
      <c r="BU115" s="912"/>
      <c r="BV115" s="912" t="s">
        <v>122</v>
      </c>
      <c r="BW115" s="912"/>
      <c r="BX115" s="912"/>
      <c r="BY115" s="912"/>
      <c r="BZ115" s="912"/>
      <c r="CA115" s="912" t="s">
        <v>122</v>
      </c>
      <c r="CB115" s="912"/>
      <c r="CC115" s="912"/>
      <c r="CD115" s="912"/>
      <c r="CE115" s="912"/>
      <c r="CF115" s="906" t="s">
        <v>122</v>
      </c>
      <c r="CG115" s="907"/>
      <c r="CH115" s="907"/>
      <c r="CI115" s="907"/>
      <c r="CJ115" s="907"/>
      <c r="CK115" s="934"/>
      <c r="CL115" s="935"/>
      <c r="CM115" s="908" t="s">
        <v>433</v>
      </c>
      <c r="CN115" s="909"/>
      <c r="CO115" s="909"/>
      <c r="CP115" s="909"/>
      <c r="CQ115" s="909"/>
      <c r="CR115" s="909"/>
      <c r="CS115" s="909"/>
      <c r="CT115" s="909"/>
      <c r="CU115" s="909"/>
      <c r="CV115" s="909"/>
      <c r="CW115" s="909"/>
      <c r="CX115" s="909"/>
      <c r="CY115" s="909"/>
      <c r="CZ115" s="909"/>
      <c r="DA115" s="909"/>
      <c r="DB115" s="909"/>
      <c r="DC115" s="909"/>
      <c r="DD115" s="909"/>
      <c r="DE115" s="909"/>
      <c r="DF115" s="910"/>
      <c r="DG115" s="944" t="s">
        <v>122</v>
      </c>
      <c r="DH115" s="945"/>
      <c r="DI115" s="945"/>
      <c r="DJ115" s="945"/>
      <c r="DK115" s="946"/>
      <c r="DL115" s="947" t="s">
        <v>122</v>
      </c>
      <c r="DM115" s="945"/>
      <c r="DN115" s="945"/>
      <c r="DO115" s="945"/>
      <c r="DP115" s="946"/>
      <c r="DQ115" s="947" t="s">
        <v>122</v>
      </c>
      <c r="DR115" s="945"/>
      <c r="DS115" s="945"/>
      <c r="DT115" s="945"/>
      <c r="DU115" s="946"/>
      <c r="DV115" s="948" t="s">
        <v>122</v>
      </c>
      <c r="DW115" s="949"/>
      <c r="DX115" s="949"/>
      <c r="DY115" s="949"/>
      <c r="DZ115" s="950"/>
    </row>
    <row r="116" spans="1:130" s="212" customFormat="1" ht="26.25" customHeight="1" x14ac:dyDescent="0.2">
      <c r="A116" s="942"/>
      <c r="B116" s="943"/>
      <c r="C116" s="951" t="s">
        <v>434</v>
      </c>
      <c r="D116" s="951"/>
      <c r="E116" s="951"/>
      <c r="F116" s="951"/>
      <c r="G116" s="951"/>
      <c r="H116" s="951"/>
      <c r="I116" s="951"/>
      <c r="J116" s="951"/>
      <c r="K116" s="951"/>
      <c r="L116" s="951"/>
      <c r="M116" s="951"/>
      <c r="N116" s="951"/>
      <c r="O116" s="951"/>
      <c r="P116" s="951"/>
      <c r="Q116" s="951"/>
      <c r="R116" s="951"/>
      <c r="S116" s="951"/>
      <c r="T116" s="951"/>
      <c r="U116" s="951"/>
      <c r="V116" s="951"/>
      <c r="W116" s="951"/>
      <c r="X116" s="951"/>
      <c r="Y116" s="951"/>
      <c r="Z116" s="952"/>
      <c r="AA116" s="944" t="s">
        <v>122</v>
      </c>
      <c r="AB116" s="945"/>
      <c r="AC116" s="945"/>
      <c r="AD116" s="945"/>
      <c r="AE116" s="946"/>
      <c r="AF116" s="947" t="s">
        <v>122</v>
      </c>
      <c r="AG116" s="945"/>
      <c r="AH116" s="945"/>
      <c r="AI116" s="945"/>
      <c r="AJ116" s="946"/>
      <c r="AK116" s="947" t="s">
        <v>122</v>
      </c>
      <c r="AL116" s="945"/>
      <c r="AM116" s="945"/>
      <c r="AN116" s="945"/>
      <c r="AO116" s="946"/>
      <c r="AP116" s="948" t="s">
        <v>122</v>
      </c>
      <c r="AQ116" s="949"/>
      <c r="AR116" s="949"/>
      <c r="AS116" s="949"/>
      <c r="AT116" s="950"/>
      <c r="AU116" s="894"/>
      <c r="AV116" s="895"/>
      <c r="AW116" s="895"/>
      <c r="AX116" s="895"/>
      <c r="AY116" s="895"/>
      <c r="AZ116" s="953" t="s">
        <v>435</v>
      </c>
      <c r="BA116" s="954"/>
      <c r="BB116" s="954"/>
      <c r="BC116" s="954"/>
      <c r="BD116" s="954"/>
      <c r="BE116" s="954"/>
      <c r="BF116" s="954"/>
      <c r="BG116" s="954"/>
      <c r="BH116" s="954"/>
      <c r="BI116" s="954"/>
      <c r="BJ116" s="954"/>
      <c r="BK116" s="954"/>
      <c r="BL116" s="954"/>
      <c r="BM116" s="954"/>
      <c r="BN116" s="954"/>
      <c r="BO116" s="954"/>
      <c r="BP116" s="955"/>
      <c r="BQ116" s="911" t="s">
        <v>122</v>
      </c>
      <c r="BR116" s="912"/>
      <c r="BS116" s="912"/>
      <c r="BT116" s="912"/>
      <c r="BU116" s="912"/>
      <c r="BV116" s="912" t="s">
        <v>122</v>
      </c>
      <c r="BW116" s="912"/>
      <c r="BX116" s="912"/>
      <c r="BY116" s="912"/>
      <c r="BZ116" s="912"/>
      <c r="CA116" s="912" t="s">
        <v>122</v>
      </c>
      <c r="CB116" s="912"/>
      <c r="CC116" s="912"/>
      <c r="CD116" s="912"/>
      <c r="CE116" s="912"/>
      <c r="CF116" s="906" t="s">
        <v>122</v>
      </c>
      <c r="CG116" s="907"/>
      <c r="CH116" s="907"/>
      <c r="CI116" s="907"/>
      <c r="CJ116" s="907"/>
      <c r="CK116" s="934"/>
      <c r="CL116" s="935"/>
      <c r="CM116" s="908" t="s">
        <v>436</v>
      </c>
      <c r="CN116" s="909"/>
      <c r="CO116" s="909"/>
      <c r="CP116" s="909"/>
      <c r="CQ116" s="909"/>
      <c r="CR116" s="909"/>
      <c r="CS116" s="909"/>
      <c r="CT116" s="909"/>
      <c r="CU116" s="909"/>
      <c r="CV116" s="909"/>
      <c r="CW116" s="909"/>
      <c r="CX116" s="909"/>
      <c r="CY116" s="909"/>
      <c r="CZ116" s="909"/>
      <c r="DA116" s="909"/>
      <c r="DB116" s="909"/>
      <c r="DC116" s="909"/>
      <c r="DD116" s="909"/>
      <c r="DE116" s="909"/>
      <c r="DF116" s="910"/>
      <c r="DG116" s="944">
        <v>2336</v>
      </c>
      <c r="DH116" s="945"/>
      <c r="DI116" s="945"/>
      <c r="DJ116" s="945"/>
      <c r="DK116" s="946"/>
      <c r="DL116" s="947">
        <v>2097</v>
      </c>
      <c r="DM116" s="945"/>
      <c r="DN116" s="945"/>
      <c r="DO116" s="945"/>
      <c r="DP116" s="946"/>
      <c r="DQ116" s="947">
        <v>1869</v>
      </c>
      <c r="DR116" s="945"/>
      <c r="DS116" s="945"/>
      <c r="DT116" s="945"/>
      <c r="DU116" s="946"/>
      <c r="DV116" s="948">
        <v>0.1</v>
      </c>
      <c r="DW116" s="949"/>
      <c r="DX116" s="949"/>
      <c r="DY116" s="949"/>
      <c r="DZ116" s="950"/>
    </row>
    <row r="117" spans="1:130" s="212" customFormat="1" ht="26.25" customHeight="1" x14ac:dyDescent="0.2">
      <c r="A117" s="898" t="s">
        <v>178</v>
      </c>
      <c r="B117" s="879"/>
      <c r="C117" s="879"/>
      <c r="D117" s="879"/>
      <c r="E117" s="879"/>
      <c r="F117" s="879"/>
      <c r="G117" s="879"/>
      <c r="H117" s="879"/>
      <c r="I117" s="879"/>
      <c r="J117" s="879"/>
      <c r="K117" s="879"/>
      <c r="L117" s="879"/>
      <c r="M117" s="879"/>
      <c r="N117" s="879"/>
      <c r="O117" s="879"/>
      <c r="P117" s="879"/>
      <c r="Q117" s="879"/>
      <c r="R117" s="879"/>
      <c r="S117" s="879"/>
      <c r="T117" s="879"/>
      <c r="U117" s="879"/>
      <c r="V117" s="879"/>
      <c r="W117" s="879"/>
      <c r="X117" s="879"/>
      <c r="Y117" s="963" t="s">
        <v>437</v>
      </c>
      <c r="Z117" s="880"/>
      <c r="AA117" s="964">
        <v>716080</v>
      </c>
      <c r="AB117" s="965"/>
      <c r="AC117" s="965"/>
      <c r="AD117" s="965"/>
      <c r="AE117" s="966"/>
      <c r="AF117" s="967">
        <v>739217</v>
      </c>
      <c r="AG117" s="965"/>
      <c r="AH117" s="965"/>
      <c r="AI117" s="965"/>
      <c r="AJ117" s="966"/>
      <c r="AK117" s="967">
        <v>723348</v>
      </c>
      <c r="AL117" s="965"/>
      <c r="AM117" s="965"/>
      <c r="AN117" s="965"/>
      <c r="AO117" s="966"/>
      <c r="AP117" s="968"/>
      <c r="AQ117" s="969"/>
      <c r="AR117" s="969"/>
      <c r="AS117" s="969"/>
      <c r="AT117" s="970"/>
      <c r="AU117" s="894"/>
      <c r="AV117" s="895"/>
      <c r="AW117" s="895"/>
      <c r="AX117" s="895"/>
      <c r="AY117" s="895"/>
      <c r="AZ117" s="960" t="s">
        <v>438</v>
      </c>
      <c r="BA117" s="961"/>
      <c r="BB117" s="961"/>
      <c r="BC117" s="961"/>
      <c r="BD117" s="961"/>
      <c r="BE117" s="961"/>
      <c r="BF117" s="961"/>
      <c r="BG117" s="961"/>
      <c r="BH117" s="961"/>
      <c r="BI117" s="961"/>
      <c r="BJ117" s="961"/>
      <c r="BK117" s="961"/>
      <c r="BL117" s="961"/>
      <c r="BM117" s="961"/>
      <c r="BN117" s="961"/>
      <c r="BO117" s="961"/>
      <c r="BP117" s="962"/>
      <c r="BQ117" s="911" t="s">
        <v>122</v>
      </c>
      <c r="BR117" s="912"/>
      <c r="BS117" s="912"/>
      <c r="BT117" s="912"/>
      <c r="BU117" s="912"/>
      <c r="BV117" s="912" t="s">
        <v>122</v>
      </c>
      <c r="BW117" s="912"/>
      <c r="BX117" s="912"/>
      <c r="BY117" s="912"/>
      <c r="BZ117" s="912"/>
      <c r="CA117" s="912" t="s">
        <v>122</v>
      </c>
      <c r="CB117" s="912"/>
      <c r="CC117" s="912"/>
      <c r="CD117" s="912"/>
      <c r="CE117" s="912"/>
      <c r="CF117" s="906" t="s">
        <v>122</v>
      </c>
      <c r="CG117" s="907"/>
      <c r="CH117" s="907"/>
      <c r="CI117" s="907"/>
      <c r="CJ117" s="907"/>
      <c r="CK117" s="934"/>
      <c r="CL117" s="935"/>
      <c r="CM117" s="908" t="s">
        <v>439</v>
      </c>
      <c r="CN117" s="909"/>
      <c r="CO117" s="909"/>
      <c r="CP117" s="909"/>
      <c r="CQ117" s="909"/>
      <c r="CR117" s="909"/>
      <c r="CS117" s="909"/>
      <c r="CT117" s="909"/>
      <c r="CU117" s="909"/>
      <c r="CV117" s="909"/>
      <c r="CW117" s="909"/>
      <c r="CX117" s="909"/>
      <c r="CY117" s="909"/>
      <c r="CZ117" s="909"/>
      <c r="DA117" s="909"/>
      <c r="DB117" s="909"/>
      <c r="DC117" s="909"/>
      <c r="DD117" s="909"/>
      <c r="DE117" s="909"/>
      <c r="DF117" s="910"/>
      <c r="DG117" s="944" t="s">
        <v>122</v>
      </c>
      <c r="DH117" s="945"/>
      <c r="DI117" s="945"/>
      <c r="DJ117" s="945"/>
      <c r="DK117" s="946"/>
      <c r="DL117" s="947" t="s">
        <v>122</v>
      </c>
      <c r="DM117" s="945"/>
      <c r="DN117" s="945"/>
      <c r="DO117" s="945"/>
      <c r="DP117" s="946"/>
      <c r="DQ117" s="947" t="s">
        <v>122</v>
      </c>
      <c r="DR117" s="945"/>
      <c r="DS117" s="945"/>
      <c r="DT117" s="945"/>
      <c r="DU117" s="946"/>
      <c r="DV117" s="948" t="s">
        <v>122</v>
      </c>
      <c r="DW117" s="949"/>
      <c r="DX117" s="949"/>
      <c r="DY117" s="949"/>
      <c r="DZ117" s="950"/>
    </row>
    <row r="118" spans="1:130" s="212" customFormat="1" ht="26.25" customHeight="1" x14ac:dyDescent="0.2">
      <c r="A118" s="898" t="s">
        <v>413</v>
      </c>
      <c r="B118" s="879"/>
      <c r="C118" s="879"/>
      <c r="D118" s="879"/>
      <c r="E118" s="879"/>
      <c r="F118" s="879"/>
      <c r="G118" s="879"/>
      <c r="H118" s="879"/>
      <c r="I118" s="879"/>
      <c r="J118" s="879"/>
      <c r="K118" s="879"/>
      <c r="L118" s="879"/>
      <c r="M118" s="879"/>
      <c r="N118" s="879"/>
      <c r="O118" s="879"/>
      <c r="P118" s="879"/>
      <c r="Q118" s="879"/>
      <c r="R118" s="879"/>
      <c r="S118" s="879"/>
      <c r="T118" s="879"/>
      <c r="U118" s="879"/>
      <c r="V118" s="879"/>
      <c r="W118" s="879"/>
      <c r="X118" s="879"/>
      <c r="Y118" s="879"/>
      <c r="Z118" s="880"/>
      <c r="AA118" s="878" t="s">
        <v>410</v>
      </c>
      <c r="AB118" s="879"/>
      <c r="AC118" s="879"/>
      <c r="AD118" s="879"/>
      <c r="AE118" s="880"/>
      <c r="AF118" s="878" t="s">
        <v>411</v>
      </c>
      <c r="AG118" s="879"/>
      <c r="AH118" s="879"/>
      <c r="AI118" s="879"/>
      <c r="AJ118" s="880"/>
      <c r="AK118" s="878" t="s">
        <v>295</v>
      </c>
      <c r="AL118" s="879"/>
      <c r="AM118" s="879"/>
      <c r="AN118" s="879"/>
      <c r="AO118" s="880"/>
      <c r="AP118" s="956" t="s">
        <v>412</v>
      </c>
      <c r="AQ118" s="957"/>
      <c r="AR118" s="957"/>
      <c r="AS118" s="957"/>
      <c r="AT118" s="958"/>
      <c r="AU118" s="894"/>
      <c r="AV118" s="895"/>
      <c r="AW118" s="895"/>
      <c r="AX118" s="895"/>
      <c r="AY118" s="895"/>
      <c r="AZ118" s="959" t="s">
        <v>440</v>
      </c>
      <c r="BA118" s="951"/>
      <c r="BB118" s="951"/>
      <c r="BC118" s="951"/>
      <c r="BD118" s="951"/>
      <c r="BE118" s="951"/>
      <c r="BF118" s="951"/>
      <c r="BG118" s="951"/>
      <c r="BH118" s="951"/>
      <c r="BI118" s="951"/>
      <c r="BJ118" s="951"/>
      <c r="BK118" s="951"/>
      <c r="BL118" s="951"/>
      <c r="BM118" s="951"/>
      <c r="BN118" s="951"/>
      <c r="BO118" s="951"/>
      <c r="BP118" s="952"/>
      <c r="BQ118" s="985" t="s">
        <v>122</v>
      </c>
      <c r="BR118" s="986"/>
      <c r="BS118" s="986"/>
      <c r="BT118" s="986"/>
      <c r="BU118" s="986"/>
      <c r="BV118" s="986" t="s">
        <v>122</v>
      </c>
      <c r="BW118" s="986"/>
      <c r="BX118" s="986"/>
      <c r="BY118" s="986"/>
      <c r="BZ118" s="986"/>
      <c r="CA118" s="986" t="s">
        <v>122</v>
      </c>
      <c r="CB118" s="986"/>
      <c r="CC118" s="986"/>
      <c r="CD118" s="986"/>
      <c r="CE118" s="986"/>
      <c r="CF118" s="906" t="s">
        <v>122</v>
      </c>
      <c r="CG118" s="907"/>
      <c r="CH118" s="907"/>
      <c r="CI118" s="907"/>
      <c r="CJ118" s="907"/>
      <c r="CK118" s="934"/>
      <c r="CL118" s="935"/>
      <c r="CM118" s="908" t="s">
        <v>441</v>
      </c>
      <c r="CN118" s="909"/>
      <c r="CO118" s="909"/>
      <c r="CP118" s="909"/>
      <c r="CQ118" s="909"/>
      <c r="CR118" s="909"/>
      <c r="CS118" s="909"/>
      <c r="CT118" s="909"/>
      <c r="CU118" s="909"/>
      <c r="CV118" s="909"/>
      <c r="CW118" s="909"/>
      <c r="CX118" s="909"/>
      <c r="CY118" s="909"/>
      <c r="CZ118" s="909"/>
      <c r="DA118" s="909"/>
      <c r="DB118" s="909"/>
      <c r="DC118" s="909"/>
      <c r="DD118" s="909"/>
      <c r="DE118" s="909"/>
      <c r="DF118" s="910"/>
      <c r="DG118" s="944" t="s">
        <v>122</v>
      </c>
      <c r="DH118" s="945"/>
      <c r="DI118" s="945"/>
      <c r="DJ118" s="945"/>
      <c r="DK118" s="946"/>
      <c r="DL118" s="947" t="s">
        <v>122</v>
      </c>
      <c r="DM118" s="945"/>
      <c r="DN118" s="945"/>
      <c r="DO118" s="945"/>
      <c r="DP118" s="946"/>
      <c r="DQ118" s="947" t="s">
        <v>122</v>
      </c>
      <c r="DR118" s="945"/>
      <c r="DS118" s="945"/>
      <c r="DT118" s="945"/>
      <c r="DU118" s="946"/>
      <c r="DV118" s="948" t="s">
        <v>122</v>
      </c>
      <c r="DW118" s="949"/>
      <c r="DX118" s="949"/>
      <c r="DY118" s="949"/>
      <c r="DZ118" s="950"/>
    </row>
    <row r="119" spans="1:130" s="212" customFormat="1" ht="26.25" customHeight="1" x14ac:dyDescent="0.2">
      <c r="A119" s="1042" t="s">
        <v>416</v>
      </c>
      <c r="B119" s="933"/>
      <c r="C119" s="915" t="s">
        <v>417</v>
      </c>
      <c r="D119" s="883"/>
      <c r="E119" s="883"/>
      <c r="F119" s="883"/>
      <c r="G119" s="883"/>
      <c r="H119" s="883"/>
      <c r="I119" s="883"/>
      <c r="J119" s="883"/>
      <c r="K119" s="883"/>
      <c r="L119" s="883"/>
      <c r="M119" s="883"/>
      <c r="N119" s="883"/>
      <c r="O119" s="883"/>
      <c r="P119" s="883"/>
      <c r="Q119" s="883"/>
      <c r="R119" s="883"/>
      <c r="S119" s="883"/>
      <c r="T119" s="883"/>
      <c r="U119" s="883"/>
      <c r="V119" s="883"/>
      <c r="W119" s="883"/>
      <c r="X119" s="883"/>
      <c r="Y119" s="883"/>
      <c r="Z119" s="884"/>
      <c r="AA119" s="885" t="s">
        <v>122</v>
      </c>
      <c r="AB119" s="886"/>
      <c r="AC119" s="886"/>
      <c r="AD119" s="886"/>
      <c r="AE119" s="887"/>
      <c r="AF119" s="888" t="s">
        <v>122</v>
      </c>
      <c r="AG119" s="886"/>
      <c r="AH119" s="886"/>
      <c r="AI119" s="886"/>
      <c r="AJ119" s="887"/>
      <c r="AK119" s="888" t="s">
        <v>122</v>
      </c>
      <c r="AL119" s="886"/>
      <c r="AM119" s="886"/>
      <c r="AN119" s="886"/>
      <c r="AO119" s="887"/>
      <c r="AP119" s="889" t="s">
        <v>122</v>
      </c>
      <c r="AQ119" s="890"/>
      <c r="AR119" s="890"/>
      <c r="AS119" s="890"/>
      <c r="AT119" s="891"/>
      <c r="AU119" s="896"/>
      <c r="AV119" s="897"/>
      <c r="AW119" s="897"/>
      <c r="AX119" s="897"/>
      <c r="AY119" s="897"/>
      <c r="AZ119" s="233" t="s">
        <v>178</v>
      </c>
      <c r="BA119" s="233"/>
      <c r="BB119" s="233"/>
      <c r="BC119" s="233"/>
      <c r="BD119" s="233"/>
      <c r="BE119" s="233"/>
      <c r="BF119" s="233"/>
      <c r="BG119" s="233"/>
      <c r="BH119" s="233"/>
      <c r="BI119" s="233"/>
      <c r="BJ119" s="233"/>
      <c r="BK119" s="233"/>
      <c r="BL119" s="233"/>
      <c r="BM119" s="233"/>
      <c r="BN119" s="233"/>
      <c r="BO119" s="963" t="s">
        <v>442</v>
      </c>
      <c r="BP119" s="991"/>
      <c r="BQ119" s="985">
        <v>8533096</v>
      </c>
      <c r="BR119" s="986"/>
      <c r="BS119" s="986"/>
      <c r="BT119" s="986"/>
      <c r="BU119" s="986"/>
      <c r="BV119" s="986">
        <v>8228468</v>
      </c>
      <c r="BW119" s="986"/>
      <c r="BX119" s="986"/>
      <c r="BY119" s="986"/>
      <c r="BZ119" s="986"/>
      <c r="CA119" s="986">
        <v>8128350</v>
      </c>
      <c r="CB119" s="986"/>
      <c r="CC119" s="986"/>
      <c r="CD119" s="986"/>
      <c r="CE119" s="986"/>
      <c r="CF119" s="987"/>
      <c r="CG119" s="988"/>
      <c r="CH119" s="988"/>
      <c r="CI119" s="988"/>
      <c r="CJ119" s="989"/>
      <c r="CK119" s="936"/>
      <c r="CL119" s="937"/>
      <c r="CM119" s="959" t="s">
        <v>443</v>
      </c>
      <c r="CN119" s="951"/>
      <c r="CO119" s="951"/>
      <c r="CP119" s="951"/>
      <c r="CQ119" s="951"/>
      <c r="CR119" s="951"/>
      <c r="CS119" s="951"/>
      <c r="CT119" s="951"/>
      <c r="CU119" s="951"/>
      <c r="CV119" s="951"/>
      <c r="CW119" s="951"/>
      <c r="CX119" s="951"/>
      <c r="CY119" s="951"/>
      <c r="CZ119" s="951"/>
      <c r="DA119" s="951"/>
      <c r="DB119" s="951"/>
      <c r="DC119" s="951"/>
      <c r="DD119" s="951"/>
      <c r="DE119" s="951"/>
      <c r="DF119" s="952"/>
      <c r="DG119" s="990" t="s">
        <v>122</v>
      </c>
      <c r="DH119" s="972"/>
      <c r="DI119" s="972"/>
      <c r="DJ119" s="972"/>
      <c r="DK119" s="973"/>
      <c r="DL119" s="971" t="s">
        <v>122</v>
      </c>
      <c r="DM119" s="972"/>
      <c r="DN119" s="972"/>
      <c r="DO119" s="972"/>
      <c r="DP119" s="973"/>
      <c r="DQ119" s="971" t="s">
        <v>122</v>
      </c>
      <c r="DR119" s="972"/>
      <c r="DS119" s="972"/>
      <c r="DT119" s="972"/>
      <c r="DU119" s="973"/>
      <c r="DV119" s="974" t="s">
        <v>122</v>
      </c>
      <c r="DW119" s="975"/>
      <c r="DX119" s="975"/>
      <c r="DY119" s="975"/>
      <c r="DZ119" s="976"/>
    </row>
    <row r="120" spans="1:130" s="212" customFormat="1" ht="26.25" customHeight="1" x14ac:dyDescent="0.2">
      <c r="A120" s="1043"/>
      <c r="B120" s="935"/>
      <c r="C120" s="908" t="s">
        <v>420</v>
      </c>
      <c r="D120" s="909"/>
      <c r="E120" s="909"/>
      <c r="F120" s="909"/>
      <c r="G120" s="909"/>
      <c r="H120" s="909"/>
      <c r="I120" s="909"/>
      <c r="J120" s="909"/>
      <c r="K120" s="909"/>
      <c r="L120" s="909"/>
      <c r="M120" s="909"/>
      <c r="N120" s="909"/>
      <c r="O120" s="909"/>
      <c r="P120" s="909"/>
      <c r="Q120" s="909"/>
      <c r="R120" s="909"/>
      <c r="S120" s="909"/>
      <c r="T120" s="909"/>
      <c r="U120" s="909"/>
      <c r="V120" s="909"/>
      <c r="W120" s="909"/>
      <c r="X120" s="909"/>
      <c r="Y120" s="909"/>
      <c r="Z120" s="910"/>
      <c r="AA120" s="944" t="s">
        <v>122</v>
      </c>
      <c r="AB120" s="945"/>
      <c r="AC120" s="945"/>
      <c r="AD120" s="945"/>
      <c r="AE120" s="946"/>
      <c r="AF120" s="947" t="s">
        <v>122</v>
      </c>
      <c r="AG120" s="945"/>
      <c r="AH120" s="945"/>
      <c r="AI120" s="945"/>
      <c r="AJ120" s="946"/>
      <c r="AK120" s="947" t="s">
        <v>122</v>
      </c>
      <c r="AL120" s="945"/>
      <c r="AM120" s="945"/>
      <c r="AN120" s="945"/>
      <c r="AO120" s="946"/>
      <c r="AP120" s="948" t="s">
        <v>122</v>
      </c>
      <c r="AQ120" s="949"/>
      <c r="AR120" s="949"/>
      <c r="AS120" s="949"/>
      <c r="AT120" s="950"/>
      <c r="AU120" s="977" t="s">
        <v>444</v>
      </c>
      <c r="AV120" s="978"/>
      <c r="AW120" s="978"/>
      <c r="AX120" s="978"/>
      <c r="AY120" s="979"/>
      <c r="AZ120" s="915" t="s">
        <v>445</v>
      </c>
      <c r="BA120" s="883"/>
      <c r="BB120" s="883"/>
      <c r="BC120" s="883"/>
      <c r="BD120" s="883"/>
      <c r="BE120" s="883"/>
      <c r="BF120" s="883"/>
      <c r="BG120" s="883"/>
      <c r="BH120" s="883"/>
      <c r="BI120" s="883"/>
      <c r="BJ120" s="883"/>
      <c r="BK120" s="883"/>
      <c r="BL120" s="883"/>
      <c r="BM120" s="883"/>
      <c r="BN120" s="883"/>
      <c r="BO120" s="883"/>
      <c r="BP120" s="884"/>
      <c r="BQ120" s="916">
        <v>3866102</v>
      </c>
      <c r="BR120" s="917"/>
      <c r="BS120" s="917"/>
      <c r="BT120" s="917"/>
      <c r="BU120" s="917"/>
      <c r="BV120" s="917">
        <v>3966765</v>
      </c>
      <c r="BW120" s="917"/>
      <c r="BX120" s="917"/>
      <c r="BY120" s="917"/>
      <c r="BZ120" s="917"/>
      <c r="CA120" s="917">
        <v>4147607</v>
      </c>
      <c r="CB120" s="917"/>
      <c r="CC120" s="917"/>
      <c r="CD120" s="917"/>
      <c r="CE120" s="917"/>
      <c r="CF120" s="930">
        <v>152</v>
      </c>
      <c r="CG120" s="931"/>
      <c r="CH120" s="931"/>
      <c r="CI120" s="931"/>
      <c r="CJ120" s="931"/>
      <c r="CK120" s="992" t="s">
        <v>446</v>
      </c>
      <c r="CL120" s="993"/>
      <c r="CM120" s="993"/>
      <c r="CN120" s="993"/>
      <c r="CO120" s="994"/>
      <c r="CP120" s="1000" t="s">
        <v>393</v>
      </c>
      <c r="CQ120" s="1001"/>
      <c r="CR120" s="1001"/>
      <c r="CS120" s="1001"/>
      <c r="CT120" s="1001"/>
      <c r="CU120" s="1001"/>
      <c r="CV120" s="1001"/>
      <c r="CW120" s="1001"/>
      <c r="CX120" s="1001"/>
      <c r="CY120" s="1001"/>
      <c r="CZ120" s="1001"/>
      <c r="DA120" s="1001"/>
      <c r="DB120" s="1001"/>
      <c r="DC120" s="1001"/>
      <c r="DD120" s="1001"/>
      <c r="DE120" s="1001"/>
      <c r="DF120" s="1002"/>
      <c r="DG120" s="916" t="s">
        <v>122</v>
      </c>
      <c r="DH120" s="917"/>
      <c r="DI120" s="917"/>
      <c r="DJ120" s="917"/>
      <c r="DK120" s="917"/>
      <c r="DL120" s="917" t="s">
        <v>122</v>
      </c>
      <c r="DM120" s="917"/>
      <c r="DN120" s="917"/>
      <c r="DO120" s="917"/>
      <c r="DP120" s="917"/>
      <c r="DQ120" s="917">
        <v>132062</v>
      </c>
      <c r="DR120" s="917"/>
      <c r="DS120" s="917"/>
      <c r="DT120" s="917"/>
      <c r="DU120" s="917"/>
      <c r="DV120" s="918">
        <v>4.8</v>
      </c>
      <c r="DW120" s="918"/>
      <c r="DX120" s="918"/>
      <c r="DY120" s="918"/>
      <c r="DZ120" s="919"/>
    </row>
    <row r="121" spans="1:130" s="212" customFormat="1" ht="26.25" customHeight="1" x14ac:dyDescent="0.2">
      <c r="A121" s="1043"/>
      <c r="B121" s="935"/>
      <c r="C121" s="960" t="s">
        <v>447</v>
      </c>
      <c r="D121" s="961"/>
      <c r="E121" s="961"/>
      <c r="F121" s="961"/>
      <c r="G121" s="961"/>
      <c r="H121" s="961"/>
      <c r="I121" s="961"/>
      <c r="J121" s="961"/>
      <c r="K121" s="961"/>
      <c r="L121" s="961"/>
      <c r="M121" s="961"/>
      <c r="N121" s="961"/>
      <c r="O121" s="961"/>
      <c r="P121" s="961"/>
      <c r="Q121" s="961"/>
      <c r="R121" s="961"/>
      <c r="S121" s="961"/>
      <c r="T121" s="961"/>
      <c r="U121" s="961"/>
      <c r="V121" s="961"/>
      <c r="W121" s="961"/>
      <c r="X121" s="961"/>
      <c r="Y121" s="961"/>
      <c r="Z121" s="962"/>
      <c r="AA121" s="944" t="s">
        <v>122</v>
      </c>
      <c r="AB121" s="945"/>
      <c r="AC121" s="945"/>
      <c r="AD121" s="945"/>
      <c r="AE121" s="946"/>
      <c r="AF121" s="947" t="s">
        <v>122</v>
      </c>
      <c r="AG121" s="945"/>
      <c r="AH121" s="945"/>
      <c r="AI121" s="945"/>
      <c r="AJ121" s="946"/>
      <c r="AK121" s="947" t="s">
        <v>122</v>
      </c>
      <c r="AL121" s="945"/>
      <c r="AM121" s="945"/>
      <c r="AN121" s="945"/>
      <c r="AO121" s="946"/>
      <c r="AP121" s="948" t="s">
        <v>122</v>
      </c>
      <c r="AQ121" s="949"/>
      <c r="AR121" s="949"/>
      <c r="AS121" s="949"/>
      <c r="AT121" s="950"/>
      <c r="AU121" s="980"/>
      <c r="AV121" s="981"/>
      <c r="AW121" s="981"/>
      <c r="AX121" s="981"/>
      <c r="AY121" s="982"/>
      <c r="AZ121" s="908" t="s">
        <v>448</v>
      </c>
      <c r="BA121" s="909"/>
      <c r="BB121" s="909"/>
      <c r="BC121" s="909"/>
      <c r="BD121" s="909"/>
      <c r="BE121" s="909"/>
      <c r="BF121" s="909"/>
      <c r="BG121" s="909"/>
      <c r="BH121" s="909"/>
      <c r="BI121" s="909"/>
      <c r="BJ121" s="909"/>
      <c r="BK121" s="909"/>
      <c r="BL121" s="909"/>
      <c r="BM121" s="909"/>
      <c r="BN121" s="909"/>
      <c r="BO121" s="909"/>
      <c r="BP121" s="910"/>
      <c r="BQ121" s="911" t="s">
        <v>122</v>
      </c>
      <c r="BR121" s="912"/>
      <c r="BS121" s="912"/>
      <c r="BT121" s="912"/>
      <c r="BU121" s="912"/>
      <c r="BV121" s="912" t="s">
        <v>122</v>
      </c>
      <c r="BW121" s="912"/>
      <c r="BX121" s="912"/>
      <c r="BY121" s="912"/>
      <c r="BZ121" s="912"/>
      <c r="CA121" s="912" t="s">
        <v>122</v>
      </c>
      <c r="CB121" s="912"/>
      <c r="CC121" s="912"/>
      <c r="CD121" s="912"/>
      <c r="CE121" s="912"/>
      <c r="CF121" s="906" t="s">
        <v>122</v>
      </c>
      <c r="CG121" s="907"/>
      <c r="CH121" s="907"/>
      <c r="CI121" s="907"/>
      <c r="CJ121" s="907"/>
      <c r="CK121" s="995"/>
      <c r="CL121" s="996"/>
      <c r="CM121" s="996"/>
      <c r="CN121" s="996"/>
      <c r="CO121" s="997"/>
      <c r="CP121" s="1005" t="s">
        <v>395</v>
      </c>
      <c r="CQ121" s="1006"/>
      <c r="CR121" s="1006"/>
      <c r="CS121" s="1006"/>
      <c r="CT121" s="1006"/>
      <c r="CU121" s="1006"/>
      <c r="CV121" s="1006"/>
      <c r="CW121" s="1006"/>
      <c r="CX121" s="1006"/>
      <c r="CY121" s="1006"/>
      <c r="CZ121" s="1006"/>
      <c r="DA121" s="1006"/>
      <c r="DB121" s="1006"/>
      <c r="DC121" s="1006"/>
      <c r="DD121" s="1006"/>
      <c r="DE121" s="1006"/>
      <c r="DF121" s="1007"/>
      <c r="DG121" s="911" t="s">
        <v>122</v>
      </c>
      <c r="DH121" s="912"/>
      <c r="DI121" s="912"/>
      <c r="DJ121" s="912"/>
      <c r="DK121" s="912"/>
      <c r="DL121" s="912" t="s">
        <v>122</v>
      </c>
      <c r="DM121" s="912"/>
      <c r="DN121" s="912"/>
      <c r="DO121" s="912"/>
      <c r="DP121" s="912"/>
      <c r="DQ121" s="912">
        <v>41946</v>
      </c>
      <c r="DR121" s="912"/>
      <c r="DS121" s="912"/>
      <c r="DT121" s="912"/>
      <c r="DU121" s="912"/>
      <c r="DV121" s="913">
        <v>1.5</v>
      </c>
      <c r="DW121" s="913"/>
      <c r="DX121" s="913"/>
      <c r="DY121" s="913"/>
      <c r="DZ121" s="914"/>
    </row>
    <row r="122" spans="1:130" s="212" customFormat="1" ht="26.25" customHeight="1" x14ac:dyDescent="0.2">
      <c r="A122" s="1043"/>
      <c r="B122" s="935"/>
      <c r="C122" s="908" t="s">
        <v>430</v>
      </c>
      <c r="D122" s="909"/>
      <c r="E122" s="909"/>
      <c r="F122" s="909"/>
      <c r="G122" s="909"/>
      <c r="H122" s="909"/>
      <c r="I122" s="909"/>
      <c r="J122" s="909"/>
      <c r="K122" s="909"/>
      <c r="L122" s="909"/>
      <c r="M122" s="909"/>
      <c r="N122" s="909"/>
      <c r="O122" s="909"/>
      <c r="P122" s="909"/>
      <c r="Q122" s="909"/>
      <c r="R122" s="909"/>
      <c r="S122" s="909"/>
      <c r="T122" s="909"/>
      <c r="U122" s="909"/>
      <c r="V122" s="909"/>
      <c r="W122" s="909"/>
      <c r="X122" s="909"/>
      <c r="Y122" s="909"/>
      <c r="Z122" s="910"/>
      <c r="AA122" s="944" t="s">
        <v>122</v>
      </c>
      <c r="AB122" s="945"/>
      <c r="AC122" s="945"/>
      <c r="AD122" s="945"/>
      <c r="AE122" s="946"/>
      <c r="AF122" s="947" t="s">
        <v>122</v>
      </c>
      <c r="AG122" s="945"/>
      <c r="AH122" s="945"/>
      <c r="AI122" s="945"/>
      <c r="AJ122" s="946"/>
      <c r="AK122" s="947" t="s">
        <v>122</v>
      </c>
      <c r="AL122" s="945"/>
      <c r="AM122" s="945"/>
      <c r="AN122" s="945"/>
      <c r="AO122" s="946"/>
      <c r="AP122" s="948" t="s">
        <v>122</v>
      </c>
      <c r="AQ122" s="949"/>
      <c r="AR122" s="949"/>
      <c r="AS122" s="949"/>
      <c r="AT122" s="950"/>
      <c r="AU122" s="980"/>
      <c r="AV122" s="981"/>
      <c r="AW122" s="981"/>
      <c r="AX122" s="981"/>
      <c r="AY122" s="982"/>
      <c r="AZ122" s="959" t="s">
        <v>449</v>
      </c>
      <c r="BA122" s="951"/>
      <c r="BB122" s="951"/>
      <c r="BC122" s="951"/>
      <c r="BD122" s="951"/>
      <c r="BE122" s="951"/>
      <c r="BF122" s="951"/>
      <c r="BG122" s="951"/>
      <c r="BH122" s="951"/>
      <c r="BI122" s="951"/>
      <c r="BJ122" s="951"/>
      <c r="BK122" s="951"/>
      <c r="BL122" s="951"/>
      <c r="BM122" s="951"/>
      <c r="BN122" s="951"/>
      <c r="BO122" s="951"/>
      <c r="BP122" s="952"/>
      <c r="BQ122" s="985">
        <v>5178955</v>
      </c>
      <c r="BR122" s="986"/>
      <c r="BS122" s="986"/>
      <c r="BT122" s="986"/>
      <c r="BU122" s="986"/>
      <c r="BV122" s="986">
        <v>4981519</v>
      </c>
      <c r="BW122" s="986"/>
      <c r="BX122" s="986"/>
      <c r="BY122" s="986"/>
      <c r="BZ122" s="986"/>
      <c r="CA122" s="986">
        <v>4876417</v>
      </c>
      <c r="CB122" s="986"/>
      <c r="CC122" s="986"/>
      <c r="CD122" s="986"/>
      <c r="CE122" s="986"/>
      <c r="CF122" s="1003">
        <v>178.7</v>
      </c>
      <c r="CG122" s="1004"/>
      <c r="CH122" s="1004"/>
      <c r="CI122" s="1004"/>
      <c r="CJ122" s="1004"/>
      <c r="CK122" s="995"/>
      <c r="CL122" s="996"/>
      <c r="CM122" s="996"/>
      <c r="CN122" s="996"/>
      <c r="CO122" s="997"/>
      <c r="CP122" s="1005" t="s">
        <v>391</v>
      </c>
      <c r="CQ122" s="1006"/>
      <c r="CR122" s="1006"/>
      <c r="CS122" s="1006"/>
      <c r="CT122" s="1006"/>
      <c r="CU122" s="1006"/>
      <c r="CV122" s="1006"/>
      <c r="CW122" s="1006"/>
      <c r="CX122" s="1006"/>
      <c r="CY122" s="1006"/>
      <c r="CZ122" s="1006"/>
      <c r="DA122" s="1006"/>
      <c r="DB122" s="1006"/>
      <c r="DC122" s="1006"/>
      <c r="DD122" s="1006"/>
      <c r="DE122" s="1006"/>
      <c r="DF122" s="1007"/>
      <c r="DG122" s="911" t="s">
        <v>122</v>
      </c>
      <c r="DH122" s="912"/>
      <c r="DI122" s="912"/>
      <c r="DJ122" s="912"/>
      <c r="DK122" s="912"/>
      <c r="DL122" s="912" t="s">
        <v>122</v>
      </c>
      <c r="DM122" s="912"/>
      <c r="DN122" s="912"/>
      <c r="DO122" s="912"/>
      <c r="DP122" s="912"/>
      <c r="DQ122" s="912" t="s">
        <v>122</v>
      </c>
      <c r="DR122" s="912"/>
      <c r="DS122" s="912"/>
      <c r="DT122" s="912"/>
      <c r="DU122" s="912"/>
      <c r="DV122" s="913" t="s">
        <v>122</v>
      </c>
      <c r="DW122" s="913"/>
      <c r="DX122" s="913"/>
      <c r="DY122" s="913"/>
      <c r="DZ122" s="914"/>
    </row>
    <row r="123" spans="1:130" s="212" customFormat="1" ht="26.25" customHeight="1" x14ac:dyDescent="0.2">
      <c r="A123" s="1043"/>
      <c r="B123" s="935"/>
      <c r="C123" s="908" t="s">
        <v>436</v>
      </c>
      <c r="D123" s="909"/>
      <c r="E123" s="909"/>
      <c r="F123" s="909"/>
      <c r="G123" s="909"/>
      <c r="H123" s="909"/>
      <c r="I123" s="909"/>
      <c r="J123" s="909"/>
      <c r="K123" s="909"/>
      <c r="L123" s="909"/>
      <c r="M123" s="909"/>
      <c r="N123" s="909"/>
      <c r="O123" s="909"/>
      <c r="P123" s="909"/>
      <c r="Q123" s="909"/>
      <c r="R123" s="909"/>
      <c r="S123" s="909"/>
      <c r="T123" s="909"/>
      <c r="U123" s="909"/>
      <c r="V123" s="909"/>
      <c r="W123" s="909"/>
      <c r="X123" s="909"/>
      <c r="Y123" s="909"/>
      <c r="Z123" s="910"/>
      <c r="AA123" s="944">
        <v>250</v>
      </c>
      <c r="AB123" s="945"/>
      <c r="AC123" s="945"/>
      <c r="AD123" s="945"/>
      <c r="AE123" s="946"/>
      <c r="AF123" s="947">
        <v>240</v>
      </c>
      <c r="AG123" s="945"/>
      <c r="AH123" s="945"/>
      <c r="AI123" s="945"/>
      <c r="AJ123" s="946"/>
      <c r="AK123" s="947">
        <v>227</v>
      </c>
      <c r="AL123" s="945"/>
      <c r="AM123" s="945"/>
      <c r="AN123" s="945"/>
      <c r="AO123" s="946"/>
      <c r="AP123" s="948">
        <v>0</v>
      </c>
      <c r="AQ123" s="949"/>
      <c r="AR123" s="949"/>
      <c r="AS123" s="949"/>
      <c r="AT123" s="950"/>
      <c r="AU123" s="983"/>
      <c r="AV123" s="984"/>
      <c r="AW123" s="984"/>
      <c r="AX123" s="984"/>
      <c r="AY123" s="984"/>
      <c r="AZ123" s="233" t="s">
        <v>178</v>
      </c>
      <c r="BA123" s="233"/>
      <c r="BB123" s="233"/>
      <c r="BC123" s="233"/>
      <c r="BD123" s="233"/>
      <c r="BE123" s="233"/>
      <c r="BF123" s="233"/>
      <c r="BG123" s="233"/>
      <c r="BH123" s="233"/>
      <c r="BI123" s="233"/>
      <c r="BJ123" s="233"/>
      <c r="BK123" s="233"/>
      <c r="BL123" s="233"/>
      <c r="BM123" s="233"/>
      <c r="BN123" s="233"/>
      <c r="BO123" s="963" t="s">
        <v>450</v>
      </c>
      <c r="BP123" s="991"/>
      <c r="BQ123" s="1049">
        <v>9045057</v>
      </c>
      <c r="BR123" s="1050"/>
      <c r="BS123" s="1050"/>
      <c r="BT123" s="1050"/>
      <c r="BU123" s="1050"/>
      <c r="BV123" s="1050">
        <v>8948284</v>
      </c>
      <c r="BW123" s="1050"/>
      <c r="BX123" s="1050"/>
      <c r="BY123" s="1050"/>
      <c r="BZ123" s="1050"/>
      <c r="CA123" s="1050">
        <v>9024024</v>
      </c>
      <c r="CB123" s="1050"/>
      <c r="CC123" s="1050"/>
      <c r="CD123" s="1050"/>
      <c r="CE123" s="1050"/>
      <c r="CF123" s="987"/>
      <c r="CG123" s="988"/>
      <c r="CH123" s="988"/>
      <c r="CI123" s="988"/>
      <c r="CJ123" s="989"/>
      <c r="CK123" s="995"/>
      <c r="CL123" s="996"/>
      <c r="CM123" s="996"/>
      <c r="CN123" s="996"/>
      <c r="CO123" s="997"/>
      <c r="CP123" s="1005" t="s">
        <v>390</v>
      </c>
      <c r="CQ123" s="1006"/>
      <c r="CR123" s="1006"/>
      <c r="CS123" s="1006"/>
      <c r="CT123" s="1006"/>
      <c r="CU123" s="1006"/>
      <c r="CV123" s="1006"/>
      <c r="CW123" s="1006"/>
      <c r="CX123" s="1006"/>
      <c r="CY123" s="1006"/>
      <c r="CZ123" s="1006"/>
      <c r="DA123" s="1006"/>
      <c r="DB123" s="1006"/>
      <c r="DC123" s="1006"/>
      <c r="DD123" s="1006"/>
      <c r="DE123" s="1006"/>
      <c r="DF123" s="1007"/>
      <c r="DG123" s="944" t="s">
        <v>122</v>
      </c>
      <c r="DH123" s="945"/>
      <c r="DI123" s="945"/>
      <c r="DJ123" s="945"/>
      <c r="DK123" s="946"/>
      <c r="DL123" s="947" t="s">
        <v>122</v>
      </c>
      <c r="DM123" s="945"/>
      <c r="DN123" s="945"/>
      <c r="DO123" s="945"/>
      <c r="DP123" s="946"/>
      <c r="DQ123" s="947" t="s">
        <v>122</v>
      </c>
      <c r="DR123" s="945"/>
      <c r="DS123" s="945"/>
      <c r="DT123" s="945"/>
      <c r="DU123" s="946"/>
      <c r="DV123" s="948" t="s">
        <v>122</v>
      </c>
      <c r="DW123" s="949"/>
      <c r="DX123" s="949"/>
      <c r="DY123" s="949"/>
      <c r="DZ123" s="950"/>
    </row>
    <row r="124" spans="1:130" s="212" customFormat="1" ht="26.25" customHeight="1" thickBot="1" x14ac:dyDescent="0.25">
      <c r="A124" s="1043"/>
      <c r="B124" s="935"/>
      <c r="C124" s="908" t="s">
        <v>439</v>
      </c>
      <c r="D124" s="909"/>
      <c r="E124" s="909"/>
      <c r="F124" s="909"/>
      <c r="G124" s="909"/>
      <c r="H124" s="909"/>
      <c r="I124" s="909"/>
      <c r="J124" s="909"/>
      <c r="K124" s="909"/>
      <c r="L124" s="909"/>
      <c r="M124" s="909"/>
      <c r="N124" s="909"/>
      <c r="O124" s="909"/>
      <c r="P124" s="909"/>
      <c r="Q124" s="909"/>
      <c r="R124" s="909"/>
      <c r="S124" s="909"/>
      <c r="T124" s="909"/>
      <c r="U124" s="909"/>
      <c r="V124" s="909"/>
      <c r="W124" s="909"/>
      <c r="X124" s="909"/>
      <c r="Y124" s="909"/>
      <c r="Z124" s="910"/>
      <c r="AA124" s="944" t="s">
        <v>122</v>
      </c>
      <c r="AB124" s="945"/>
      <c r="AC124" s="945"/>
      <c r="AD124" s="945"/>
      <c r="AE124" s="946"/>
      <c r="AF124" s="947" t="s">
        <v>122</v>
      </c>
      <c r="AG124" s="945"/>
      <c r="AH124" s="945"/>
      <c r="AI124" s="945"/>
      <c r="AJ124" s="946"/>
      <c r="AK124" s="947" t="s">
        <v>122</v>
      </c>
      <c r="AL124" s="945"/>
      <c r="AM124" s="945"/>
      <c r="AN124" s="945"/>
      <c r="AO124" s="946"/>
      <c r="AP124" s="948" t="s">
        <v>122</v>
      </c>
      <c r="AQ124" s="949"/>
      <c r="AR124" s="949"/>
      <c r="AS124" s="949"/>
      <c r="AT124" s="950"/>
      <c r="AU124" s="1045" t="s">
        <v>451</v>
      </c>
      <c r="AV124" s="1046"/>
      <c r="AW124" s="1046"/>
      <c r="AX124" s="1046"/>
      <c r="AY124" s="1046"/>
      <c r="AZ124" s="1046"/>
      <c r="BA124" s="1046"/>
      <c r="BB124" s="1046"/>
      <c r="BC124" s="1046"/>
      <c r="BD124" s="1046"/>
      <c r="BE124" s="1046"/>
      <c r="BF124" s="1046"/>
      <c r="BG124" s="1046"/>
      <c r="BH124" s="1046"/>
      <c r="BI124" s="1046"/>
      <c r="BJ124" s="1046"/>
      <c r="BK124" s="1046"/>
      <c r="BL124" s="1046"/>
      <c r="BM124" s="1046"/>
      <c r="BN124" s="1046"/>
      <c r="BO124" s="1046"/>
      <c r="BP124" s="1047"/>
      <c r="BQ124" s="1048" t="s">
        <v>122</v>
      </c>
      <c r="BR124" s="1013"/>
      <c r="BS124" s="1013"/>
      <c r="BT124" s="1013"/>
      <c r="BU124" s="1013"/>
      <c r="BV124" s="1013" t="s">
        <v>122</v>
      </c>
      <c r="BW124" s="1013"/>
      <c r="BX124" s="1013"/>
      <c r="BY124" s="1013"/>
      <c r="BZ124" s="1013"/>
      <c r="CA124" s="1013" t="s">
        <v>122</v>
      </c>
      <c r="CB124" s="1013"/>
      <c r="CC124" s="1013"/>
      <c r="CD124" s="1013"/>
      <c r="CE124" s="1013"/>
      <c r="CF124" s="1014"/>
      <c r="CG124" s="1015"/>
      <c r="CH124" s="1015"/>
      <c r="CI124" s="1015"/>
      <c r="CJ124" s="1016"/>
      <c r="CK124" s="998"/>
      <c r="CL124" s="998"/>
      <c r="CM124" s="998"/>
      <c r="CN124" s="998"/>
      <c r="CO124" s="999"/>
      <c r="CP124" s="1005" t="s">
        <v>452</v>
      </c>
      <c r="CQ124" s="1006"/>
      <c r="CR124" s="1006"/>
      <c r="CS124" s="1006"/>
      <c r="CT124" s="1006"/>
      <c r="CU124" s="1006"/>
      <c r="CV124" s="1006"/>
      <c r="CW124" s="1006"/>
      <c r="CX124" s="1006"/>
      <c r="CY124" s="1006"/>
      <c r="CZ124" s="1006"/>
      <c r="DA124" s="1006"/>
      <c r="DB124" s="1006"/>
      <c r="DC124" s="1006"/>
      <c r="DD124" s="1006"/>
      <c r="DE124" s="1006"/>
      <c r="DF124" s="1007"/>
      <c r="DG124" s="990">
        <v>427941</v>
      </c>
      <c r="DH124" s="972"/>
      <c r="DI124" s="972"/>
      <c r="DJ124" s="972"/>
      <c r="DK124" s="973"/>
      <c r="DL124" s="971">
        <v>407837</v>
      </c>
      <c r="DM124" s="972"/>
      <c r="DN124" s="972"/>
      <c r="DO124" s="972"/>
      <c r="DP124" s="973"/>
      <c r="DQ124" s="971" t="s">
        <v>122</v>
      </c>
      <c r="DR124" s="972"/>
      <c r="DS124" s="972"/>
      <c r="DT124" s="972"/>
      <c r="DU124" s="973"/>
      <c r="DV124" s="974" t="s">
        <v>122</v>
      </c>
      <c r="DW124" s="975"/>
      <c r="DX124" s="975"/>
      <c r="DY124" s="975"/>
      <c r="DZ124" s="976"/>
    </row>
    <row r="125" spans="1:130" s="212" customFormat="1" ht="26.25" customHeight="1" x14ac:dyDescent="0.2">
      <c r="A125" s="1043"/>
      <c r="B125" s="935"/>
      <c r="C125" s="908" t="s">
        <v>441</v>
      </c>
      <c r="D125" s="909"/>
      <c r="E125" s="909"/>
      <c r="F125" s="909"/>
      <c r="G125" s="909"/>
      <c r="H125" s="909"/>
      <c r="I125" s="909"/>
      <c r="J125" s="909"/>
      <c r="K125" s="909"/>
      <c r="L125" s="909"/>
      <c r="M125" s="909"/>
      <c r="N125" s="909"/>
      <c r="O125" s="909"/>
      <c r="P125" s="909"/>
      <c r="Q125" s="909"/>
      <c r="R125" s="909"/>
      <c r="S125" s="909"/>
      <c r="T125" s="909"/>
      <c r="U125" s="909"/>
      <c r="V125" s="909"/>
      <c r="W125" s="909"/>
      <c r="X125" s="909"/>
      <c r="Y125" s="909"/>
      <c r="Z125" s="910"/>
      <c r="AA125" s="944" t="s">
        <v>122</v>
      </c>
      <c r="AB125" s="945"/>
      <c r="AC125" s="945"/>
      <c r="AD125" s="945"/>
      <c r="AE125" s="946"/>
      <c r="AF125" s="947" t="s">
        <v>122</v>
      </c>
      <c r="AG125" s="945"/>
      <c r="AH125" s="945"/>
      <c r="AI125" s="945"/>
      <c r="AJ125" s="946"/>
      <c r="AK125" s="947" t="s">
        <v>122</v>
      </c>
      <c r="AL125" s="945"/>
      <c r="AM125" s="945"/>
      <c r="AN125" s="945"/>
      <c r="AO125" s="946"/>
      <c r="AP125" s="948" t="s">
        <v>122</v>
      </c>
      <c r="AQ125" s="949"/>
      <c r="AR125" s="949"/>
      <c r="AS125" s="949"/>
      <c r="AT125" s="950"/>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8" t="s">
        <v>453</v>
      </c>
      <c r="CL125" s="993"/>
      <c r="CM125" s="993"/>
      <c r="CN125" s="993"/>
      <c r="CO125" s="994"/>
      <c r="CP125" s="915" t="s">
        <v>454</v>
      </c>
      <c r="CQ125" s="883"/>
      <c r="CR125" s="883"/>
      <c r="CS125" s="883"/>
      <c r="CT125" s="883"/>
      <c r="CU125" s="883"/>
      <c r="CV125" s="883"/>
      <c r="CW125" s="883"/>
      <c r="CX125" s="883"/>
      <c r="CY125" s="883"/>
      <c r="CZ125" s="883"/>
      <c r="DA125" s="883"/>
      <c r="DB125" s="883"/>
      <c r="DC125" s="883"/>
      <c r="DD125" s="883"/>
      <c r="DE125" s="883"/>
      <c r="DF125" s="884"/>
      <c r="DG125" s="916" t="s">
        <v>122</v>
      </c>
      <c r="DH125" s="917"/>
      <c r="DI125" s="917"/>
      <c r="DJ125" s="917"/>
      <c r="DK125" s="917"/>
      <c r="DL125" s="917" t="s">
        <v>122</v>
      </c>
      <c r="DM125" s="917"/>
      <c r="DN125" s="917"/>
      <c r="DO125" s="917"/>
      <c r="DP125" s="917"/>
      <c r="DQ125" s="917" t="s">
        <v>122</v>
      </c>
      <c r="DR125" s="917"/>
      <c r="DS125" s="917"/>
      <c r="DT125" s="917"/>
      <c r="DU125" s="917"/>
      <c r="DV125" s="918" t="s">
        <v>122</v>
      </c>
      <c r="DW125" s="918"/>
      <c r="DX125" s="918"/>
      <c r="DY125" s="918"/>
      <c r="DZ125" s="919"/>
    </row>
    <row r="126" spans="1:130" s="212" customFormat="1" ht="26.25" customHeight="1" thickBot="1" x14ac:dyDescent="0.25">
      <c r="A126" s="1043"/>
      <c r="B126" s="935"/>
      <c r="C126" s="908" t="s">
        <v>443</v>
      </c>
      <c r="D126" s="909"/>
      <c r="E126" s="909"/>
      <c r="F126" s="909"/>
      <c r="G126" s="909"/>
      <c r="H126" s="909"/>
      <c r="I126" s="909"/>
      <c r="J126" s="909"/>
      <c r="K126" s="909"/>
      <c r="L126" s="909"/>
      <c r="M126" s="909"/>
      <c r="N126" s="909"/>
      <c r="O126" s="909"/>
      <c r="P126" s="909"/>
      <c r="Q126" s="909"/>
      <c r="R126" s="909"/>
      <c r="S126" s="909"/>
      <c r="T126" s="909"/>
      <c r="U126" s="909"/>
      <c r="V126" s="909"/>
      <c r="W126" s="909"/>
      <c r="X126" s="909"/>
      <c r="Y126" s="909"/>
      <c r="Z126" s="910"/>
      <c r="AA126" s="944" t="s">
        <v>122</v>
      </c>
      <c r="AB126" s="945"/>
      <c r="AC126" s="945"/>
      <c r="AD126" s="945"/>
      <c r="AE126" s="946"/>
      <c r="AF126" s="947" t="s">
        <v>122</v>
      </c>
      <c r="AG126" s="945"/>
      <c r="AH126" s="945"/>
      <c r="AI126" s="945"/>
      <c r="AJ126" s="946"/>
      <c r="AK126" s="947" t="s">
        <v>122</v>
      </c>
      <c r="AL126" s="945"/>
      <c r="AM126" s="945"/>
      <c r="AN126" s="945"/>
      <c r="AO126" s="946"/>
      <c r="AP126" s="948" t="s">
        <v>122</v>
      </c>
      <c r="AQ126" s="949"/>
      <c r="AR126" s="949"/>
      <c r="AS126" s="949"/>
      <c r="AT126" s="950"/>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09"/>
      <c r="CL126" s="996"/>
      <c r="CM126" s="996"/>
      <c r="CN126" s="996"/>
      <c r="CO126" s="997"/>
      <c r="CP126" s="908" t="s">
        <v>455</v>
      </c>
      <c r="CQ126" s="909"/>
      <c r="CR126" s="909"/>
      <c r="CS126" s="909"/>
      <c r="CT126" s="909"/>
      <c r="CU126" s="909"/>
      <c r="CV126" s="909"/>
      <c r="CW126" s="909"/>
      <c r="CX126" s="909"/>
      <c r="CY126" s="909"/>
      <c r="CZ126" s="909"/>
      <c r="DA126" s="909"/>
      <c r="DB126" s="909"/>
      <c r="DC126" s="909"/>
      <c r="DD126" s="909"/>
      <c r="DE126" s="909"/>
      <c r="DF126" s="910"/>
      <c r="DG126" s="911" t="s">
        <v>122</v>
      </c>
      <c r="DH126" s="912"/>
      <c r="DI126" s="912"/>
      <c r="DJ126" s="912"/>
      <c r="DK126" s="912"/>
      <c r="DL126" s="912" t="s">
        <v>122</v>
      </c>
      <c r="DM126" s="912"/>
      <c r="DN126" s="912"/>
      <c r="DO126" s="912"/>
      <c r="DP126" s="912"/>
      <c r="DQ126" s="912" t="s">
        <v>122</v>
      </c>
      <c r="DR126" s="912"/>
      <c r="DS126" s="912"/>
      <c r="DT126" s="912"/>
      <c r="DU126" s="912"/>
      <c r="DV126" s="913" t="s">
        <v>122</v>
      </c>
      <c r="DW126" s="913"/>
      <c r="DX126" s="913"/>
      <c r="DY126" s="913"/>
      <c r="DZ126" s="914"/>
    </row>
    <row r="127" spans="1:130" s="212" customFormat="1" ht="26.25" customHeight="1" x14ac:dyDescent="0.2">
      <c r="A127" s="1044"/>
      <c r="B127" s="937"/>
      <c r="C127" s="959" t="s">
        <v>456</v>
      </c>
      <c r="D127" s="951"/>
      <c r="E127" s="951"/>
      <c r="F127" s="951"/>
      <c r="G127" s="951"/>
      <c r="H127" s="951"/>
      <c r="I127" s="951"/>
      <c r="J127" s="951"/>
      <c r="K127" s="951"/>
      <c r="L127" s="951"/>
      <c r="M127" s="951"/>
      <c r="N127" s="951"/>
      <c r="O127" s="951"/>
      <c r="P127" s="951"/>
      <c r="Q127" s="951"/>
      <c r="R127" s="951"/>
      <c r="S127" s="951"/>
      <c r="T127" s="951"/>
      <c r="U127" s="951"/>
      <c r="V127" s="951"/>
      <c r="W127" s="951"/>
      <c r="X127" s="951"/>
      <c r="Y127" s="951"/>
      <c r="Z127" s="952"/>
      <c r="AA127" s="944" t="s">
        <v>122</v>
      </c>
      <c r="AB127" s="945"/>
      <c r="AC127" s="945"/>
      <c r="AD127" s="945"/>
      <c r="AE127" s="946"/>
      <c r="AF127" s="947" t="s">
        <v>122</v>
      </c>
      <c r="AG127" s="945"/>
      <c r="AH127" s="945"/>
      <c r="AI127" s="945"/>
      <c r="AJ127" s="946"/>
      <c r="AK127" s="947" t="s">
        <v>122</v>
      </c>
      <c r="AL127" s="945"/>
      <c r="AM127" s="945"/>
      <c r="AN127" s="945"/>
      <c r="AO127" s="946"/>
      <c r="AP127" s="948" t="s">
        <v>122</v>
      </c>
      <c r="AQ127" s="949"/>
      <c r="AR127" s="949"/>
      <c r="AS127" s="949"/>
      <c r="AT127" s="950"/>
      <c r="AU127" s="214"/>
      <c r="AV127" s="214"/>
      <c r="AW127" s="214"/>
      <c r="AX127" s="1017" t="s">
        <v>457</v>
      </c>
      <c r="AY127" s="1018"/>
      <c r="AZ127" s="1018"/>
      <c r="BA127" s="1018"/>
      <c r="BB127" s="1018"/>
      <c r="BC127" s="1018"/>
      <c r="BD127" s="1018"/>
      <c r="BE127" s="1019"/>
      <c r="BF127" s="1020" t="s">
        <v>458</v>
      </c>
      <c r="BG127" s="1018"/>
      <c r="BH127" s="1018"/>
      <c r="BI127" s="1018"/>
      <c r="BJ127" s="1018"/>
      <c r="BK127" s="1018"/>
      <c r="BL127" s="1019"/>
      <c r="BM127" s="1020" t="s">
        <v>459</v>
      </c>
      <c r="BN127" s="1018"/>
      <c r="BO127" s="1018"/>
      <c r="BP127" s="1018"/>
      <c r="BQ127" s="1018"/>
      <c r="BR127" s="1018"/>
      <c r="BS127" s="1019"/>
      <c r="BT127" s="1020" t="s">
        <v>460</v>
      </c>
      <c r="BU127" s="1018"/>
      <c r="BV127" s="1018"/>
      <c r="BW127" s="1018"/>
      <c r="BX127" s="1018"/>
      <c r="BY127" s="1018"/>
      <c r="BZ127" s="1041"/>
      <c r="CA127" s="214"/>
      <c r="CB127" s="214"/>
      <c r="CC127" s="214"/>
      <c r="CD127" s="237"/>
      <c r="CE127" s="237"/>
      <c r="CF127" s="237"/>
      <c r="CG127" s="214"/>
      <c r="CH127" s="214"/>
      <c r="CI127" s="214"/>
      <c r="CJ127" s="236"/>
      <c r="CK127" s="1009"/>
      <c r="CL127" s="996"/>
      <c r="CM127" s="996"/>
      <c r="CN127" s="996"/>
      <c r="CO127" s="997"/>
      <c r="CP127" s="908" t="s">
        <v>461</v>
      </c>
      <c r="CQ127" s="909"/>
      <c r="CR127" s="909"/>
      <c r="CS127" s="909"/>
      <c r="CT127" s="909"/>
      <c r="CU127" s="909"/>
      <c r="CV127" s="909"/>
      <c r="CW127" s="909"/>
      <c r="CX127" s="909"/>
      <c r="CY127" s="909"/>
      <c r="CZ127" s="909"/>
      <c r="DA127" s="909"/>
      <c r="DB127" s="909"/>
      <c r="DC127" s="909"/>
      <c r="DD127" s="909"/>
      <c r="DE127" s="909"/>
      <c r="DF127" s="910"/>
      <c r="DG127" s="911" t="s">
        <v>122</v>
      </c>
      <c r="DH127" s="912"/>
      <c r="DI127" s="912"/>
      <c r="DJ127" s="912"/>
      <c r="DK127" s="912"/>
      <c r="DL127" s="912" t="s">
        <v>122</v>
      </c>
      <c r="DM127" s="912"/>
      <c r="DN127" s="912"/>
      <c r="DO127" s="912"/>
      <c r="DP127" s="912"/>
      <c r="DQ127" s="912" t="s">
        <v>122</v>
      </c>
      <c r="DR127" s="912"/>
      <c r="DS127" s="912"/>
      <c r="DT127" s="912"/>
      <c r="DU127" s="912"/>
      <c r="DV127" s="913" t="s">
        <v>122</v>
      </c>
      <c r="DW127" s="913"/>
      <c r="DX127" s="913"/>
      <c r="DY127" s="913"/>
      <c r="DZ127" s="914"/>
    </row>
    <row r="128" spans="1:130" s="212" customFormat="1" ht="26.25" customHeight="1" thickBot="1" x14ac:dyDescent="0.25">
      <c r="A128" s="1027" t="s">
        <v>462</v>
      </c>
      <c r="B128" s="1028"/>
      <c r="C128" s="1028"/>
      <c r="D128" s="1028"/>
      <c r="E128" s="1028"/>
      <c r="F128" s="1028"/>
      <c r="G128" s="1028"/>
      <c r="H128" s="1028"/>
      <c r="I128" s="1028"/>
      <c r="J128" s="1028"/>
      <c r="K128" s="1028"/>
      <c r="L128" s="1028"/>
      <c r="M128" s="1028"/>
      <c r="N128" s="1028"/>
      <c r="O128" s="1028"/>
      <c r="P128" s="1028"/>
      <c r="Q128" s="1028"/>
      <c r="R128" s="1028"/>
      <c r="S128" s="1028"/>
      <c r="T128" s="1028"/>
      <c r="U128" s="1028"/>
      <c r="V128" s="1028"/>
      <c r="W128" s="1029" t="s">
        <v>463</v>
      </c>
      <c r="X128" s="1029"/>
      <c r="Y128" s="1029"/>
      <c r="Z128" s="1030"/>
      <c r="AA128" s="1031">
        <v>68</v>
      </c>
      <c r="AB128" s="1032"/>
      <c r="AC128" s="1032"/>
      <c r="AD128" s="1032"/>
      <c r="AE128" s="1033"/>
      <c r="AF128" s="1034">
        <v>68</v>
      </c>
      <c r="AG128" s="1032"/>
      <c r="AH128" s="1032"/>
      <c r="AI128" s="1032"/>
      <c r="AJ128" s="1033"/>
      <c r="AK128" s="1034">
        <v>68</v>
      </c>
      <c r="AL128" s="1032"/>
      <c r="AM128" s="1032"/>
      <c r="AN128" s="1032"/>
      <c r="AO128" s="1033"/>
      <c r="AP128" s="1035"/>
      <c r="AQ128" s="1036"/>
      <c r="AR128" s="1036"/>
      <c r="AS128" s="1036"/>
      <c r="AT128" s="1037"/>
      <c r="AU128" s="214"/>
      <c r="AV128" s="214"/>
      <c r="AW128" s="214"/>
      <c r="AX128" s="882" t="s">
        <v>464</v>
      </c>
      <c r="AY128" s="883"/>
      <c r="AZ128" s="883"/>
      <c r="BA128" s="883"/>
      <c r="BB128" s="883"/>
      <c r="BC128" s="883"/>
      <c r="BD128" s="883"/>
      <c r="BE128" s="884"/>
      <c r="BF128" s="1038" t="s">
        <v>122</v>
      </c>
      <c r="BG128" s="1039"/>
      <c r="BH128" s="1039"/>
      <c r="BI128" s="1039"/>
      <c r="BJ128" s="1039"/>
      <c r="BK128" s="1039"/>
      <c r="BL128" s="1040"/>
      <c r="BM128" s="1038">
        <v>15</v>
      </c>
      <c r="BN128" s="1039"/>
      <c r="BO128" s="1039"/>
      <c r="BP128" s="1039"/>
      <c r="BQ128" s="1039"/>
      <c r="BR128" s="1039"/>
      <c r="BS128" s="1040"/>
      <c r="BT128" s="1038">
        <v>20</v>
      </c>
      <c r="BU128" s="1039"/>
      <c r="BV128" s="1039"/>
      <c r="BW128" s="1039"/>
      <c r="BX128" s="1039"/>
      <c r="BY128" s="1039"/>
      <c r="BZ128" s="1062"/>
      <c r="CA128" s="237"/>
      <c r="CB128" s="237"/>
      <c r="CC128" s="237"/>
      <c r="CD128" s="237"/>
      <c r="CE128" s="237"/>
      <c r="CF128" s="237"/>
      <c r="CG128" s="214"/>
      <c r="CH128" s="214"/>
      <c r="CI128" s="214"/>
      <c r="CJ128" s="236"/>
      <c r="CK128" s="1010"/>
      <c r="CL128" s="1011"/>
      <c r="CM128" s="1011"/>
      <c r="CN128" s="1011"/>
      <c r="CO128" s="1012"/>
      <c r="CP128" s="1021" t="s">
        <v>465</v>
      </c>
      <c r="CQ128" s="713"/>
      <c r="CR128" s="713"/>
      <c r="CS128" s="713"/>
      <c r="CT128" s="713"/>
      <c r="CU128" s="713"/>
      <c r="CV128" s="713"/>
      <c r="CW128" s="713"/>
      <c r="CX128" s="713"/>
      <c r="CY128" s="713"/>
      <c r="CZ128" s="713"/>
      <c r="DA128" s="713"/>
      <c r="DB128" s="713"/>
      <c r="DC128" s="713"/>
      <c r="DD128" s="713"/>
      <c r="DE128" s="713"/>
      <c r="DF128" s="1022"/>
      <c r="DG128" s="1023" t="s">
        <v>122</v>
      </c>
      <c r="DH128" s="1024"/>
      <c r="DI128" s="1024"/>
      <c r="DJ128" s="1024"/>
      <c r="DK128" s="1024"/>
      <c r="DL128" s="1024" t="s">
        <v>122</v>
      </c>
      <c r="DM128" s="1024"/>
      <c r="DN128" s="1024"/>
      <c r="DO128" s="1024"/>
      <c r="DP128" s="1024"/>
      <c r="DQ128" s="1024" t="s">
        <v>122</v>
      </c>
      <c r="DR128" s="1024"/>
      <c r="DS128" s="1024"/>
      <c r="DT128" s="1024"/>
      <c r="DU128" s="1024"/>
      <c r="DV128" s="1025" t="s">
        <v>122</v>
      </c>
      <c r="DW128" s="1025"/>
      <c r="DX128" s="1025"/>
      <c r="DY128" s="1025"/>
      <c r="DZ128" s="1026"/>
    </row>
    <row r="129" spans="1:131" s="212" customFormat="1" ht="26.25" customHeight="1" x14ac:dyDescent="0.2">
      <c r="A129" s="920" t="s">
        <v>102</v>
      </c>
      <c r="B129" s="921"/>
      <c r="C129" s="921"/>
      <c r="D129" s="921"/>
      <c r="E129" s="921"/>
      <c r="F129" s="921"/>
      <c r="G129" s="921"/>
      <c r="H129" s="921"/>
      <c r="I129" s="921"/>
      <c r="J129" s="921"/>
      <c r="K129" s="921"/>
      <c r="L129" s="921"/>
      <c r="M129" s="921"/>
      <c r="N129" s="921"/>
      <c r="O129" s="921"/>
      <c r="P129" s="921"/>
      <c r="Q129" s="921"/>
      <c r="R129" s="921"/>
      <c r="S129" s="921"/>
      <c r="T129" s="921"/>
      <c r="U129" s="921"/>
      <c r="V129" s="921"/>
      <c r="W129" s="1056" t="s">
        <v>466</v>
      </c>
      <c r="X129" s="1057"/>
      <c r="Y129" s="1057"/>
      <c r="Z129" s="1058"/>
      <c r="AA129" s="944">
        <v>3087104</v>
      </c>
      <c r="AB129" s="945"/>
      <c r="AC129" s="945"/>
      <c r="AD129" s="945"/>
      <c r="AE129" s="946"/>
      <c r="AF129" s="947">
        <v>3150205</v>
      </c>
      <c r="AG129" s="945"/>
      <c r="AH129" s="945"/>
      <c r="AI129" s="945"/>
      <c r="AJ129" s="946"/>
      <c r="AK129" s="947">
        <v>3246962</v>
      </c>
      <c r="AL129" s="945"/>
      <c r="AM129" s="945"/>
      <c r="AN129" s="945"/>
      <c r="AO129" s="946"/>
      <c r="AP129" s="1059"/>
      <c r="AQ129" s="1060"/>
      <c r="AR129" s="1060"/>
      <c r="AS129" s="1060"/>
      <c r="AT129" s="1061"/>
      <c r="AU129" s="215"/>
      <c r="AV129" s="215"/>
      <c r="AW129" s="215"/>
      <c r="AX129" s="1051" t="s">
        <v>467</v>
      </c>
      <c r="AY129" s="909"/>
      <c r="AZ129" s="909"/>
      <c r="BA129" s="909"/>
      <c r="BB129" s="909"/>
      <c r="BC129" s="909"/>
      <c r="BD129" s="909"/>
      <c r="BE129" s="910"/>
      <c r="BF129" s="1052" t="s">
        <v>122</v>
      </c>
      <c r="BG129" s="1053"/>
      <c r="BH129" s="1053"/>
      <c r="BI129" s="1053"/>
      <c r="BJ129" s="1053"/>
      <c r="BK129" s="1053"/>
      <c r="BL129" s="1054"/>
      <c r="BM129" s="1052">
        <v>20</v>
      </c>
      <c r="BN129" s="1053"/>
      <c r="BO129" s="1053"/>
      <c r="BP129" s="1053"/>
      <c r="BQ129" s="1053"/>
      <c r="BR129" s="1053"/>
      <c r="BS129" s="1054"/>
      <c r="BT129" s="1052">
        <v>30</v>
      </c>
      <c r="BU129" s="1053"/>
      <c r="BV129" s="1053"/>
      <c r="BW129" s="1053"/>
      <c r="BX129" s="1053"/>
      <c r="BY129" s="1053"/>
      <c r="BZ129" s="1055"/>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0" t="s">
        <v>468</v>
      </c>
      <c r="B130" s="921"/>
      <c r="C130" s="921"/>
      <c r="D130" s="921"/>
      <c r="E130" s="921"/>
      <c r="F130" s="921"/>
      <c r="G130" s="921"/>
      <c r="H130" s="921"/>
      <c r="I130" s="921"/>
      <c r="J130" s="921"/>
      <c r="K130" s="921"/>
      <c r="L130" s="921"/>
      <c r="M130" s="921"/>
      <c r="N130" s="921"/>
      <c r="O130" s="921"/>
      <c r="P130" s="921"/>
      <c r="Q130" s="921"/>
      <c r="R130" s="921"/>
      <c r="S130" s="921"/>
      <c r="T130" s="921"/>
      <c r="U130" s="921"/>
      <c r="V130" s="921"/>
      <c r="W130" s="1056" t="s">
        <v>469</v>
      </c>
      <c r="X130" s="1057"/>
      <c r="Y130" s="1057"/>
      <c r="Z130" s="1058"/>
      <c r="AA130" s="944">
        <v>466527</v>
      </c>
      <c r="AB130" s="945"/>
      <c r="AC130" s="945"/>
      <c r="AD130" s="945"/>
      <c r="AE130" s="946"/>
      <c r="AF130" s="947">
        <v>486834</v>
      </c>
      <c r="AG130" s="945"/>
      <c r="AH130" s="945"/>
      <c r="AI130" s="945"/>
      <c r="AJ130" s="946"/>
      <c r="AK130" s="947">
        <v>518483</v>
      </c>
      <c r="AL130" s="945"/>
      <c r="AM130" s="945"/>
      <c r="AN130" s="945"/>
      <c r="AO130" s="946"/>
      <c r="AP130" s="1059"/>
      <c r="AQ130" s="1060"/>
      <c r="AR130" s="1060"/>
      <c r="AS130" s="1060"/>
      <c r="AT130" s="1061"/>
      <c r="AU130" s="215"/>
      <c r="AV130" s="215"/>
      <c r="AW130" s="215"/>
      <c r="AX130" s="1051" t="s">
        <v>470</v>
      </c>
      <c r="AY130" s="909"/>
      <c r="AZ130" s="909"/>
      <c r="BA130" s="909"/>
      <c r="BB130" s="909"/>
      <c r="BC130" s="909"/>
      <c r="BD130" s="909"/>
      <c r="BE130" s="910"/>
      <c r="BF130" s="1087">
        <v>8.8000000000000007</v>
      </c>
      <c r="BG130" s="1088"/>
      <c r="BH130" s="1088"/>
      <c r="BI130" s="1088"/>
      <c r="BJ130" s="1088"/>
      <c r="BK130" s="1088"/>
      <c r="BL130" s="1089"/>
      <c r="BM130" s="1087">
        <v>25</v>
      </c>
      <c r="BN130" s="1088"/>
      <c r="BO130" s="1088"/>
      <c r="BP130" s="1088"/>
      <c r="BQ130" s="1088"/>
      <c r="BR130" s="1088"/>
      <c r="BS130" s="1089"/>
      <c r="BT130" s="1087">
        <v>35</v>
      </c>
      <c r="BU130" s="1088"/>
      <c r="BV130" s="1088"/>
      <c r="BW130" s="1088"/>
      <c r="BX130" s="1088"/>
      <c r="BY130" s="1088"/>
      <c r="BZ130" s="109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1"/>
      <c r="B131" s="1092"/>
      <c r="C131" s="1092"/>
      <c r="D131" s="1092"/>
      <c r="E131" s="1092"/>
      <c r="F131" s="1092"/>
      <c r="G131" s="1092"/>
      <c r="H131" s="1092"/>
      <c r="I131" s="1092"/>
      <c r="J131" s="1092"/>
      <c r="K131" s="1092"/>
      <c r="L131" s="1092"/>
      <c r="M131" s="1092"/>
      <c r="N131" s="1092"/>
      <c r="O131" s="1092"/>
      <c r="P131" s="1092"/>
      <c r="Q131" s="1092"/>
      <c r="R131" s="1092"/>
      <c r="S131" s="1092"/>
      <c r="T131" s="1092"/>
      <c r="U131" s="1092"/>
      <c r="V131" s="1092"/>
      <c r="W131" s="1093" t="s">
        <v>471</v>
      </c>
      <c r="X131" s="1094"/>
      <c r="Y131" s="1094"/>
      <c r="Z131" s="1095"/>
      <c r="AA131" s="990">
        <v>2620577</v>
      </c>
      <c r="AB131" s="972"/>
      <c r="AC131" s="972"/>
      <c r="AD131" s="972"/>
      <c r="AE131" s="973"/>
      <c r="AF131" s="971">
        <v>2663371</v>
      </c>
      <c r="AG131" s="972"/>
      <c r="AH131" s="972"/>
      <c r="AI131" s="972"/>
      <c r="AJ131" s="973"/>
      <c r="AK131" s="971">
        <v>2728479</v>
      </c>
      <c r="AL131" s="972"/>
      <c r="AM131" s="972"/>
      <c r="AN131" s="972"/>
      <c r="AO131" s="973"/>
      <c r="AP131" s="1096"/>
      <c r="AQ131" s="1097"/>
      <c r="AR131" s="1097"/>
      <c r="AS131" s="1097"/>
      <c r="AT131" s="1098"/>
      <c r="AU131" s="215"/>
      <c r="AV131" s="215"/>
      <c r="AW131" s="215"/>
      <c r="AX131" s="1069" t="s">
        <v>472</v>
      </c>
      <c r="AY131" s="713"/>
      <c r="AZ131" s="713"/>
      <c r="BA131" s="713"/>
      <c r="BB131" s="713"/>
      <c r="BC131" s="713"/>
      <c r="BD131" s="713"/>
      <c r="BE131" s="1022"/>
      <c r="BF131" s="1070" t="s">
        <v>122</v>
      </c>
      <c r="BG131" s="1071"/>
      <c r="BH131" s="1071"/>
      <c r="BI131" s="1071"/>
      <c r="BJ131" s="1071"/>
      <c r="BK131" s="1071"/>
      <c r="BL131" s="1072"/>
      <c r="BM131" s="1070">
        <v>350</v>
      </c>
      <c r="BN131" s="1071"/>
      <c r="BO131" s="1071"/>
      <c r="BP131" s="1071"/>
      <c r="BQ131" s="1071"/>
      <c r="BR131" s="1071"/>
      <c r="BS131" s="1072"/>
      <c r="BT131" s="1073"/>
      <c r="BU131" s="1074"/>
      <c r="BV131" s="1074"/>
      <c r="BW131" s="1074"/>
      <c r="BX131" s="1074"/>
      <c r="BY131" s="1074"/>
      <c r="BZ131" s="1075"/>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6" t="s">
        <v>473</v>
      </c>
      <c r="B132" s="1077"/>
      <c r="C132" s="1077"/>
      <c r="D132" s="1077"/>
      <c r="E132" s="1077"/>
      <c r="F132" s="1077"/>
      <c r="G132" s="1077"/>
      <c r="H132" s="1077"/>
      <c r="I132" s="1077"/>
      <c r="J132" s="1077"/>
      <c r="K132" s="1077"/>
      <c r="L132" s="1077"/>
      <c r="M132" s="1077"/>
      <c r="N132" s="1077"/>
      <c r="O132" s="1077"/>
      <c r="P132" s="1077"/>
      <c r="Q132" s="1077"/>
      <c r="R132" s="1077"/>
      <c r="S132" s="1077"/>
      <c r="T132" s="1077"/>
      <c r="U132" s="1077"/>
      <c r="V132" s="1080" t="s">
        <v>474</v>
      </c>
      <c r="W132" s="1080"/>
      <c r="X132" s="1080"/>
      <c r="Y132" s="1080"/>
      <c r="Z132" s="1081"/>
      <c r="AA132" s="1082">
        <v>9.520231613</v>
      </c>
      <c r="AB132" s="1083"/>
      <c r="AC132" s="1083"/>
      <c r="AD132" s="1083"/>
      <c r="AE132" s="1084"/>
      <c r="AF132" s="1085">
        <v>9.4735205869999994</v>
      </c>
      <c r="AG132" s="1083"/>
      <c r="AH132" s="1083"/>
      <c r="AI132" s="1083"/>
      <c r="AJ132" s="1084"/>
      <c r="AK132" s="1085">
        <v>7.505903472</v>
      </c>
      <c r="AL132" s="1083"/>
      <c r="AM132" s="1083"/>
      <c r="AN132" s="1083"/>
      <c r="AO132" s="1084"/>
      <c r="AP132" s="987"/>
      <c r="AQ132" s="988"/>
      <c r="AR132" s="988"/>
      <c r="AS132" s="988"/>
      <c r="AT132" s="1086"/>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8"/>
      <c r="B133" s="1079"/>
      <c r="C133" s="1079"/>
      <c r="D133" s="1079"/>
      <c r="E133" s="1079"/>
      <c r="F133" s="1079"/>
      <c r="G133" s="1079"/>
      <c r="H133" s="1079"/>
      <c r="I133" s="1079"/>
      <c r="J133" s="1079"/>
      <c r="K133" s="1079"/>
      <c r="L133" s="1079"/>
      <c r="M133" s="1079"/>
      <c r="N133" s="1079"/>
      <c r="O133" s="1079"/>
      <c r="P133" s="1079"/>
      <c r="Q133" s="1079"/>
      <c r="R133" s="1079"/>
      <c r="S133" s="1079"/>
      <c r="T133" s="1079"/>
      <c r="U133" s="1079"/>
      <c r="V133" s="1063" t="s">
        <v>475</v>
      </c>
      <c r="W133" s="1063"/>
      <c r="X133" s="1063"/>
      <c r="Y133" s="1063"/>
      <c r="Z133" s="1064"/>
      <c r="AA133" s="1065">
        <v>7.5</v>
      </c>
      <c r="AB133" s="1066"/>
      <c r="AC133" s="1066"/>
      <c r="AD133" s="1066"/>
      <c r="AE133" s="1067"/>
      <c r="AF133" s="1065">
        <v>8.5</v>
      </c>
      <c r="AG133" s="1066"/>
      <c r="AH133" s="1066"/>
      <c r="AI133" s="1066"/>
      <c r="AJ133" s="1067"/>
      <c r="AK133" s="1065">
        <v>8.8000000000000007</v>
      </c>
      <c r="AL133" s="1066"/>
      <c r="AM133" s="1066"/>
      <c r="AN133" s="1066"/>
      <c r="AO133" s="1067"/>
      <c r="AP133" s="1014"/>
      <c r="AQ133" s="1015"/>
      <c r="AR133" s="1015"/>
      <c r="AS133" s="1015"/>
      <c r="AT133" s="1068"/>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Te772p6Z3UsxsI0zOhlvyKknhPap0mwO0lKAyDUBEPKcn2UHsQVXL3Z905QM8bbeOAoQ1dTqJ+i5Tum9JCCpSA==" saltValue="fPx2lzVL+L3UbYqkifAKS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476</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MHF/wmK+XKJTvY6Ib2mQU5k4D5KWNof3M2fe2lwvwdX6HtmnFWIaabyDG1K+3l9L2RVwqX22lm7V7K1rGeAkJg==" saltValue="zlGhzE/9+yJWuR5nxOhoDg==" spinCount="100000" sheet="1" objects="1" scenarios="1"/>
  <dataConsolidate/>
  <phoneticPr fontId="2"/>
  <printOptions horizontalCentered="1" verticalCentered="1"/>
  <pageMargins left="0" right="0" top="0" bottom="0" header="0" footer="0"/>
  <pageSetup paperSize="8" scale="6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0" zoomScaleNormal="8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GiISs/AnC7fERS+4cEql55OElDPUN+b0qhZiJHzExyqpHr6JUKdIp4Rpd5RgHLwmWgNe2tf+ZQVzeEkxHHnhxg==" saltValue="J4lxc4lTYs5/LdWqzPZkUw==" spinCount="100000" sheet="1" objects="1" scenarios="1"/>
  <dataConsolidate/>
  <phoneticPr fontId="2"/>
  <printOptions horizontalCentered="1" verticalCentered="1"/>
  <pageMargins left="0" right="0" top="0" bottom="0" header="0" footer="0"/>
  <pageSetup paperSize="8" scale="6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478</v>
      </c>
      <c r="AL6" s="248"/>
      <c r="AM6" s="248"/>
      <c r="AN6" s="248"/>
    </row>
    <row r="7" spans="1:46" ht="13.5" customHeight="1" x14ac:dyDescent="0.2">
      <c r="A7" s="247"/>
      <c r="AK7" s="250"/>
      <c r="AL7" s="251"/>
      <c r="AM7" s="251"/>
      <c r="AN7" s="252"/>
      <c r="AO7" s="1100" t="s">
        <v>479</v>
      </c>
      <c r="AP7" s="253"/>
      <c r="AQ7" s="254" t="s">
        <v>480</v>
      </c>
      <c r="AR7" s="255"/>
    </row>
    <row r="8" spans="1:46" ht="13" x14ac:dyDescent="0.2">
      <c r="A8" s="247"/>
      <c r="AK8" s="256"/>
      <c r="AL8" s="257"/>
      <c r="AM8" s="257"/>
      <c r="AN8" s="258"/>
      <c r="AO8" s="1101"/>
      <c r="AP8" s="259" t="s">
        <v>481</v>
      </c>
      <c r="AQ8" s="260" t="s">
        <v>482</v>
      </c>
      <c r="AR8" s="261" t="s">
        <v>483</v>
      </c>
    </row>
    <row r="9" spans="1:46" ht="13" x14ac:dyDescent="0.2">
      <c r="A9" s="247"/>
      <c r="AK9" s="1102" t="s">
        <v>484</v>
      </c>
      <c r="AL9" s="1103"/>
      <c r="AM9" s="1103"/>
      <c r="AN9" s="1104"/>
      <c r="AO9" s="262">
        <v>808777</v>
      </c>
      <c r="AP9" s="262">
        <v>236554</v>
      </c>
      <c r="AQ9" s="263">
        <v>263788</v>
      </c>
      <c r="AR9" s="264">
        <v>-10.3</v>
      </c>
    </row>
    <row r="10" spans="1:46" ht="13.5" customHeight="1" x14ac:dyDescent="0.2">
      <c r="A10" s="247"/>
      <c r="AK10" s="1102" t="s">
        <v>485</v>
      </c>
      <c r="AL10" s="1103"/>
      <c r="AM10" s="1103"/>
      <c r="AN10" s="1104"/>
      <c r="AO10" s="265">
        <v>87255</v>
      </c>
      <c r="AP10" s="265">
        <v>25521</v>
      </c>
      <c r="AQ10" s="266">
        <v>39680</v>
      </c>
      <c r="AR10" s="267">
        <v>-35.700000000000003</v>
      </c>
    </row>
    <row r="11" spans="1:46" ht="13.5" customHeight="1" x14ac:dyDescent="0.2">
      <c r="A11" s="247"/>
      <c r="AK11" s="1102" t="s">
        <v>486</v>
      </c>
      <c r="AL11" s="1103"/>
      <c r="AM11" s="1103"/>
      <c r="AN11" s="1104"/>
      <c r="AO11" s="265" t="s">
        <v>487</v>
      </c>
      <c r="AP11" s="265" t="s">
        <v>487</v>
      </c>
      <c r="AQ11" s="266">
        <v>4557</v>
      </c>
      <c r="AR11" s="267" t="s">
        <v>487</v>
      </c>
    </row>
    <row r="12" spans="1:46" ht="13.5" customHeight="1" x14ac:dyDescent="0.2">
      <c r="A12" s="247"/>
      <c r="AK12" s="1102" t="s">
        <v>488</v>
      </c>
      <c r="AL12" s="1103"/>
      <c r="AM12" s="1103"/>
      <c r="AN12" s="1104"/>
      <c r="AO12" s="265" t="s">
        <v>487</v>
      </c>
      <c r="AP12" s="265" t="s">
        <v>487</v>
      </c>
      <c r="AQ12" s="266" t="s">
        <v>487</v>
      </c>
      <c r="AR12" s="267" t="s">
        <v>487</v>
      </c>
    </row>
    <row r="13" spans="1:46" ht="13.5" customHeight="1" x14ac:dyDescent="0.2">
      <c r="A13" s="247"/>
      <c r="AK13" s="1102" t="s">
        <v>489</v>
      </c>
      <c r="AL13" s="1103"/>
      <c r="AM13" s="1103"/>
      <c r="AN13" s="1104"/>
      <c r="AO13" s="265">
        <v>42146</v>
      </c>
      <c r="AP13" s="265">
        <v>12327</v>
      </c>
      <c r="AQ13" s="266">
        <v>12917</v>
      </c>
      <c r="AR13" s="267">
        <v>-4.5999999999999996</v>
      </c>
    </row>
    <row r="14" spans="1:46" ht="13.5" customHeight="1" x14ac:dyDescent="0.2">
      <c r="A14" s="247"/>
      <c r="AK14" s="1102" t="s">
        <v>490</v>
      </c>
      <c r="AL14" s="1103"/>
      <c r="AM14" s="1103"/>
      <c r="AN14" s="1104"/>
      <c r="AO14" s="265">
        <v>27620</v>
      </c>
      <c r="AP14" s="265">
        <v>8078</v>
      </c>
      <c r="AQ14" s="266">
        <v>4746</v>
      </c>
      <c r="AR14" s="267">
        <v>70.2</v>
      </c>
    </row>
    <row r="15" spans="1:46" ht="13.5" customHeight="1" x14ac:dyDescent="0.2">
      <c r="A15" s="247"/>
      <c r="AK15" s="1105" t="s">
        <v>491</v>
      </c>
      <c r="AL15" s="1106"/>
      <c r="AM15" s="1106"/>
      <c r="AN15" s="1107"/>
      <c r="AO15" s="265">
        <v>-55941</v>
      </c>
      <c r="AP15" s="265">
        <v>-16362</v>
      </c>
      <c r="AQ15" s="266">
        <v>-12765</v>
      </c>
      <c r="AR15" s="267">
        <v>28.2</v>
      </c>
    </row>
    <row r="16" spans="1:46" ht="13" x14ac:dyDescent="0.2">
      <c r="A16" s="247"/>
      <c r="AK16" s="1105" t="s">
        <v>178</v>
      </c>
      <c r="AL16" s="1106"/>
      <c r="AM16" s="1106"/>
      <c r="AN16" s="1107"/>
      <c r="AO16" s="265">
        <v>909857</v>
      </c>
      <c r="AP16" s="265">
        <v>266118</v>
      </c>
      <c r="AQ16" s="266">
        <v>312922</v>
      </c>
      <c r="AR16" s="267">
        <v>-15</v>
      </c>
    </row>
    <row r="17" spans="1:46" ht="13" x14ac:dyDescent="0.2">
      <c r="A17" s="247"/>
    </row>
    <row r="18" spans="1:46" ht="13" x14ac:dyDescent="0.2">
      <c r="A18" s="247"/>
      <c r="AQ18" s="268"/>
      <c r="AR18" s="268"/>
    </row>
    <row r="19" spans="1:46" ht="13" x14ac:dyDescent="0.2">
      <c r="A19" s="247"/>
      <c r="AK19" s="243" t="s">
        <v>492</v>
      </c>
    </row>
    <row r="20" spans="1:46" ht="13" x14ac:dyDescent="0.2">
      <c r="A20" s="247"/>
      <c r="AK20" s="269"/>
      <c r="AL20" s="270"/>
      <c r="AM20" s="270"/>
      <c r="AN20" s="271"/>
      <c r="AO20" s="272" t="s">
        <v>493</v>
      </c>
      <c r="AP20" s="273" t="s">
        <v>494</v>
      </c>
      <c r="AQ20" s="274" t="s">
        <v>495</v>
      </c>
      <c r="AR20" s="275"/>
    </row>
    <row r="21" spans="1:46" s="248" customFormat="1" ht="13" x14ac:dyDescent="0.2">
      <c r="A21" s="276"/>
      <c r="AK21" s="1108" t="s">
        <v>496</v>
      </c>
      <c r="AL21" s="1109"/>
      <c r="AM21" s="1109"/>
      <c r="AN21" s="1110"/>
      <c r="AO21" s="277">
        <v>26.32</v>
      </c>
      <c r="AP21" s="278">
        <v>24.75</v>
      </c>
      <c r="AQ21" s="279">
        <v>1.57</v>
      </c>
      <c r="AS21" s="280"/>
      <c r="AT21" s="276"/>
    </row>
    <row r="22" spans="1:46" s="248" customFormat="1" ht="13" x14ac:dyDescent="0.2">
      <c r="A22" s="276"/>
      <c r="AK22" s="1108" t="s">
        <v>497</v>
      </c>
      <c r="AL22" s="1109"/>
      <c r="AM22" s="1109"/>
      <c r="AN22" s="1110"/>
      <c r="AO22" s="281">
        <v>96.3</v>
      </c>
      <c r="AP22" s="282">
        <v>95.6</v>
      </c>
      <c r="AQ22" s="283">
        <v>0.7</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099" t="s">
        <v>498</v>
      </c>
      <c r="B26" s="1099"/>
      <c r="C26" s="1099"/>
      <c r="D26" s="1099"/>
      <c r="E26" s="1099"/>
      <c r="F26" s="1099"/>
      <c r="G26" s="1099"/>
      <c r="H26" s="1099"/>
      <c r="I26" s="1099"/>
      <c r="J26" s="1099"/>
      <c r="K26" s="1099"/>
      <c r="L26" s="1099"/>
      <c r="M26" s="1099"/>
      <c r="N26" s="1099"/>
      <c r="O26" s="1099"/>
      <c r="P26" s="1099"/>
      <c r="Q26" s="1099"/>
      <c r="R26" s="1099"/>
      <c r="S26" s="1099"/>
      <c r="T26" s="1099"/>
      <c r="U26" s="1099"/>
      <c r="V26" s="1099"/>
      <c r="W26" s="1099"/>
      <c r="X26" s="1099"/>
      <c r="Y26" s="1099"/>
      <c r="Z26" s="1099"/>
      <c r="AA26" s="1099"/>
      <c r="AB26" s="1099"/>
      <c r="AC26" s="1099"/>
      <c r="AD26" s="1099"/>
      <c r="AE26" s="1099"/>
      <c r="AF26" s="1099"/>
      <c r="AG26" s="1099"/>
      <c r="AH26" s="1099"/>
      <c r="AI26" s="1099"/>
      <c r="AJ26" s="1099"/>
      <c r="AK26" s="1099"/>
      <c r="AL26" s="1099"/>
      <c r="AM26" s="1099"/>
      <c r="AN26" s="1099"/>
      <c r="AO26" s="1099"/>
      <c r="AP26" s="1099"/>
      <c r="AQ26" s="1099"/>
      <c r="AR26" s="1099"/>
      <c r="AS26" s="1099"/>
    </row>
    <row r="27" spans="1:46" ht="13" x14ac:dyDescent="0.2">
      <c r="A27" s="288"/>
      <c r="AS27" s="243"/>
      <c r="AT27" s="243"/>
    </row>
    <row r="28" spans="1:46" ht="16.5"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500</v>
      </c>
      <c r="AL29" s="248"/>
      <c r="AM29" s="248"/>
      <c r="AN29" s="248"/>
      <c r="AS29" s="290"/>
    </row>
    <row r="30" spans="1:46" ht="13.5" customHeight="1" x14ac:dyDescent="0.2">
      <c r="A30" s="247"/>
      <c r="AK30" s="250"/>
      <c r="AL30" s="251"/>
      <c r="AM30" s="251"/>
      <c r="AN30" s="252"/>
      <c r="AO30" s="1100" t="s">
        <v>479</v>
      </c>
      <c r="AP30" s="253"/>
      <c r="AQ30" s="254" t="s">
        <v>480</v>
      </c>
      <c r="AR30" s="255"/>
    </row>
    <row r="31" spans="1:46" ht="13" x14ac:dyDescent="0.2">
      <c r="A31" s="247"/>
      <c r="AK31" s="256"/>
      <c r="AL31" s="257"/>
      <c r="AM31" s="257"/>
      <c r="AN31" s="258"/>
      <c r="AO31" s="1101"/>
      <c r="AP31" s="259" t="s">
        <v>481</v>
      </c>
      <c r="AQ31" s="260" t="s">
        <v>482</v>
      </c>
      <c r="AR31" s="261" t="s">
        <v>483</v>
      </c>
    </row>
    <row r="32" spans="1:46" ht="27" customHeight="1" x14ac:dyDescent="0.2">
      <c r="A32" s="247"/>
      <c r="AK32" s="1116" t="s">
        <v>501</v>
      </c>
      <c r="AL32" s="1117"/>
      <c r="AM32" s="1117"/>
      <c r="AN32" s="1118"/>
      <c r="AO32" s="291">
        <v>687269</v>
      </c>
      <c r="AP32" s="291">
        <v>201015</v>
      </c>
      <c r="AQ32" s="292">
        <v>170896</v>
      </c>
      <c r="AR32" s="293">
        <v>17.600000000000001</v>
      </c>
    </row>
    <row r="33" spans="1:46" ht="13.5" customHeight="1" x14ac:dyDescent="0.2">
      <c r="A33" s="247"/>
      <c r="AK33" s="1116" t="s">
        <v>502</v>
      </c>
      <c r="AL33" s="1117"/>
      <c r="AM33" s="1117"/>
      <c r="AN33" s="1118"/>
      <c r="AO33" s="291" t="s">
        <v>487</v>
      </c>
      <c r="AP33" s="291" t="s">
        <v>487</v>
      </c>
      <c r="AQ33" s="292" t="s">
        <v>487</v>
      </c>
      <c r="AR33" s="293" t="s">
        <v>487</v>
      </c>
    </row>
    <row r="34" spans="1:46" ht="27" customHeight="1" x14ac:dyDescent="0.2">
      <c r="A34" s="247"/>
      <c r="AK34" s="1116" t="s">
        <v>503</v>
      </c>
      <c r="AL34" s="1117"/>
      <c r="AM34" s="1117"/>
      <c r="AN34" s="1118"/>
      <c r="AO34" s="291" t="s">
        <v>487</v>
      </c>
      <c r="AP34" s="291" t="s">
        <v>487</v>
      </c>
      <c r="AQ34" s="292">
        <v>5</v>
      </c>
      <c r="AR34" s="293" t="s">
        <v>487</v>
      </c>
    </row>
    <row r="35" spans="1:46" ht="27" customHeight="1" x14ac:dyDescent="0.2">
      <c r="A35" s="247"/>
      <c r="AK35" s="1116" t="s">
        <v>504</v>
      </c>
      <c r="AL35" s="1117"/>
      <c r="AM35" s="1117"/>
      <c r="AN35" s="1118"/>
      <c r="AO35" s="291">
        <v>15258</v>
      </c>
      <c r="AP35" s="291">
        <v>4463</v>
      </c>
      <c r="AQ35" s="292">
        <v>33138</v>
      </c>
      <c r="AR35" s="293">
        <v>-86.5</v>
      </c>
    </row>
    <row r="36" spans="1:46" ht="27" customHeight="1" x14ac:dyDescent="0.2">
      <c r="A36" s="247"/>
      <c r="AK36" s="1116" t="s">
        <v>505</v>
      </c>
      <c r="AL36" s="1117"/>
      <c r="AM36" s="1117"/>
      <c r="AN36" s="1118"/>
      <c r="AO36" s="291">
        <v>20594</v>
      </c>
      <c r="AP36" s="291">
        <v>6023</v>
      </c>
      <c r="AQ36" s="292">
        <v>2943</v>
      </c>
      <c r="AR36" s="293">
        <v>104.7</v>
      </c>
    </row>
    <row r="37" spans="1:46" ht="13.5" customHeight="1" x14ac:dyDescent="0.2">
      <c r="A37" s="247"/>
      <c r="AK37" s="1116" t="s">
        <v>506</v>
      </c>
      <c r="AL37" s="1117"/>
      <c r="AM37" s="1117"/>
      <c r="AN37" s="1118"/>
      <c r="AO37" s="291">
        <v>227</v>
      </c>
      <c r="AP37" s="291">
        <v>66</v>
      </c>
      <c r="AQ37" s="292">
        <v>1487</v>
      </c>
      <c r="AR37" s="293">
        <v>-95.6</v>
      </c>
    </row>
    <row r="38" spans="1:46" ht="27" customHeight="1" x14ac:dyDescent="0.2">
      <c r="A38" s="247"/>
      <c r="AK38" s="1119" t="s">
        <v>507</v>
      </c>
      <c r="AL38" s="1120"/>
      <c r="AM38" s="1120"/>
      <c r="AN38" s="1121"/>
      <c r="AO38" s="294" t="s">
        <v>487</v>
      </c>
      <c r="AP38" s="294" t="s">
        <v>487</v>
      </c>
      <c r="AQ38" s="295">
        <v>60</v>
      </c>
      <c r="AR38" s="283" t="s">
        <v>487</v>
      </c>
      <c r="AS38" s="290"/>
    </row>
    <row r="39" spans="1:46" ht="13" x14ac:dyDescent="0.2">
      <c r="A39" s="247"/>
      <c r="AK39" s="1119" t="s">
        <v>508</v>
      </c>
      <c r="AL39" s="1120"/>
      <c r="AM39" s="1120"/>
      <c r="AN39" s="1121"/>
      <c r="AO39" s="291">
        <v>-68</v>
      </c>
      <c r="AP39" s="291">
        <v>-20</v>
      </c>
      <c r="AQ39" s="292">
        <v>-8408</v>
      </c>
      <c r="AR39" s="293">
        <v>-99.8</v>
      </c>
      <c r="AS39" s="290"/>
    </row>
    <row r="40" spans="1:46" ht="27" customHeight="1" x14ac:dyDescent="0.2">
      <c r="A40" s="247"/>
      <c r="AK40" s="1116" t="s">
        <v>509</v>
      </c>
      <c r="AL40" s="1117"/>
      <c r="AM40" s="1117"/>
      <c r="AN40" s="1118"/>
      <c r="AO40" s="291">
        <v>-518483</v>
      </c>
      <c r="AP40" s="291">
        <v>-151648</v>
      </c>
      <c r="AQ40" s="292">
        <v>-141122</v>
      </c>
      <c r="AR40" s="293">
        <v>7.5</v>
      </c>
      <c r="AS40" s="290"/>
    </row>
    <row r="41" spans="1:46" ht="13" x14ac:dyDescent="0.2">
      <c r="A41" s="247"/>
      <c r="AK41" s="1122" t="s">
        <v>288</v>
      </c>
      <c r="AL41" s="1123"/>
      <c r="AM41" s="1123"/>
      <c r="AN41" s="1124"/>
      <c r="AO41" s="291">
        <v>204797</v>
      </c>
      <c r="AP41" s="291">
        <v>59900</v>
      </c>
      <c r="AQ41" s="292">
        <v>59000</v>
      </c>
      <c r="AR41" s="293">
        <v>1.5</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 x14ac:dyDescent="0.2">
      <c r="A48" s="247"/>
      <c r="AK48" s="301" t="s">
        <v>511</v>
      </c>
      <c r="AL48" s="301"/>
      <c r="AM48" s="301"/>
      <c r="AN48" s="301"/>
      <c r="AO48" s="301"/>
      <c r="AP48" s="301"/>
      <c r="AQ48" s="302"/>
      <c r="AR48" s="301"/>
    </row>
    <row r="49" spans="1:44" ht="13.5" customHeight="1" x14ac:dyDescent="0.2">
      <c r="A49" s="247"/>
      <c r="AK49" s="303"/>
      <c r="AL49" s="304"/>
      <c r="AM49" s="1111" t="s">
        <v>479</v>
      </c>
      <c r="AN49" s="1113" t="s">
        <v>512</v>
      </c>
      <c r="AO49" s="1114"/>
      <c r="AP49" s="1114"/>
      <c r="AQ49" s="1114"/>
      <c r="AR49" s="1115"/>
    </row>
    <row r="50" spans="1:44" ht="13" x14ac:dyDescent="0.2">
      <c r="A50" s="247"/>
      <c r="AK50" s="305"/>
      <c r="AL50" s="306"/>
      <c r="AM50" s="1112"/>
      <c r="AN50" s="307" t="s">
        <v>513</v>
      </c>
      <c r="AO50" s="308" t="s">
        <v>514</v>
      </c>
      <c r="AP50" s="309" t="s">
        <v>515</v>
      </c>
      <c r="AQ50" s="310" t="s">
        <v>516</v>
      </c>
      <c r="AR50" s="311" t="s">
        <v>517</v>
      </c>
    </row>
    <row r="51" spans="1:44" ht="13" x14ac:dyDescent="0.2">
      <c r="A51" s="247"/>
      <c r="AK51" s="303" t="s">
        <v>518</v>
      </c>
      <c r="AL51" s="304"/>
      <c r="AM51" s="312">
        <v>2770081</v>
      </c>
      <c r="AN51" s="313">
        <v>720625</v>
      </c>
      <c r="AO51" s="314">
        <v>40.799999999999997</v>
      </c>
      <c r="AP51" s="315">
        <v>301035</v>
      </c>
      <c r="AQ51" s="316">
        <v>12.2</v>
      </c>
      <c r="AR51" s="317">
        <v>28.6</v>
      </c>
    </row>
    <row r="52" spans="1:44" ht="13" x14ac:dyDescent="0.2">
      <c r="A52" s="247"/>
      <c r="AK52" s="318"/>
      <c r="AL52" s="319" t="s">
        <v>519</v>
      </c>
      <c r="AM52" s="320">
        <v>2316109</v>
      </c>
      <c r="AN52" s="321">
        <v>602526</v>
      </c>
      <c r="AO52" s="322">
        <v>52.3</v>
      </c>
      <c r="AP52" s="323">
        <v>154376</v>
      </c>
      <c r="AQ52" s="324">
        <v>29.1</v>
      </c>
      <c r="AR52" s="325">
        <v>23.2</v>
      </c>
    </row>
    <row r="53" spans="1:44" ht="13" x14ac:dyDescent="0.2">
      <c r="A53" s="247"/>
      <c r="AK53" s="303" t="s">
        <v>520</v>
      </c>
      <c r="AL53" s="304"/>
      <c r="AM53" s="312">
        <v>903049</v>
      </c>
      <c r="AN53" s="313">
        <v>242364</v>
      </c>
      <c r="AO53" s="314">
        <v>-66.400000000000006</v>
      </c>
      <c r="AP53" s="315">
        <v>277467</v>
      </c>
      <c r="AQ53" s="316">
        <v>-7.8</v>
      </c>
      <c r="AR53" s="317">
        <v>-58.6</v>
      </c>
    </row>
    <row r="54" spans="1:44" ht="13" x14ac:dyDescent="0.2">
      <c r="A54" s="247"/>
      <c r="AK54" s="318"/>
      <c r="AL54" s="319" t="s">
        <v>519</v>
      </c>
      <c r="AM54" s="320">
        <v>576431</v>
      </c>
      <c r="AN54" s="321">
        <v>154705</v>
      </c>
      <c r="AO54" s="322">
        <v>-74.3</v>
      </c>
      <c r="AP54" s="323">
        <v>128378</v>
      </c>
      <c r="AQ54" s="324">
        <v>-16.8</v>
      </c>
      <c r="AR54" s="325">
        <v>-57.5</v>
      </c>
    </row>
    <row r="55" spans="1:44" ht="13" x14ac:dyDescent="0.2">
      <c r="A55" s="247"/>
      <c r="AK55" s="303" t="s">
        <v>521</v>
      </c>
      <c r="AL55" s="304"/>
      <c r="AM55" s="312">
        <v>927217</v>
      </c>
      <c r="AN55" s="313">
        <v>258134</v>
      </c>
      <c r="AO55" s="314">
        <v>6.5</v>
      </c>
      <c r="AP55" s="315">
        <v>282256</v>
      </c>
      <c r="AQ55" s="316">
        <v>1.7</v>
      </c>
      <c r="AR55" s="317">
        <v>4.8</v>
      </c>
    </row>
    <row r="56" spans="1:44" ht="13" x14ac:dyDescent="0.2">
      <c r="A56" s="247"/>
      <c r="AK56" s="318"/>
      <c r="AL56" s="319" t="s">
        <v>519</v>
      </c>
      <c r="AM56" s="320">
        <v>615012</v>
      </c>
      <c r="AN56" s="321">
        <v>171217</v>
      </c>
      <c r="AO56" s="322">
        <v>10.7</v>
      </c>
      <c r="AP56" s="323">
        <v>145453</v>
      </c>
      <c r="AQ56" s="324">
        <v>13.3</v>
      </c>
      <c r="AR56" s="325">
        <v>-2.6</v>
      </c>
    </row>
    <row r="57" spans="1:44" ht="13" x14ac:dyDescent="0.2">
      <c r="A57" s="247"/>
      <c r="AK57" s="303" t="s">
        <v>522</v>
      </c>
      <c r="AL57" s="304"/>
      <c r="AM57" s="312">
        <v>722850</v>
      </c>
      <c r="AN57" s="313">
        <v>207418</v>
      </c>
      <c r="AO57" s="314">
        <v>-19.600000000000001</v>
      </c>
      <c r="AP57" s="315">
        <v>295341</v>
      </c>
      <c r="AQ57" s="316">
        <v>4.5999999999999996</v>
      </c>
      <c r="AR57" s="317">
        <v>-24.2</v>
      </c>
    </row>
    <row r="58" spans="1:44" ht="13" x14ac:dyDescent="0.2">
      <c r="A58" s="247"/>
      <c r="AK58" s="318"/>
      <c r="AL58" s="319" t="s">
        <v>519</v>
      </c>
      <c r="AM58" s="320">
        <v>318383</v>
      </c>
      <c r="AN58" s="321">
        <v>91358</v>
      </c>
      <c r="AO58" s="322">
        <v>-46.6</v>
      </c>
      <c r="AP58" s="323">
        <v>137402</v>
      </c>
      <c r="AQ58" s="324">
        <v>-5.5</v>
      </c>
      <c r="AR58" s="325">
        <v>-41.1</v>
      </c>
    </row>
    <row r="59" spans="1:44" ht="13" x14ac:dyDescent="0.2">
      <c r="A59" s="247"/>
      <c r="AK59" s="303" t="s">
        <v>523</v>
      </c>
      <c r="AL59" s="304"/>
      <c r="AM59" s="312">
        <v>847419</v>
      </c>
      <c r="AN59" s="313">
        <v>247856</v>
      </c>
      <c r="AO59" s="314">
        <v>19.5</v>
      </c>
      <c r="AP59" s="315">
        <v>292845</v>
      </c>
      <c r="AQ59" s="316">
        <v>-0.8</v>
      </c>
      <c r="AR59" s="317">
        <v>20.3</v>
      </c>
    </row>
    <row r="60" spans="1:44" ht="13" x14ac:dyDescent="0.2">
      <c r="A60" s="247"/>
      <c r="AK60" s="318"/>
      <c r="AL60" s="319" t="s">
        <v>519</v>
      </c>
      <c r="AM60" s="320">
        <v>600565</v>
      </c>
      <c r="AN60" s="321">
        <v>175655</v>
      </c>
      <c r="AO60" s="322">
        <v>92.3</v>
      </c>
      <c r="AP60" s="323">
        <v>143187</v>
      </c>
      <c r="AQ60" s="324">
        <v>4.2</v>
      </c>
      <c r="AR60" s="325">
        <v>88.1</v>
      </c>
    </row>
    <row r="61" spans="1:44" ht="13" x14ac:dyDescent="0.2">
      <c r="A61" s="247"/>
      <c r="AK61" s="303" t="s">
        <v>524</v>
      </c>
      <c r="AL61" s="326"/>
      <c r="AM61" s="312">
        <v>1234123</v>
      </c>
      <c r="AN61" s="313">
        <v>335279</v>
      </c>
      <c r="AO61" s="314">
        <v>-3.8</v>
      </c>
      <c r="AP61" s="315">
        <v>289789</v>
      </c>
      <c r="AQ61" s="327">
        <v>2</v>
      </c>
      <c r="AR61" s="317">
        <v>-5.8</v>
      </c>
    </row>
    <row r="62" spans="1:44" ht="13" x14ac:dyDescent="0.2">
      <c r="A62" s="247"/>
      <c r="AK62" s="318"/>
      <c r="AL62" s="319" t="s">
        <v>519</v>
      </c>
      <c r="AM62" s="320">
        <v>885300</v>
      </c>
      <c r="AN62" s="321">
        <v>239092</v>
      </c>
      <c r="AO62" s="322">
        <v>6.9</v>
      </c>
      <c r="AP62" s="323">
        <v>141759</v>
      </c>
      <c r="AQ62" s="324">
        <v>4.9000000000000004</v>
      </c>
      <c r="AR62" s="325">
        <v>2</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XNNGoiz2vv+Pa7XZ6Zy8rnqupN1S2GJvyTgcPHsfw1RN3zMFD+xu/0XwuphPIRAGBAdJ/cSJGUq7dXhFcYk6mw==" saltValue="I2PoGHEUbmRYWwTbVWJ01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rYxltecXx7GEM/Mtn/1cLURXmkaT7YI6j26Uwb2TazAe7LjfDzXwjHwlK4q90n4P0/+XYojcbTR7ComH1IYStQ==" saltValue="Asb+LEDRqsr121faWFStxw=="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ZlKr3imBZf+emL34YBHg5pBaZr0NodmPfROXXOama9bTBNKn1tF6ccJSEL54U5/3qr7Zv0o4MOqtGulck6Lj5Q==" saltValue="BWm+HCBLLbp/zmfoNLf/JQ=="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526</v>
      </c>
      <c r="G46" s="8" t="s">
        <v>527</v>
      </c>
      <c r="H46" s="8" t="s">
        <v>528</v>
      </c>
      <c r="I46" s="8" t="s">
        <v>529</v>
      </c>
      <c r="J46" s="9" t="s">
        <v>530</v>
      </c>
    </row>
    <row r="47" spans="2:10" ht="57.75" customHeight="1" x14ac:dyDescent="0.2">
      <c r="B47" s="10"/>
      <c r="C47" s="1125" t="s">
        <v>3</v>
      </c>
      <c r="D47" s="1125"/>
      <c r="E47" s="1126"/>
      <c r="F47" s="11">
        <v>53.83</v>
      </c>
      <c r="G47" s="12">
        <v>50.73</v>
      </c>
      <c r="H47" s="12">
        <v>53.06</v>
      </c>
      <c r="I47" s="12">
        <v>52.86</v>
      </c>
      <c r="J47" s="13">
        <v>52.65</v>
      </c>
    </row>
    <row r="48" spans="2:10" ht="57.75" customHeight="1" x14ac:dyDescent="0.2">
      <c r="B48" s="14"/>
      <c r="C48" s="1127" t="s">
        <v>4</v>
      </c>
      <c r="D48" s="1127"/>
      <c r="E48" s="1128"/>
      <c r="F48" s="15">
        <v>1.83</v>
      </c>
      <c r="G48" s="16">
        <v>1.64</v>
      </c>
      <c r="H48" s="16">
        <v>1.73</v>
      </c>
      <c r="I48" s="16">
        <v>1.82</v>
      </c>
      <c r="J48" s="17">
        <v>0.16</v>
      </c>
    </row>
    <row r="49" spans="2:10" ht="57.75" customHeight="1" thickBot="1" x14ac:dyDescent="0.25">
      <c r="B49" s="18"/>
      <c r="C49" s="1129" t="s">
        <v>5</v>
      </c>
      <c r="D49" s="1129"/>
      <c r="E49" s="1130"/>
      <c r="F49" s="19">
        <v>0.12</v>
      </c>
      <c r="G49" s="20" t="s">
        <v>531</v>
      </c>
      <c r="H49" s="20">
        <v>0.05</v>
      </c>
      <c r="I49" s="20">
        <v>0.13</v>
      </c>
      <c r="J49" s="21" t="s">
        <v>532</v>
      </c>
    </row>
    <row r="50" spans="2:10" ht="13" x14ac:dyDescent="0.2"/>
  </sheetData>
  <sheetProtection algorithmName="SHA-512" hashValue="RTbpEcALqHsieH8iV2VLXupq1uTBPa7YS5XNLHUP6/YH+Po5twgfMN+RepSOKfjAVtfQQG50kvtvL8e5uc8OcQ==" saltValue="tyo9DrfMUI11G8qOr5QJcg=="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0" zoomScaleNormal="8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35" t="s">
        <v>533</v>
      </c>
      <c r="D34" s="1135"/>
      <c r="E34" s="1136"/>
      <c r="F34" s="32" t="s">
        <v>487</v>
      </c>
      <c r="G34" s="33" t="s">
        <v>487</v>
      </c>
      <c r="H34" s="33" t="s">
        <v>487</v>
      </c>
      <c r="I34" s="33" t="s">
        <v>487</v>
      </c>
      <c r="J34" s="34">
        <v>0.9</v>
      </c>
      <c r="K34" s="22"/>
      <c r="L34" s="22"/>
      <c r="M34" s="22"/>
      <c r="N34" s="22"/>
      <c r="O34" s="22"/>
      <c r="P34" s="22"/>
    </row>
    <row r="35" spans="1:16" ht="39" customHeight="1" x14ac:dyDescent="0.2">
      <c r="A35" s="22"/>
      <c r="B35" s="35"/>
      <c r="C35" s="1131" t="s">
        <v>534</v>
      </c>
      <c r="D35" s="1131"/>
      <c r="E35" s="1132"/>
      <c r="F35" s="36">
        <v>0.59</v>
      </c>
      <c r="G35" s="37">
        <v>0.56999999999999995</v>
      </c>
      <c r="H35" s="37">
        <v>0.88</v>
      </c>
      <c r="I35" s="37">
        <v>0.56000000000000005</v>
      </c>
      <c r="J35" s="38">
        <v>0.8</v>
      </c>
      <c r="K35" s="22"/>
      <c r="L35" s="22"/>
      <c r="M35" s="22"/>
      <c r="N35" s="22"/>
      <c r="O35" s="22"/>
      <c r="P35" s="22"/>
    </row>
    <row r="36" spans="1:16" ht="39" customHeight="1" x14ac:dyDescent="0.2">
      <c r="A36" s="22"/>
      <c r="B36" s="35"/>
      <c r="C36" s="1131" t="s">
        <v>535</v>
      </c>
      <c r="D36" s="1131"/>
      <c r="E36" s="1132"/>
      <c r="F36" s="36">
        <v>1.82</v>
      </c>
      <c r="G36" s="37">
        <v>1.63</v>
      </c>
      <c r="H36" s="37">
        <v>1.72</v>
      </c>
      <c r="I36" s="37">
        <v>1.82</v>
      </c>
      <c r="J36" s="38">
        <v>0.15</v>
      </c>
      <c r="K36" s="22"/>
      <c r="L36" s="22"/>
      <c r="M36" s="22"/>
      <c r="N36" s="22"/>
      <c r="O36" s="22"/>
      <c r="P36" s="22"/>
    </row>
    <row r="37" spans="1:16" ht="39" customHeight="1" x14ac:dyDescent="0.2">
      <c r="A37" s="22"/>
      <c r="B37" s="35"/>
      <c r="C37" s="1131" t="s">
        <v>536</v>
      </c>
      <c r="D37" s="1131"/>
      <c r="E37" s="1132"/>
      <c r="F37" s="36" t="s">
        <v>487</v>
      </c>
      <c r="G37" s="37" t="s">
        <v>487</v>
      </c>
      <c r="H37" s="37" t="s">
        <v>487</v>
      </c>
      <c r="I37" s="37" t="s">
        <v>487</v>
      </c>
      <c r="J37" s="38">
        <v>7.0000000000000007E-2</v>
      </c>
      <c r="K37" s="22"/>
      <c r="L37" s="22"/>
      <c r="M37" s="22"/>
      <c r="N37" s="22"/>
      <c r="O37" s="22"/>
      <c r="P37" s="22"/>
    </row>
    <row r="38" spans="1:16" ht="39" customHeight="1" x14ac:dyDescent="0.2">
      <c r="A38" s="22"/>
      <c r="B38" s="35"/>
      <c r="C38" s="1131" t="s">
        <v>537</v>
      </c>
      <c r="D38" s="1131"/>
      <c r="E38" s="1132"/>
      <c r="F38" s="36">
        <v>0</v>
      </c>
      <c r="G38" s="37">
        <v>0</v>
      </c>
      <c r="H38" s="37">
        <v>0</v>
      </c>
      <c r="I38" s="37">
        <v>0</v>
      </c>
      <c r="J38" s="38">
        <v>0.01</v>
      </c>
      <c r="K38" s="22"/>
      <c r="L38" s="22"/>
      <c r="M38" s="22"/>
      <c r="N38" s="22"/>
      <c r="O38" s="22"/>
      <c r="P38" s="22"/>
    </row>
    <row r="39" spans="1:16" ht="39" customHeight="1" x14ac:dyDescent="0.2">
      <c r="A39" s="22"/>
      <c r="B39" s="35"/>
      <c r="C39" s="1131" t="s">
        <v>538</v>
      </c>
      <c r="D39" s="1131"/>
      <c r="E39" s="1132"/>
      <c r="F39" s="36">
        <v>0.09</v>
      </c>
      <c r="G39" s="37">
        <v>0.12</v>
      </c>
      <c r="H39" s="37">
        <v>0.2</v>
      </c>
      <c r="I39" s="37">
        <v>0.19</v>
      </c>
      <c r="J39" s="38">
        <v>0.01</v>
      </c>
      <c r="K39" s="22"/>
      <c r="L39" s="22"/>
      <c r="M39" s="22"/>
      <c r="N39" s="22"/>
      <c r="O39" s="22"/>
      <c r="P39" s="22"/>
    </row>
    <row r="40" spans="1:16" ht="39" customHeight="1" x14ac:dyDescent="0.2">
      <c r="A40" s="22"/>
      <c r="B40" s="35"/>
      <c r="C40" s="1131" t="s">
        <v>539</v>
      </c>
      <c r="D40" s="1131"/>
      <c r="E40" s="1132"/>
      <c r="F40" s="36">
        <v>0</v>
      </c>
      <c r="G40" s="37">
        <v>0</v>
      </c>
      <c r="H40" s="37">
        <v>0</v>
      </c>
      <c r="I40" s="37">
        <v>0</v>
      </c>
      <c r="J40" s="38">
        <v>0</v>
      </c>
      <c r="K40" s="22"/>
      <c r="L40" s="22"/>
      <c r="M40" s="22"/>
      <c r="N40" s="22"/>
      <c r="O40" s="22"/>
      <c r="P40" s="22"/>
    </row>
    <row r="41" spans="1:16" ht="39" customHeight="1" x14ac:dyDescent="0.2">
      <c r="A41" s="22"/>
      <c r="B41" s="35"/>
      <c r="C41" s="1131" t="s">
        <v>540</v>
      </c>
      <c r="D41" s="1131"/>
      <c r="E41" s="1132"/>
      <c r="F41" s="36">
        <v>0</v>
      </c>
      <c r="G41" s="37">
        <v>0</v>
      </c>
      <c r="H41" s="37">
        <v>0</v>
      </c>
      <c r="I41" s="37">
        <v>0</v>
      </c>
      <c r="J41" s="38">
        <v>0</v>
      </c>
      <c r="K41" s="22"/>
      <c r="L41" s="22"/>
      <c r="M41" s="22"/>
      <c r="N41" s="22"/>
      <c r="O41" s="22"/>
      <c r="P41" s="22"/>
    </row>
    <row r="42" spans="1:16" ht="39" customHeight="1" x14ac:dyDescent="0.2">
      <c r="A42" s="22"/>
      <c r="B42" s="39"/>
      <c r="C42" s="1131" t="s">
        <v>541</v>
      </c>
      <c r="D42" s="1131"/>
      <c r="E42" s="1132"/>
      <c r="F42" s="36" t="s">
        <v>487</v>
      </c>
      <c r="G42" s="37" t="s">
        <v>487</v>
      </c>
      <c r="H42" s="37" t="s">
        <v>487</v>
      </c>
      <c r="I42" s="37" t="s">
        <v>487</v>
      </c>
      <c r="J42" s="38" t="s">
        <v>487</v>
      </c>
      <c r="K42" s="22"/>
      <c r="L42" s="22"/>
      <c r="M42" s="22"/>
      <c r="N42" s="22"/>
      <c r="O42" s="22"/>
      <c r="P42" s="22"/>
    </row>
    <row r="43" spans="1:16" ht="39" customHeight="1" thickBot="1" x14ac:dyDescent="0.25">
      <c r="A43" s="22"/>
      <c r="B43" s="40"/>
      <c r="C43" s="1133" t="s">
        <v>542</v>
      </c>
      <c r="D43" s="1133"/>
      <c r="E43" s="1134"/>
      <c r="F43" s="41">
        <v>11.82</v>
      </c>
      <c r="G43" s="42">
        <v>11.39</v>
      </c>
      <c r="H43" s="42">
        <v>11.69</v>
      </c>
      <c r="I43" s="42">
        <v>13.05</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a8lM0+szXssyVrGe93V4HyCYFPRRHPGrBHcAkzy+ywFY8X1ZP3ST09Ht06nmSO9tpMtauMwvZLWge8yW1AajJA==" saltValue="4JKHkoQtJ7Vkyz2Z4GpMi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7"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37" t="s">
        <v>9</v>
      </c>
      <c r="C45" s="1138"/>
      <c r="D45" s="56"/>
      <c r="E45" s="1143" t="s">
        <v>10</v>
      </c>
      <c r="F45" s="1143"/>
      <c r="G45" s="1143"/>
      <c r="H45" s="1143"/>
      <c r="I45" s="1143"/>
      <c r="J45" s="1144"/>
      <c r="K45" s="57">
        <v>573</v>
      </c>
      <c r="L45" s="58">
        <v>597</v>
      </c>
      <c r="M45" s="58">
        <v>652</v>
      </c>
      <c r="N45" s="58">
        <v>672</v>
      </c>
      <c r="O45" s="59">
        <v>687</v>
      </c>
      <c r="P45" s="46"/>
      <c r="Q45" s="46"/>
      <c r="R45" s="46"/>
      <c r="S45" s="46"/>
      <c r="T45" s="46"/>
      <c r="U45" s="46"/>
    </row>
    <row r="46" spans="1:21" ht="30.75" customHeight="1" x14ac:dyDescent="0.2">
      <c r="A46" s="46"/>
      <c r="B46" s="1139"/>
      <c r="C46" s="1140"/>
      <c r="D46" s="60"/>
      <c r="E46" s="1145" t="s">
        <v>11</v>
      </c>
      <c r="F46" s="1145"/>
      <c r="G46" s="1145"/>
      <c r="H46" s="1145"/>
      <c r="I46" s="1145"/>
      <c r="J46" s="1146"/>
      <c r="K46" s="61" t="s">
        <v>487</v>
      </c>
      <c r="L46" s="62" t="s">
        <v>487</v>
      </c>
      <c r="M46" s="62" t="s">
        <v>487</v>
      </c>
      <c r="N46" s="62" t="s">
        <v>487</v>
      </c>
      <c r="O46" s="63" t="s">
        <v>487</v>
      </c>
      <c r="P46" s="46"/>
      <c r="Q46" s="46"/>
      <c r="R46" s="46"/>
      <c r="S46" s="46"/>
      <c r="T46" s="46"/>
      <c r="U46" s="46"/>
    </row>
    <row r="47" spans="1:21" ht="30.75" customHeight="1" x14ac:dyDescent="0.2">
      <c r="A47" s="46"/>
      <c r="B47" s="1139"/>
      <c r="C47" s="1140"/>
      <c r="D47" s="60"/>
      <c r="E47" s="1145" t="s">
        <v>12</v>
      </c>
      <c r="F47" s="1145"/>
      <c r="G47" s="1145"/>
      <c r="H47" s="1145"/>
      <c r="I47" s="1145"/>
      <c r="J47" s="1146"/>
      <c r="K47" s="61" t="s">
        <v>487</v>
      </c>
      <c r="L47" s="62" t="s">
        <v>487</v>
      </c>
      <c r="M47" s="62" t="s">
        <v>487</v>
      </c>
      <c r="N47" s="62" t="s">
        <v>487</v>
      </c>
      <c r="O47" s="63" t="s">
        <v>487</v>
      </c>
      <c r="P47" s="46"/>
      <c r="Q47" s="46"/>
      <c r="R47" s="46"/>
      <c r="S47" s="46"/>
      <c r="T47" s="46"/>
      <c r="U47" s="46"/>
    </row>
    <row r="48" spans="1:21" ht="30.75" customHeight="1" x14ac:dyDescent="0.2">
      <c r="A48" s="46"/>
      <c r="B48" s="1139"/>
      <c r="C48" s="1140"/>
      <c r="D48" s="60"/>
      <c r="E48" s="1145" t="s">
        <v>13</v>
      </c>
      <c r="F48" s="1145"/>
      <c r="G48" s="1145"/>
      <c r="H48" s="1145"/>
      <c r="I48" s="1145"/>
      <c r="J48" s="1146"/>
      <c r="K48" s="61">
        <v>46</v>
      </c>
      <c r="L48" s="62">
        <v>44</v>
      </c>
      <c r="M48" s="62">
        <v>45</v>
      </c>
      <c r="N48" s="62">
        <v>46</v>
      </c>
      <c r="O48" s="63">
        <v>15</v>
      </c>
      <c r="P48" s="46"/>
      <c r="Q48" s="46"/>
      <c r="R48" s="46"/>
      <c r="S48" s="46"/>
      <c r="T48" s="46"/>
      <c r="U48" s="46"/>
    </row>
    <row r="49" spans="1:21" ht="30.75" customHeight="1" x14ac:dyDescent="0.2">
      <c r="A49" s="46"/>
      <c r="B49" s="1139"/>
      <c r="C49" s="1140"/>
      <c r="D49" s="60"/>
      <c r="E49" s="1145" t="s">
        <v>14</v>
      </c>
      <c r="F49" s="1145"/>
      <c r="G49" s="1145"/>
      <c r="H49" s="1145"/>
      <c r="I49" s="1145"/>
      <c r="J49" s="1146"/>
      <c r="K49" s="61">
        <v>18</v>
      </c>
      <c r="L49" s="62">
        <v>18</v>
      </c>
      <c r="M49" s="62">
        <v>18</v>
      </c>
      <c r="N49" s="62">
        <v>21</v>
      </c>
      <c r="O49" s="63">
        <v>21</v>
      </c>
      <c r="P49" s="46"/>
      <c r="Q49" s="46"/>
      <c r="R49" s="46"/>
      <c r="S49" s="46"/>
      <c r="T49" s="46"/>
      <c r="U49" s="46"/>
    </row>
    <row r="50" spans="1:21" ht="30.75" customHeight="1" x14ac:dyDescent="0.2">
      <c r="A50" s="46"/>
      <c r="B50" s="1139"/>
      <c r="C50" s="1140"/>
      <c r="D50" s="60"/>
      <c r="E50" s="1145" t="s">
        <v>15</v>
      </c>
      <c r="F50" s="1145"/>
      <c r="G50" s="1145"/>
      <c r="H50" s="1145"/>
      <c r="I50" s="1145"/>
      <c r="J50" s="1146"/>
      <c r="K50" s="61">
        <v>0</v>
      </c>
      <c r="L50" s="62">
        <v>0</v>
      </c>
      <c r="M50" s="62">
        <v>0</v>
      </c>
      <c r="N50" s="62">
        <v>0</v>
      </c>
      <c r="O50" s="63">
        <v>0</v>
      </c>
      <c r="P50" s="46"/>
      <c r="Q50" s="46"/>
      <c r="R50" s="46"/>
      <c r="S50" s="46"/>
      <c r="T50" s="46"/>
      <c r="U50" s="46"/>
    </row>
    <row r="51" spans="1:21" ht="30.75" customHeight="1" x14ac:dyDescent="0.2">
      <c r="A51" s="46"/>
      <c r="B51" s="1141"/>
      <c r="C51" s="1142"/>
      <c r="D51" s="64"/>
      <c r="E51" s="1145" t="s">
        <v>16</v>
      </c>
      <c r="F51" s="1145"/>
      <c r="G51" s="1145"/>
      <c r="H51" s="1145"/>
      <c r="I51" s="1145"/>
      <c r="J51" s="1146"/>
      <c r="K51" s="61" t="s">
        <v>487</v>
      </c>
      <c r="L51" s="62" t="s">
        <v>487</v>
      </c>
      <c r="M51" s="62" t="s">
        <v>487</v>
      </c>
      <c r="N51" s="62" t="s">
        <v>487</v>
      </c>
      <c r="O51" s="63" t="s">
        <v>487</v>
      </c>
      <c r="P51" s="46"/>
      <c r="Q51" s="46"/>
      <c r="R51" s="46"/>
      <c r="S51" s="46"/>
      <c r="T51" s="46"/>
      <c r="U51" s="46"/>
    </row>
    <row r="52" spans="1:21" ht="30.75" customHeight="1" x14ac:dyDescent="0.2">
      <c r="A52" s="46"/>
      <c r="B52" s="1147" t="s">
        <v>17</v>
      </c>
      <c r="C52" s="1148"/>
      <c r="D52" s="64"/>
      <c r="E52" s="1145" t="s">
        <v>18</v>
      </c>
      <c r="F52" s="1145"/>
      <c r="G52" s="1145"/>
      <c r="H52" s="1145"/>
      <c r="I52" s="1145"/>
      <c r="J52" s="1146"/>
      <c r="K52" s="61">
        <v>478</v>
      </c>
      <c r="L52" s="62">
        <v>477</v>
      </c>
      <c r="M52" s="62">
        <v>466</v>
      </c>
      <c r="N52" s="62">
        <v>486</v>
      </c>
      <c r="O52" s="63">
        <v>519</v>
      </c>
      <c r="P52" s="46"/>
      <c r="Q52" s="46"/>
      <c r="R52" s="46"/>
      <c r="S52" s="46"/>
      <c r="T52" s="46"/>
      <c r="U52" s="46"/>
    </row>
    <row r="53" spans="1:21" ht="30.75" customHeight="1" thickBot="1" x14ac:dyDescent="0.25">
      <c r="A53" s="46"/>
      <c r="B53" s="1149" t="s">
        <v>19</v>
      </c>
      <c r="C53" s="1150"/>
      <c r="D53" s="65"/>
      <c r="E53" s="1151" t="s">
        <v>20</v>
      </c>
      <c r="F53" s="1151"/>
      <c r="G53" s="1151"/>
      <c r="H53" s="1151"/>
      <c r="I53" s="1151"/>
      <c r="J53" s="1152"/>
      <c r="K53" s="66">
        <v>159</v>
      </c>
      <c r="L53" s="67">
        <v>182</v>
      </c>
      <c r="M53" s="67">
        <v>249</v>
      </c>
      <c r="N53" s="67">
        <v>253</v>
      </c>
      <c r="O53" s="68">
        <v>204</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53" t="s">
        <v>24</v>
      </c>
      <c r="C58" s="1154"/>
      <c r="D58" s="1159" t="s">
        <v>25</v>
      </c>
      <c r="E58" s="1160"/>
      <c r="F58" s="1160"/>
      <c r="G58" s="1160"/>
      <c r="H58" s="1160"/>
      <c r="I58" s="1160"/>
      <c r="J58" s="1161"/>
      <c r="K58" s="81" t="s">
        <v>548</v>
      </c>
      <c r="L58" s="82" t="s">
        <v>548</v>
      </c>
      <c r="M58" s="82" t="s">
        <v>548</v>
      </c>
      <c r="N58" s="82" t="s">
        <v>548</v>
      </c>
      <c r="O58" s="83" t="s">
        <v>548</v>
      </c>
    </row>
    <row r="59" spans="1:21" ht="31.5" customHeight="1" x14ac:dyDescent="0.2">
      <c r="B59" s="1155"/>
      <c r="C59" s="1156"/>
      <c r="D59" s="1162" t="s">
        <v>26</v>
      </c>
      <c r="E59" s="1163"/>
      <c r="F59" s="1163"/>
      <c r="G59" s="1163"/>
      <c r="H59" s="1163"/>
      <c r="I59" s="1163"/>
      <c r="J59" s="1164"/>
      <c r="K59" s="84" t="s">
        <v>548</v>
      </c>
      <c r="L59" s="85" t="s">
        <v>548</v>
      </c>
      <c r="M59" s="85" t="s">
        <v>548</v>
      </c>
      <c r="N59" s="85" t="s">
        <v>548</v>
      </c>
      <c r="O59" s="86" t="s">
        <v>548</v>
      </c>
    </row>
    <row r="60" spans="1:21" ht="31.5" customHeight="1" thickBot="1" x14ac:dyDescent="0.25">
      <c r="B60" s="1157"/>
      <c r="C60" s="1158"/>
      <c r="D60" s="1165" t="s">
        <v>27</v>
      </c>
      <c r="E60" s="1166"/>
      <c r="F60" s="1166"/>
      <c r="G60" s="1166"/>
      <c r="H60" s="1166"/>
      <c r="I60" s="1166"/>
      <c r="J60" s="1167"/>
      <c r="K60" s="87" t="s">
        <v>548</v>
      </c>
      <c r="L60" s="88" t="s">
        <v>548</v>
      </c>
      <c r="M60" s="88" t="s">
        <v>548</v>
      </c>
      <c r="N60" s="88" t="s">
        <v>548</v>
      </c>
      <c r="O60" s="89" t="s">
        <v>548</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FRVAGP0u4w6CMdsTp8kALyO9Mv9RNq6VT8qCzsSj1t3ojGPjFNxo+uhKfHcu1bnmdDlBowKuz5ybt06sOpl+Jw==" saltValue="4BG98/QvGcZBF86qHYgg7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526</v>
      </c>
      <c r="J40" s="101" t="s">
        <v>527</v>
      </c>
      <c r="K40" s="101" t="s">
        <v>528</v>
      </c>
      <c r="L40" s="101" t="s">
        <v>529</v>
      </c>
      <c r="M40" s="102" t="s">
        <v>530</v>
      </c>
    </row>
    <row r="41" spans="2:13" ht="27.75" customHeight="1" x14ac:dyDescent="0.2">
      <c r="B41" s="1168" t="s">
        <v>30</v>
      </c>
      <c r="C41" s="1169"/>
      <c r="D41" s="103"/>
      <c r="E41" s="1174" t="s">
        <v>31</v>
      </c>
      <c r="F41" s="1174"/>
      <c r="G41" s="1174"/>
      <c r="H41" s="1175"/>
      <c r="I41" s="330">
        <v>7290</v>
      </c>
      <c r="J41" s="331">
        <v>7208</v>
      </c>
      <c r="K41" s="331">
        <v>7056</v>
      </c>
      <c r="L41" s="331">
        <v>6766</v>
      </c>
      <c r="M41" s="332">
        <v>6654</v>
      </c>
    </row>
    <row r="42" spans="2:13" ht="27.75" customHeight="1" x14ac:dyDescent="0.2">
      <c r="B42" s="1170"/>
      <c r="C42" s="1171"/>
      <c r="D42" s="104"/>
      <c r="E42" s="1176" t="s">
        <v>32</v>
      </c>
      <c r="F42" s="1176"/>
      <c r="G42" s="1176"/>
      <c r="H42" s="1177"/>
      <c r="I42" s="333">
        <v>0</v>
      </c>
      <c r="J42" s="334">
        <v>3</v>
      </c>
      <c r="K42" s="334">
        <v>2</v>
      </c>
      <c r="L42" s="334">
        <v>2</v>
      </c>
      <c r="M42" s="335">
        <v>2</v>
      </c>
    </row>
    <row r="43" spans="2:13" ht="27.75" customHeight="1" x14ac:dyDescent="0.2">
      <c r="B43" s="1170"/>
      <c r="C43" s="1171"/>
      <c r="D43" s="104"/>
      <c r="E43" s="1176" t="s">
        <v>33</v>
      </c>
      <c r="F43" s="1176"/>
      <c r="G43" s="1176"/>
      <c r="H43" s="1177"/>
      <c r="I43" s="333">
        <v>440</v>
      </c>
      <c r="J43" s="334">
        <v>414</v>
      </c>
      <c r="K43" s="334">
        <v>428</v>
      </c>
      <c r="L43" s="334">
        <v>408</v>
      </c>
      <c r="M43" s="335">
        <v>174</v>
      </c>
    </row>
    <row r="44" spans="2:13" ht="27.75" customHeight="1" x14ac:dyDescent="0.2">
      <c r="B44" s="1170"/>
      <c r="C44" s="1171"/>
      <c r="D44" s="104"/>
      <c r="E44" s="1176" t="s">
        <v>34</v>
      </c>
      <c r="F44" s="1176"/>
      <c r="G44" s="1176"/>
      <c r="H44" s="1177"/>
      <c r="I44" s="333">
        <v>296</v>
      </c>
      <c r="J44" s="334">
        <v>275</v>
      </c>
      <c r="K44" s="334">
        <v>257</v>
      </c>
      <c r="L44" s="334">
        <v>244</v>
      </c>
      <c r="M44" s="335">
        <v>423</v>
      </c>
    </row>
    <row r="45" spans="2:13" ht="27.75" customHeight="1" x14ac:dyDescent="0.2">
      <c r="B45" s="1170"/>
      <c r="C45" s="1171"/>
      <c r="D45" s="104"/>
      <c r="E45" s="1176" t="s">
        <v>35</v>
      </c>
      <c r="F45" s="1176"/>
      <c r="G45" s="1176"/>
      <c r="H45" s="1177"/>
      <c r="I45" s="333">
        <v>829</v>
      </c>
      <c r="J45" s="334">
        <v>793</v>
      </c>
      <c r="K45" s="334">
        <v>790</v>
      </c>
      <c r="L45" s="334">
        <v>809</v>
      </c>
      <c r="M45" s="335">
        <v>876</v>
      </c>
    </row>
    <row r="46" spans="2:13" ht="27.75" customHeight="1" x14ac:dyDescent="0.2">
      <c r="B46" s="1170"/>
      <c r="C46" s="1171"/>
      <c r="D46" s="105"/>
      <c r="E46" s="1176" t="s">
        <v>36</v>
      </c>
      <c r="F46" s="1176"/>
      <c r="G46" s="1176"/>
      <c r="H46" s="1177"/>
      <c r="I46" s="333" t="s">
        <v>487</v>
      </c>
      <c r="J46" s="334" t="s">
        <v>487</v>
      </c>
      <c r="K46" s="334" t="s">
        <v>487</v>
      </c>
      <c r="L46" s="334" t="s">
        <v>487</v>
      </c>
      <c r="M46" s="335" t="s">
        <v>487</v>
      </c>
    </row>
    <row r="47" spans="2:13" ht="27.75" customHeight="1" x14ac:dyDescent="0.2">
      <c r="B47" s="1170"/>
      <c r="C47" s="1171"/>
      <c r="D47" s="106"/>
      <c r="E47" s="1178" t="s">
        <v>37</v>
      </c>
      <c r="F47" s="1179"/>
      <c r="G47" s="1179"/>
      <c r="H47" s="1180"/>
      <c r="I47" s="333" t="s">
        <v>487</v>
      </c>
      <c r="J47" s="334" t="s">
        <v>487</v>
      </c>
      <c r="K47" s="334" t="s">
        <v>487</v>
      </c>
      <c r="L47" s="334" t="s">
        <v>487</v>
      </c>
      <c r="M47" s="335" t="s">
        <v>487</v>
      </c>
    </row>
    <row r="48" spans="2:13" ht="27.75" customHeight="1" x14ac:dyDescent="0.2">
      <c r="B48" s="1170"/>
      <c r="C48" s="1171"/>
      <c r="D48" s="104"/>
      <c r="E48" s="1176" t="s">
        <v>38</v>
      </c>
      <c r="F48" s="1176"/>
      <c r="G48" s="1176"/>
      <c r="H48" s="1177"/>
      <c r="I48" s="333" t="s">
        <v>487</v>
      </c>
      <c r="J48" s="334" t="s">
        <v>487</v>
      </c>
      <c r="K48" s="334" t="s">
        <v>487</v>
      </c>
      <c r="L48" s="334" t="s">
        <v>487</v>
      </c>
      <c r="M48" s="335" t="s">
        <v>487</v>
      </c>
    </row>
    <row r="49" spans="2:13" ht="27.75" customHeight="1" x14ac:dyDescent="0.2">
      <c r="B49" s="1172"/>
      <c r="C49" s="1173"/>
      <c r="D49" s="104"/>
      <c r="E49" s="1176" t="s">
        <v>39</v>
      </c>
      <c r="F49" s="1176"/>
      <c r="G49" s="1176"/>
      <c r="H49" s="1177"/>
      <c r="I49" s="333" t="s">
        <v>487</v>
      </c>
      <c r="J49" s="334" t="s">
        <v>487</v>
      </c>
      <c r="K49" s="334" t="s">
        <v>487</v>
      </c>
      <c r="L49" s="334" t="s">
        <v>487</v>
      </c>
      <c r="M49" s="335" t="s">
        <v>487</v>
      </c>
    </row>
    <row r="50" spans="2:13" ht="27.75" customHeight="1" x14ac:dyDescent="0.2">
      <c r="B50" s="1181" t="s">
        <v>40</v>
      </c>
      <c r="C50" s="1182"/>
      <c r="D50" s="107"/>
      <c r="E50" s="1176" t="s">
        <v>41</v>
      </c>
      <c r="F50" s="1176"/>
      <c r="G50" s="1176"/>
      <c r="H50" s="1177"/>
      <c r="I50" s="333">
        <v>3325</v>
      </c>
      <c r="J50" s="334">
        <v>3773</v>
      </c>
      <c r="K50" s="334">
        <v>3866</v>
      </c>
      <c r="L50" s="334">
        <v>3967</v>
      </c>
      <c r="M50" s="335">
        <v>4148</v>
      </c>
    </row>
    <row r="51" spans="2:13" ht="27.75" customHeight="1" x14ac:dyDescent="0.2">
      <c r="B51" s="1170"/>
      <c r="C51" s="1171"/>
      <c r="D51" s="104"/>
      <c r="E51" s="1176" t="s">
        <v>42</v>
      </c>
      <c r="F51" s="1176"/>
      <c r="G51" s="1176"/>
      <c r="H51" s="1177"/>
      <c r="I51" s="333" t="s">
        <v>487</v>
      </c>
      <c r="J51" s="334" t="s">
        <v>487</v>
      </c>
      <c r="K51" s="334" t="s">
        <v>487</v>
      </c>
      <c r="L51" s="334" t="s">
        <v>487</v>
      </c>
      <c r="M51" s="335" t="s">
        <v>487</v>
      </c>
    </row>
    <row r="52" spans="2:13" ht="27.75" customHeight="1" x14ac:dyDescent="0.2">
      <c r="B52" s="1172"/>
      <c r="C52" s="1173"/>
      <c r="D52" s="104"/>
      <c r="E52" s="1176" t="s">
        <v>43</v>
      </c>
      <c r="F52" s="1176"/>
      <c r="G52" s="1176"/>
      <c r="H52" s="1177"/>
      <c r="I52" s="333">
        <v>5301</v>
      </c>
      <c r="J52" s="334">
        <v>5225</v>
      </c>
      <c r="K52" s="334">
        <v>5179</v>
      </c>
      <c r="L52" s="334">
        <v>4982</v>
      </c>
      <c r="M52" s="335">
        <v>4876</v>
      </c>
    </row>
    <row r="53" spans="2:13" ht="27.75" customHeight="1" thickBot="1" x14ac:dyDescent="0.25">
      <c r="B53" s="1183" t="s">
        <v>19</v>
      </c>
      <c r="C53" s="1184"/>
      <c r="D53" s="108"/>
      <c r="E53" s="1185" t="s">
        <v>44</v>
      </c>
      <c r="F53" s="1185"/>
      <c r="G53" s="1185"/>
      <c r="H53" s="1186"/>
      <c r="I53" s="336">
        <v>229</v>
      </c>
      <c r="J53" s="337">
        <v>-305</v>
      </c>
      <c r="K53" s="337">
        <v>-512</v>
      </c>
      <c r="L53" s="337">
        <v>-720</v>
      </c>
      <c r="M53" s="338">
        <v>-896</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SW9hZLFMI3zskIdGq8Y07ao8joRmLYOt0nORIvpZHY/dRmdo2LO8u8ARPx8lrKFHYbN1/w7t2n3WuOcoTw7kGw==" saltValue="KL028+5l4FKDOd/fsrODJ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3"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528</v>
      </c>
      <c r="G54" s="117" t="s">
        <v>529</v>
      </c>
      <c r="H54" s="118" t="s">
        <v>530</v>
      </c>
    </row>
    <row r="55" spans="2:8" ht="52.5" customHeight="1" x14ac:dyDescent="0.2">
      <c r="B55" s="119"/>
      <c r="C55" s="1195" t="s">
        <v>46</v>
      </c>
      <c r="D55" s="1195"/>
      <c r="E55" s="1196"/>
      <c r="F55" s="339">
        <v>1638</v>
      </c>
      <c r="G55" s="339">
        <v>1665</v>
      </c>
      <c r="H55" s="340">
        <v>1710</v>
      </c>
    </row>
    <row r="56" spans="2:8" ht="52.5" customHeight="1" x14ac:dyDescent="0.2">
      <c r="B56" s="120"/>
      <c r="C56" s="1197" t="s">
        <v>47</v>
      </c>
      <c r="D56" s="1197"/>
      <c r="E56" s="1198"/>
      <c r="F56" s="341">
        <v>333</v>
      </c>
      <c r="G56" s="341">
        <v>343</v>
      </c>
      <c r="H56" s="342">
        <v>357</v>
      </c>
    </row>
    <row r="57" spans="2:8" ht="53.25" customHeight="1" x14ac:dyDescent="0.2">
      <c r="B57" s="120"/>
      <c r="C57" s="1199" t="s">
        <v>48</v>
      </c>
      <c r="D57" s="1199"/>
      <c r="E57" s="1200"/>
      <c r="F57" s="343">
        <v>1652</v>
      </c>
      <c r="G57" s="343">
        <v>1756</v>
      </c>
      <c r="H57" s="344">
        <v>1891</v>
      </c>
    </row>
    <row r="58" spans="2:8" ht="45.75" customHeight="1" x14ac:dyDescent="0.2">
      <c r="B58" s="121"/>
      <c r="C58" s="1187" t="s">
        <v>560</v>
      </c>
      <c r="D58" s="1188"/>
      <c r="E58" s="1189"/>
      <c r="F58" s="345">
        <v>1205</v>
      </c>
      <c r="G58" s="345">
        <v>1298</v>
      </c>
      <c r="H58" s="346">
        <v>1379</v>
      </c>
    </row>
    <row r="59" spans="2:8" ht="45.75" customHeight="1" x14ac:dyDescent="0.2">
      <c r="B59" s="121"/>
      <c r="C59" s="1187" t="s">
        <v>561</v>
      </c>
      <c r="D59" s="1188"/>
      <c r="E59" s="1189"/>
      <c r="F59" s="345">
        <v>157</v>
      </c>
      <c r="G59" s="345">
        <v>157</v>
      </c>
      <c r="H59" s="346">
        <v>157</v>
      </c>
    </row>
    <row r="60" spans="2:8" ht="45.75" customHeight="1" x14ac:dyDescent="0.2">
      <c r="B60" s="121"/>
      <c r="C60" s="1187" t="s">
        <v>562</v>
      </c>
      <c r="D60" s="1188"/>
      <c r="E60" s="1189"/>
      <c r="F60" s="345">
        <v>103</v>
      </c>
      <c r="G60" s="345">
        <v>113</v>
      </c>
      <c r="H60" s="346">
        <v>127</v>
      </c>
    </row>
    <row r="61" spans="2:8" ht="45.75" customHeight="1" x14ac:dyDescent="0.2">
      <c r="B61" s="121"/>
      <c r="C61" s="1187" t="s">
        <v>563</v>
      </c>
      <c r="D61" s="1188"/>
      <c r="E61" s="1189"/>
      <c r="F61" s="345">
        <v>82</v>
      </c>
      <c r="G61" s="345">
        <v>78</v>
      </c>
      <c r="H61" s="346">
        <v>92</v>
      </c>
    </row>
    <row r="62" spans="2:8" ht="45.75" customHeight="1" thickBot="1" x14ac:dyDescent="0.25">
      <c r="B62" s="122"/>
      <c r="C62" s="1190" t="s">
        <v>564</v>
      </c>
      <c r="D62" s="1191"/>
      <c r="E62" s="1192"/>
      <c r="F62" s="347">
        <v>19</v>
      </c>
      <c r="G62" s="347">
        <v>22</v>
      </c>
      <c r="H62" s="348">
        <v>51</v>
      </c>
    </row>
    <row r="63" spans="2:8" ht="52.5" customHeight="1" thickBot="1" x14ac:dyDescent="0.25">
      <c r="B63" s="123"/>
      <c r="C63" s="1193" t="s">
        <v>49</v>
      </c>
      <c r="D63" s="1193"/>
      <c r="E63" s="1194"/>
      <c r="F63" s="349">
        <v>3623</v>
      </c>
      <c r="G63" s="349">
        <v>3764</v>
      </c>
      <c r="H63" s="350">
        <v>3958</v>
      </c>
    </row>
    <row r="64" spans="2:8" ht="13" x14ac:dyDescent="0.2"/>
  </sheetData>
  <sheetProtection algorithmName="SHA-512" hashValue="4NFrWanohitKPE5stVXCBXY+vxylftalmm9vUXpjHe444MIk0DDreqXp6euHscTL6kMQHQneGjqEjR2n1WZJbA==" saltValue="JH+clSlgMutLeaVjhK02D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6E34C-684F-415A-B582-031CF27601CB}">
  <sheetPr>
    <pageSetUpPr fitToPage="1"/>
  </sheetPr>
  <dimension ref="A1:DE85"/>
  <sheetViews>
    <sheetView showGridLines="0" zoomScaleNormal="100" zoomScaleSheetLayoutView="55" workbookViewId="0">
      <selection activeCell="AN70" sqref="AN70"/>
    </sheetView>
  </sheetViews>
  <sheetFormatPr defaultColWidth="0" defaultRowHeight="0"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48"/>
      <c r="B1" s="1247"/>
      <c r="DD1" s="243"/>
      <c r="DE1" s="243"/>
    </row>
    <row r="2" spans="1:109" ht="25.5" customHeight="1" x14ac:dyDescent="0.2">
      <c r="A2" s="1246"/>
      <c r="C2" s="1246"/>
      <c r="O2" s="1246"/>
      <c r="P2" s="1246"/>
      <c r="Q2" s="1246"/>
      <c r="R2" s="1246"/>
      <c r="S2" s="1246"/>
      <c r="T2" s="1246"/>
      <c r="U2" s="1246"/>
      <c r="V2" s="1246"/>
      <c r="W2" s="1246"/>
      <c r="X2" s="1246"/>
      <c r="Y2" s="1246"/>
      <c r="Z2" s="1246"/>
      <c r="AA2" s="1246"/>
      <c r="AB2" s="1246"/>
      <c r="AC2" s="1246"/>
      <c r="AD2" s="1246"/>
      <c r="AE2" s="1246"/>
      <c r="AF2" s="1246"/>
      <c r="AG2" s="1246"/>
      <c r="AH2" s="1246"/>
      <c r="AI2" s="1246"/>
      <c r="AU2" s="1246"/>
      <c r="BG2" s="1246"/>
      <c r="BS2" s="1246"/>
      <c r="CE2" s="1246"/>
      <c r="CQ2" s="1246"/>
      <c r="DD2" s="243"/>
      <c r="DE2" s="243"/>
    </row>
    <row r="3" spans="1:109" ht="25.5" customHeight="1" x14ac:dyDescent="0.2">
      <c r="A3" s="1246"/>
      <c r="C3" s="1246"/>
      <c r="O3" s="1246"/>
      <c r="P3" s="1246"/>
      <c r="Q3" s="1246"/>
      <c r="R3" s="1246"/>
      <c r="S3" s="1246"/>
      <c r="T3" s="1246"/>
      <c r="U3" s="1246"/>
      <c r="V3" s="1246"/>
      <c r="W3" s="1246"/>
      <c r="X3" s="1246"/>
      <c r="Y3" s="1246"/>
      <c r="Z3" s="1246"/>
      <c r="AA3" s="1246"/>
      <c r="AB3" s="1246"/>
      <c r="AC3" s="1246"/>
      <c r="AD3" s="1246"/>
      <c r="AE3" s="1246"/>
      <c r="AF3" s="1246"/>
      <c r="AG3" s="1246"/>
      <c r="AH3" s="1246"/>
      <c r="AI3" s="1246"/>
      <c r="AU3" s="1246"/>
      <c r="BG3" s="1246"/>
      <c r="BS3" s="1246"/>
      <c r="CE3" s="1246"/>
      <c r="CQ3" s="1246"/>
      <c r="DD3" s="243"/>
      <c r="DE3" s="243"/>
    </row>
    <row r="4" spans="1:109" s="241" customFormat="1" ht="13" x14ac:dyDescent="0.2">
      <c r="A4" s="1246"/>
      <c r="B4" s="1246"/>
      <c r="C4" s="1246"/>
      <c r="D4" s="1246"/>
      <c r="E4" s="1246"/>
      <c r="F4" s="1246"/>
      <c r="G4" s="1246"/>
      <c r="H4" s="1246"/>
      <c r="I4" s="1246"/>
      <c r="J4" s="1246"/>
      <c r="K4" s="1246"/>
      <c r="L4" s="1246"/>
      <c r="M4" s="1246"/>
      <c r="N4" s="1246"/>
      <c r="O4" s="1246"/>
      <c r="P4" s="1246"/>
      <c r="Q4" s="1246"/>
      <c r="R4" s="1246"/>
      <c r="S4" s="1246"/>
      <c r="T4" s="1246"/>
      <c r="U4" s="1246"/>
      <c r="V4" s="1246"/>
      <c r="W4" s="1246"/>
      <c r="X4" s="1246"/>
      <c r="Y4" s="1246"/>
      <c r="Z4" s="1246"/>
      <c r="AA4" s="1246"/>
      <c r="AB4" s="1246"/>
      <c r="AC4" s="1246"/>
      <c r="AD4" s="1246"/>
      <c r="AE4" s="1246"/>
      <c r="AF4" s="1246"/>
      <c r="AG4" s="1246"/>
      <c r="AH4" s="1246"/>
      <c r="AI4" s="1246"/>
      <c r="AJ4" s="1246"/>
      <c r="AK4" s="1246"/>
      <c r="AL4" s="1246"/>
      <c r="AM4" s="1246"/>
      <c r="AN4" s="1246"/>
      <c r="AO4" s="1246"/>
      <c r="AP4" s="1246"/>
      <c r="AQ4" s="1246"/>
      <c r="AR4" s="1246"/>
      <c r="AS4" s="1246"/>
      <c r="AT4" s="1246"/>
      <c r="AU4" s="1246"/>
      <c r="AV4" s="1246"/>
      <c r="AW4" s="1246"/>
      <c r="AX4" s="1246"/>
      <c r="AY4" s="1246"/>
      <c r="AZ4" s="1246"/>
      <c r="BA4" s="1246"/>
      <c r="BB4" s="1246"/>
      <c r="BC4" s="1246"/>
      <c r="BD4" s="1246"/>
      <c r="BE4" s="1246"/>
      <c r="BF4" s="1246"/>
      <c r="BG4" s="1246"/>
      <c r="BH4" s="1246"/>
      <c r="BI4" s="1246"/>
      <c r="BJ4" s="1246"/>
      <c r="BK4" s="1246"/>
      <c r="BL4" s="1246"/>
      <c r="BM4" s="1246"/>
      <c r="BN4" s="1246"/>
      <c r="BO4" s="1246"/>
      <c r="BP4" s="1246"/>
      <c r="BQ4" s="1246"/>
      <c r="BR4" s="1246"/>
      <c r="BS4" s="1246"/>
      <c r="BT4" s="1246"/>
      <c r="BU4" s="1246"/>
      <c r="BV4" s="1246"/>
      <c r="BW4" s="1246"/>
      <c r="BX4" s="1246"/>
      <c r="BY4" s="1246"/>
      <c r="BZ4" s="1246"/>
      <c r="CA4" s="1246"/>
      <c r="CB4" s="1246"/>
      <c r="CC4" s="1246"/>
      <c r="CD4" s="1246"/>
      <c r="CE4" s="1246"/>
      <c r="CF4" s="1246"/>
      <c r="CG4" s="1246"/>
      <c r="CH4" s="1246"/>
      <c r="CI4" s="1246"/>
      <c r="CJ4" s="1246"/>
      <c r="CK4" s="1246"/>
      <c r="CL4" s="1246"/>
      <c r="CM4" s="1246"/>
      <c r="CN4" s="1246"/>
      <c r="CO4" s="1246"/>
      <c r="CP4" s="1246"/>
      <c r="CQ4" s="1246"/>
      <c r="CR4" s="1246"/>
      <c r="CS4" s="1246"/>
      <c r="CT4" s="1246"/>
      <c r="CU4" s="1246"/>
      <c r="CV4" s="1246"/>
      <c r="CW4" s="1246"/>
      <c r="CX4" s="1246"/>
      <c r="CY4" s="1246"/>
      <c r="CZ4" s="1246"/>
      <c r="DA4" s="1246"/>
      <c r="DB4" s="1246"/>
      <c r="DC4" s="1246"/>
      <c r="DD4" s="1246"/>
      <c r="DE4" s="1246"/>
    </row>
    <row r="5" spans="1:109" s="241" customFormat="1" ht="13" x14ac:dyDescent="0.2">
      <c r="A5" s="1246"/>
      <c r="B5" s="1246"/>
      <c r="C5" s="1246"/>
      <c r="D5" s="1246"/>
      <c r="E5" s="1246"/>
      <c r="F5" s="1246"/>
      <c r="G5" s="1246"/>
      <c r="H5" s="1246"/>
      <c r="I5" s="1246"/>
      <c r="J5" s="1246"/>
      <c r="K5" s="1246"/>
      <c r="L5" s="1246"/>
      <c r="M5" s="1246"/>
      <c r="N5" s="1246"/>
      <c r="O5" s="1246"/>
      <c r="P5" s="1246"/>
      <c r="Q5" s="1246"/>
      <c r="R5" s="1246"/>
      <c r="S5" s="1246"/>
      <c r="T5" s="1246"/>
      <c r="U5" s="1246"/>
      <c r="V5" s="1246"/>
      <c r="W5" s="1246"/>
      <c r="X5" s="1246"/>
      <c r="Y5" s="1246"/>
      <c r="Z5" s="1246"/>
      <c r="AA5" s="1246"/>
      <c r="AB5" s="1246"/>
      <c r="AC5" s="1246"/>
      <c r="AD5" s="1246"/>
      <c r="AE5" s="1246"/>
      <c r="AF5" s="1246"/>
      <c r="AG5" s="1246"/>
      <c r="AH5" s="1246"/>
      <c r="AI5" s="1246"/>
      <c r="AJ5" s="1246"/>
      <c r="AK5" s="1246"/>
      <c r="AL5" s="1246"/>
      <c r="AM5" s="1246"/>
      <c r="AN5" s="1246"/>
      <c r="AO5" s="1246"/>
      <c r="AP5" s="1246"/>
      <c r="AQ5" s="1246"/>
      <c r="AR5" s="1246"/>
      <c r="AS5" s="1246"/>
      <c r="AT5" s="1246"/>
      <c r="AU5" s="1246"/>
      <c r="AV5" s="1246"/>
      <c r="AW5" s="1246"/>
      <c r="AX5" s="1246"/>
      <c r="AY5" s="1246"/>
      <c r="AZ5" s="1246"/>
      <c r="BA5" s="1246"/>
      <c r="BB5" s="1246"/>
      <c r="BC5" s="1246"/>
      <c r="BD5" s="1246"/>
      <c r="BE5" s="1246"/>
      <c r="BF5" s="1246"/>
      <c r="BG5" s="1246"/>
      <c r="BH5" s="1246"/>
      <c r="BI5" s="1246"/>
      <c r="BJ5" s="1246"/>
      <c r="BK5" s="1246"/>
      <c r="BL5" s="1246"/>
      <c r="BM5" s="1246"/>
      <c r="BN5" s="1246"/>
      <c r="BO5" s="1246"/>
      <c r="BP5" s="1246"/>
      <c r="BQ5" s="1246"/>
      <c r="BR5" s="1246"/>
      <c r="BS5" s="1246"/>
      <c r="BT5" s="1246"/>
      <c r="BU5" s="1246"/>
      <c r="BV5" s="1246"/>
      <c r="BW5" s="1246"/>
      <c r="BX5" s="1246"/>
      <c r="BY5" s="1246"/>
      <c r="BZ5" s="1246"/>
      <c r="CA5" s="1246"/>
      <c r="CB5" s="1246"/>
      <c r="CC5" s="1246"/>
      <c r="CD5" s="1246"/>
      <c r="CE5" s="1246"/>
      <c r="CF5" s="1246"/>
      <c r="CG5" s="1246"/>
      <c r="CH5" s="1246"/>
      <c r="CI5" s="1246"/>
      <c r="CJ5" s="1246"/>
      <c r="CK5" s="1246"/>
      <c r="CL5" s="1246"/>
      <c r="CM5" s="1246"/>
      <c r="CN5" s="1246"/>
      <c r="CO5" s="1246"/>
      <c r="CP5" s="1246"/>
      <c r="CQ5" s="1246"/>
      <c r="CR5" s="1246"/>
      <c r="CS5" s="1246"/>
      <c r="CT5" s="1246"/>
      <c r="CU5" s="1246"/>
      <c r="CV5" s="1246"/>
      <c r="CW5" s="1246"/>
      <c r="CX5" s="1246"/>
      <c r="CY5" s="1246"/>
      <c r="CZ5" s="1246"/>
      <c r="DA5" s="1246"/>
      <c r="DB5" s="1246"/>
      <c r="DC5" s="1246"/>
      <c r="DD5" s="1246"/>
      <c r="DE5" s="1246"/>
    </row>
    <row r="6" spans="1:109" s="241" customFormat="1" ht="13" x14ac:dyDescent="0.2">
      <c r="A6" s="1246"/>
      <c r="B6" s="1246"/>
      <c r="C6" s="1246"/>
      <c r="D6" s="1246"/>
      <c r="E6" s="1246"/>
      <c r="F6" s="1246"/>
      <c r="G6" s="1246"/>
      <c r="H6" s="1246"/>
      <c r="I6" s="1246"/>
      <c r="J6" s="1246"/>
      <c r="K6" s="1246"/>
      <c r="L6" s="1246"/>
      <c r="M6" s="1246"/>
      <c r="N6" s="1246"/>
      <c r="O6" s="1246"/>
      <c r="P6" s="1246"/>
      <c r="Q6" s="1246"/>
      <c r="R6" s="1246"/>
      <c r="S6" s="1246"/>
      <c r="T6" s="1246"/>
      <c r="U6" s="1246"/>
      <c r="V6" s="1246"/>
      <c r="W6" s="1246"/>
      <c r="X6" s="1246"/>
      <c r="Y6" s="1246"/>
      <c r="Z6" s="1246"/>
      <c r="AA6" s="1246"/>
      <c r="AB6" s="1246"/>
      <c r="AC6" s="1246"/>
      <c r="AD6" s="1246"/>
      <c r="AE6" s="1246"/>
      <c r="AF6" s="1246"/>
      <c r="AG6" s="1246"/>
      <c r="AH6" s="1246"/>
      <c r="AI6" s="1246"/>
      <c r="AJ6" s="1246"/>
      <c r="AK6" s="1246"/>
      <c r="AL6" s="1246"/>
      <c r="AM6" s="1246"/>
      <c r="AN6" s="1246"/>
      <c r="AO6" s="1246"/>
      <c r="AP6" s="1246"/>
      <c r="AQ6" s="1246"/>
      <c r="AR6" s="1246"/>
      <c r="AS6" s="1246"/>
      <c r="AT6" s="1246"/>
      <c r="AU6" s="1246"/>
      <c r="AV6" s="1246"/>
      <c r="AW6" s="1246"/>
      <c r="AX6" s="1246"/>
      <c r="AY6" s="1246"/>
      <c r="AZ6" s="1246"/>
      <c r="BA6" s="1246"/>
      <c r="BB6" s="1246"/>
      <c r="BC6" s="1246"/>
      <c r="BD6" s="1246"/>
      <c r="BE6" s="1246"/>
      <c r="BF6" s="1246"/>
      <c r="BG6" s="1246"/>
      <c r="BH6" s="1246"/>
      <c r="BI6" s="1246"/>
      <c r="BJ6" s="1246"/>
      <c r="BK6" s="1246"/>
      <c r="BL6" s="1246"/>
      <c r="BM6" s="1246"/>
      <c r="BN6" s="1246"/>
      <c r="BO6" s="1246"/>
      <c r="BP6" s="1246"/>
      <c r="BQ6" s="1246"/>
      <c r="BR6" s="1246"/>
      <c r="BS6" s="1246"/>
      <c r="BT6" s="1246"/>
      <c r="BU6" s="1246"/>
      <c r="BV6" s="1246"/>
      <c r="BW6" s="1246"/>
      <c r="BX6" s="1246"/>
      <c r="BY6" s="1246"/>
      <c r="BZ6" s="1246"/>
      <c r="CA6" s="1246"/>
      <c r="CB6" s="1246"/>
      <c r="CC6" s="1246"/>
      <c r="CD6" s="1246"/>
      <c r="CE6" s="1246"/>
      <c r="CF6" s="1246"/>
      <c r="CG6" s="1246"/>
      <c r="CH6" s="1246"/>
      <c r="CI6" s="1246"/>
      <c r="CJ6" s="1246"/>
      <c r="CK6" s="1246"/>
      <c r="CL6" s="1246"/>
      <c r="CM6" s="1246"/>
      <c r="CN6" s="1246"/>
      <c r="CO6" s="1246"/>
      <c r="CP6" s="1246"/>
      <c r="CQ6" s="1246"/>
      <c r="CR6" s="1246"/>
      <c r="CS6" s="1246"/>
      <c r="CT6" s="1246"/>
      <c r="CU6" s="1246"/>
      <c r="CV6" s="1246"/>
      <c r="CW6" s="1246"/>
      <c r="CX6" s="1246"/>
      <c r="CY6" s="1246"/>
      <c r="CZ6" s="1246"/>
      <c r="DA6" s="1246"/>
      <c r="DB6" s="1246"/>
      <c r="DC6" s="1246"/>
      <c r="DD6" s="1246"/>
      <c r="DE6" s="1246"/>
    </row>
    <row r="7" spans="1:109" s="241" customFormat="1" ht="13" x14ac:dyDescent="0.2">
      <c r="A7" s="1246"/>
      <c r="B7" s="1246"/>
      <c r="C7" s="1246"/>
      <c r="D7" s="1246"/>
      <c r="E7" s="1246"/>
      <c r="F7" s="1246"/>
      <c r="G7" s="1246"/>
      <c r="H7" s="1246"/>
      <c r="I7" s="1246"/>
      <c r="J7" s="1246"/>
      <c r="K7" s="1246"/>
      <c r="L7" s="1246"/>
      <c r="M7" s="1246"/>
      <c r="N7" s="1246"/>
      <c r="O7" s="1246"/>
      <c r="P7" s="1246"/>
      <c r="Q7" s="1246"/>
      <c r="R7" s="1246"/>
      <c r="S7" s="1246"/>
      <c r="T7" s="1246"/>
      <c r="U7" s="1246"/>
      <c r="V7" s="1246"/>
      <c r="W7" s="1246"/>
      <c r="X7" s="1246"/>
      <c r="Y7" s="1246"/>
      <c r="Z7" s="1246"/>
      <c r="AA7" s="1246"/>
      <c r="AB7" s="1246"/>
      <c r="AC7" s="1246"/>
      <c r="AD7" s="1246"/>
      <c r="AE7" s="1246"/>
      <c r="AF7" s="1246"/>
      <c r="AG7" s="1246"/>
      <c r="AH7" s="1246"/>
      <c r="AI7" s="1246"/>
      <c r="AJ7" s="1246"/>
      <c r="AK7" s="1246"/>
      <c r="AL7" s="1246"/>
      <c r="AM7" s="1246"/>
      <c r="AN7" s="1246"/>
      <c r="AO7" s="1246"/>
      <c r="AP7" s="1246"/>
      <c r="AQ7" s="1246"/>
      <c r="AR7" s="1246"/>
      <c r="AS7" s="1246"/>
      <c r="AT7" s="1246"/>
      <c r="AU7" s="1246"/>
      <c r="AV7" s="1246"/>
      <c r="AW7" s="1246"/>
      <c r="AX7" s="1246"/>
      <c r="AY7" s="1246"/>
      <c r="AZ7" s="1246"/>
      <c r="BA7" s="1246"/>
      <c r="BB7" s="1246"/>
      <c r="BC7" s="1246"/>
      <c r="BD7" s="1246"/>
      <c r="BE7" s="1246"/>
      <c r="BF7" s="1246"/>
      <c r="BG7" s="1246"/>
      <c r="BH7" s="1246"/>
      <c r="BI7" s="1246"/>
      <c r="BJ7" s="1246"/>
      <c r="BK7" s="1246"/>
      <c r="BL7" s="1246"/>
      <c r="BM7" s="1246"/>
      <c r="BN7" s="1246"/>
      <c r="BO7" s="1246"/>
      <c r="BP7" s="1246"/>
      <c r="BQ7" s="1246"/>
      <c r="BR7" s="1246"/>
      <c r="BS7" s="1246"/>
      <c r="BT7" s="1246"/>
      <c r="BU7" s="1246"/>
      <c r="BV7" s="1246"/>
      <c r="BW7" s="1246"/>
      <c r="BX7" s="1246"/>
      <c r="BY7" s="1246"/>
      <c r="BZ7" s="1246"/>
      <c r="CA7" s="1246"/>
      <c r="CB7" s="1246"/>
      <c r="CC7" s="1246"/>
      <c r="CD7" s="1246"/>
      <c r="CE7" s="1246"/>
      <c r="CF7" s="1246"/>
      <c r="CG7" s="1246"/>
      <c r="CH7" s="1246"/>
      <c r="CI7" s="1246"/>
      <c r="CJ7" s="1246"/>
      <c r="CK7" s="1246"/>
      <c r="CL7" s="1246"/>
      <c r="CM7" s="1246"/>
      <c r="CN7" s="1246"/>
      <c r="CO7" s="1246"/>
      <c r="CP7" s="1246"/>
      <c r="CQ7" s="1246"/>
      <c r="CR7" s="1246"/>
      <c r="CS7" s="1246"/>
      <c r="CT7" s="1246"/>
      <c r="CU7" s="1246"/>
      <c r="CV7" s="1246"/>
      <c r="CW7" s="1246"/>
      <c r="CX7" s="1246"/>
      <c r="CY7" s="1246"/>
      <c r="CZ7" s="1246"/>
      <c r="DA7" s="1246"/>
      <c r="DB7" s="1246"/>
      <c r="DC7" s="1246"/>
      <c r="DD7" s="1246"/>
      <c r="DE7" s="1246"/>
    </row>
    <row r="8" spans="1:109" s="241" customFormat="1" ht="13" x14ac:dyDescent="0.2">
      <c r="A8" s="1246"/>
      <c r="B8" s="1246"/>
      <c r="C8" s="1246"/>
      <c r="D8" s="1246"/>
      <c r="E8" s="1246"/>
      <c r="F8" s="1246"/>
      <c r="G8" s="1246"/>
      <c r="H8" s="1246"/>
      <c r="I8" s="1246"/>
      <c r="J8" s="1246"/>
      <c r="K8" s="1246"/>
      <c r="L8" s="1246"/>
      <c r="M8" s="1246"/>
      <c r="N8" s="1246"/>
      <c r="O8" s="1246"/>
      <c r="P8" s="1246"/>
      <c r="Q8" s="1246"/>
      <c r="R8" s="1246"/>
      <c r="S8" s="1246"/>
      <c r="T8" s="1246"/>
      <c r="U8" s="1246"/>
      <c r="V8" s="1246"/>
      <c r="W8" s="1246"/>
      <c r="X8" s="1246"/>
      <c r="Y8" s="1246"/>
      <c r="Z8" s="1246"/>
      <c r="AA8" s="1246"/>
      <c r="AB8" s="1246"/>
      <c r="AC8" s="1246"/>
      <c r="AD8" s="1246"/>
      <c r="AE8" s="1246"/>
      <c r="AF8" s="1246"/>
      <c r="AG8" s="1246"/>
      <c r="AH8" s="1246"/>
      <c r="AI8" s="1246"/>
      <c r="AJ8" s="1246"/>
      <c r="AK8" s="1246"/>
      <c r="AL8" s="1246"/>
      <c r="AM8" s="1246"/>
      <c r="AN8" s="1246"/>
      <c r="AO8" s="1246"/>
      <c r="AP8" s="1246"/>
      <c r="AQ8" s="1246"/>
      <c r="AR8" s="1246"/>
      <c r="AS8" s="1246"/>
      <c r="AT8" s="1246"/>
      <c r="AU8" s="1246"/>
      <c r="AV8" s="1246"/>
      <c r="AW8" s="1246"/>
      <c r="AX8" s="1246"/>
      <c r="AY8" s="1246"/>
      <c r="AZ8" s="1246"/>
      <c r="BA8" s="1246"/>
      <c r="BB8" s="1246"/>
      <c r="BC8" s="1246"/>
      <c r="BD8" s="1246"/>
      <c r="BE8" s="1246"/>
      <c r="BF8" s="1246"/>
      <c r="BG8" s="1246"/>
      <c r="BH8" s="1246"/>
      <c r="BI8" s="1246"/>
      <c r="BJ8" s="1246"/>
      <c r="BK8" s="1246"/>
      <c r="BL8" s="1246"/>
      <c r="BM8" s="1246"/>
      <c r="BN8" s="1246"/>
      <c r="BO8" s="1246"/>
      <c r="BP8" s="1246"/>
      <c r="BQ8" s="1246"/>
      <c r="BR8" s="1246"/>
      <c r="BS8" s="1246"/>
      <c r="BT8" s="1246"/>
      <c r="BU8" s="1246"/>
      <c r="BV8" s="1246"/>
      <c r="BW8" s="1246"/>
      <c r="BX8" s="1246"/>
      <c r="BY8" s="1246"/>
      <c r="BZ8" s="1246"/>
      <c r="CA8" s="1246"/>
      <c r="CB8" s="1246"/>
      <c r="CC8" s="1246"/>
      <c r="CD8" s="1246"/>
      <c r="CE8" s="1246"/>
      <c r="CF8" s="1246"/>
      <c r="CG8" s="1246"/>
      <c r="CH8" s="1246"/>
      <c r="CI8" s="1246"/>
      <c r="CJ8" s="1246"/>
      <c r="CK8" s="1246"/>
      <c r="CL8" s="1246"/>
      <c r="CM8" s="1246"/>
      <c r="CN8" s="1246"/>
      <c r="CO8" s="1246"/>
      <c r="CP8" s="1246"/>
      <c r="CQ8" s="1246"/>
      <c r="CR8" s="1246"/>
      <c r="CS8" s="1246"/>
      <c r="CT8" s="1246"/>
      <c r="CU8" s="1246"/>
      <c r="CV8" s="1246"/>
      <c r="CW8" s="1246"/>
      <c r="CX8" s="1246"/>
      <c r="CY8" s="1246"/>
      <c r="CZ8" s="1246"/>
      <c r="DA8" s="1246"/>
      <c r="DB8" s="1246"/>
      <c r="DC8" s="1246"/>
      <c r="DD8" s="1246"/>
      <c r="DE8" s="1246"/>
    </row>
    <row r="9" spans="1:109" s="241" customFormat="1" ht="13" x14ac:dyDescent="0.2">
      <c r="A9" s="1246"/>
      <c r="B9" s="1246"/>
      <c r="C9" s="1246"/>
      <c r="D9" s="1246"/>
      <c r="E9" s="1246"/>
      <c r="F9" s="1246"/>
      <c r="G9" s="1246"/>
      <c r="H9" s="1246"/>
      <c r="I9" s="1246"/>
      <c r="J9" s="1246"/>
      <c r="K9" s="1246"/>
      <c r="L9" s="1246"/>
      <c r="M9" s="1246"/>
      <c r="N9" s="1246"/>
      <c r="O9" s="1246"/>
      <c r="P9" s="1246"/>
      <c r="Q9" s="1246"/>
      <c r="R9" s="1246"/>
      <c r="S9" s="1246"/>
      <c r="T9" s="1246"/>
      <c r="U9" s="1246"/>
      <c r="V9" s="1246"/>
      <c r="W9" s="1246"/>
      <c r="X9" s="1246"/>
      <c r="Y9" s="1246"/>
      <c r="Z9" s="1246"/>
      <c r="AA9" s="1246"/>
      <c r="AB9" s="1246"/>
      <c r="AC9" s="1246"/>
      <c r="AD9" s="1246"/>
      <c r="AE9" s="1246"/>
      <c r="AF9" s="1246"/>
      <c r="AG9" s="1246"/>
      <c r="AH9" s="1246"/>
      <c r="AI9" s="1246"/>
      <c r="AJ9" s="1246"/>
      <c r="AK9" s="1246"/>
      <c r="AL9" s="1246"/>
      <c r="AM9" s="1246"/>
      <c r="AN9" s="1246"/>
      <c r="AO9" s="1246"/>
      <c r="AP9" s="1246"/>
      <c r="AQ9" s="1246"/>
      <c r="AR9" s="1246"/>
      <c r="AS9" s="1246"/>
      <c r="AT9" s="1246"/>
      <c r="AU9" s="1246"/>
      <c r="AV9" s="1246"/>
      <c r="AW9" s="1246"/>
      <c r="AX9" s="1246"/>
      <c r="AY9" s="1246"/>
      <c r="AZ9" s="1246"/>
      <c r="BA9" s="1246"/>
      <c r="BB9" s="1246"/>
      <c r="BC9" s="1246"/>
      <c r="BD9" s="1246"/>
      <c r="BE9" s="1246"/>
      <c r="BF9" s="1246"/>
      <c r="BG9" s="1246"/>
      <c r="BH9" s="1246"/>
      <c r="BI9" s="1246"/>
      <c r="BJ9" s="1246"/>
      <c r="BK9" s="1246"/>
      <c r="BL9" s="1246"/>
      <c r="BM9" s="1246"/>
      <c r="BN9" s="1246"/>
      <c r="BO9" s="1246"/>
      <c r="BP9" s="1246"/>
      <c r="BQ9" s="1246"/>
      <c r="BR9" s="1246"/>
      <c r="BS9" s="1246"/>
      <c r="BT9" s="1246"/>
      <c r="BU9" s="1246"/>
      <c r="BV9" s="1246"/>
      <c r="BW9" s="1246"/>
      <c r="BX9" s="1246"/>
      <c r="BY9" s="1246"/>
      <c r="BZ9" s="1246"/>
      <c r="CA9" s="1246"/>
      <c r="CB9" s="1246"/>
      <c r="CC9" s="1246"/>
      <c r="CD9" s="1246"/>
      <c r="CE9" s="1246"/>
      <c r="CF9" s="1246"/>
      <c r="CG9" s="1246"/>
      <c r="CH9" s="1246"/>
      <c r="CI9" s="1246"/>
      <c r="CJ9" s="1246"/>
      <c r="CK9" s="1246"/>
      <c r="CL9" s="1246"/>
      <c r="CM9" s="1246"/>
      <c r="CN9" s="1246"/>
      <c r="CO9" s="1246"/>
      <c r="CP9" s="1246"/>
      <c r="CQ9" s="1246"/>
      <c r="CR9" s="1246"/>
      <c r="CS9" s="1246"/>
      <c r="CT9" s="1246"/>
      <c r="CU9" s="1246"/>
      <c r="CV9" s="1246"/>
      <c r="CW9" s="1246"/>
      <c r="CX9" s="1246"/>
      <c r="CY9" s="1246"/>
      <c r="CZ9" s="1246"/>
      <c r="DA9" s="1246"/>
      <c r="DB9" s="1246"/>
      <c r="DC9" s="1246"/>
      <c r="DD9" s="1246"/>
      <c r="DE9" s="1246"/>
    </row>
    <row r="10" spans="1:109" s="241" customFormat="1" ht="13" x14ac:dyDescent="0.2">
      <c r="A10" s="1246"/>
      <c r="B10" s="1246"/>
      <c r="C10" s="1246"/>
      <c r="D10" s="1246"/>
      <c r="E10" s="1246"/>
      <c r="F10" s="1246"/>
      <c r="G10" s="1246"/>
      <c r="H10" s="1246"/>
      <c r="I10" s="1246"/>
      <c r="J10" s="1246"/>
      <c r="K10" s="1246"/>
      <c r="L10" s="1246"/>
      <c r="M10" s="1246"/>
      <c r="N10" s="1246"/>
      <c r="O10" s="1246"/>
      <c r="P10" s="1246"/>
      <c r="Q10" s="1246"/>
      <c r="R10" s="1246"/>
      <c r="S10" s="1246"/>
      <c r="T10" s="1246"/>
      <c r="U10" s="1246"/>
      <c r="V10" s="1246"/>
      <c r="W10" s="1246"/>
      <c r="X10" s="1246"/>
      <c r="Y10" s="1246"/>
      <c r="Z10" s="1246"/>
      <c r="AA10" s="1246"/>
      <c r="AB10" s="1246"/>
      <c r="AC10" s="1246"/>
      <c r="AD10" s="1246"/>
      <c r="AE10" s="1246"/>
      <c r="AF10" s="1246"/>
      <c r="AG10" s="1246"/>
      <c r="AH10" s="1246"/>
      <c r="AI10" s="1246"/>
      <c r="AJ10" s="1246"/>
      <c r="AK10" s="1246"/>
      <c r="AL10" s="1246"/>
      <c r="AM10" s="1246"/>
      <c r="AN10" s="1246"/>
      <c r="AO10" s="1246"/>
      <c r="AP10" s="1246"/>
      <c r="AQ10" s="1246"/>
      <c r="AR10" s="1246"/>
      <c r="AS10" s="1246"/>
      <c r="AT10" s="1246"/>
      <c r="AU10" s="1246"/>
      <c r="AV10" s="1246"/>
      <c r="AW10" s="1246"/>
      <c r="AX10" s="1246"/>
      <c r="AY10" s="1246"/>
      <c r="AZ10" s="1246"/>
      <c r="BA10" s="1246"/>
      <c r="BB10" s="1246"/>
      <c r="BC10" s="1246"/>
      <c r="BD10" s="1246"/>
      <c r="BE10" s="1246"/>
      <c r="BF10" s="1246"/>
      <c r="BG10" s="1246"/>
      <c r="BH10" s="1246"/>
      <c r="BI10" s="1246"/>
      <c r="BJ10" s="1246"/>
      <c r="BK10" s="1246"/>
      <c r="BL10" s="1246"/>
      <c r="BM10" s="1246"/>
      <c r="BN10" s="1246"/>
      <c r="BO10" s="1246"/>
      <c r="BP10" s="1246"/>
      <c r="BQ10" s="1246"/>
      <c r="BR10" s="1246"/>
      <c r="BS10" s="1246"/>
      <c r="BT10" s="1246"/>
      <c r="BU10" s="1246"/>
      <c r="BV10" s="1246"/>
      <c r="BW10" s="1246"/>
      <c r="BX10" s="1246"/>
      <c r="BY10" s="1246"/>
      <c r="BZ10" s="1246"/>
      <c r="CA10" s="1246"/>
      <c r="CB10" s="1246"/>
      <c r="CC10" s="1246"/>
      <c r="CD10" s="1246"/>
      <c r="CE10" s="1246"/>
      <c r="CF10" s="1246"/>
      <c r="CG10" s="1246"/>
      <c r="CH10" s="1246"/>
      <c r="CI10" s="1246"/>
      <c r="CJ10" s="1246"/>
      <c r="CK10" s="1246"/>
      <c r="CL10" s="1246"/>
      <c r="CM10" s="1246"/>
      <c r="CN10" s="1246"/>
      <c r="CO10" s="1246"/>
      <c r="CP10" s="1246"/>
      <c r="CQ10" s="1246"/>
      <c r="CR10" s="1246"/>
      <c r="CS10" s="1246"/>
      <c r="CT10" s="1246"/>
      <c r="CU10" s="1246"/>
      <c r="CV10" s="1246"/>
      <c r="CW10" s="1246"/>
      <c r="CX10" s="1246"/>
      <c r="CY10" s="1246"/>
      <c r="CZ10" s="1246"/>
      <c r="DA10" s="1246"/>
      <c r="DB10" s="1246"/>
      <c r="DC10" s="1246"/>
      <c r="DD10" s="1246"/>
      <c r="DE10" s="1246"/>
    </row>
    <row r="11" spans="1:109" s="241" customFormat="1" ht="13" x14ac:dyDescent="0.2">
      <c r="A11" s="1246"/>
      <c r="B11" s="1246"/>
      <c r="C11" s="1246"/>
      <c r="D11" s="1246"/>
      <c r="E11" s="1246"/>
      <c r="F11" s="1246"/>
      <c r="G11" s="1246"/>
      <c r="H11" s="1246"/>
      <c r="I11" s="1246"/>
      <c r="J11" s="1246"/>
      <c r="K11" s="1246"/>
      <c r="L11" s="1246"/>
      <c r="M11" s="1246"/>
      <c r="N11" s="1246"/>
      <c r="O11" s="1246"/>
      <c r="P11" s="1246"/>
      <c r="Q11" s="1246"/>
      <c r="R11" s="1246"/>
      <c r="S11" s="1246"/>
      <c r="T11" s="1246"/>
      <c r="U11" s="1246"/>
      <c r="V11" s="1246"/>
      <c r="W11" s="1246"/>
      <c r="X11" s="1246"/>
      <c r="Y11" s="1246"/>
      <c r="Z11" s="1246"/>
      <c r="AA11" s="1246"/>
      <c r="AB11" s="1246"/>
      <c r="AC11" s="1246"/>
      <c r="AD11" s="1246"/>
      <c r="AE11" s="1246"/>
      <c r="AF11" s="1246"/>
      <c r="AG11" s="1246"/>
      <c r="AH11" s="1246"/>
      <c r="AI11" s="1246"/>
      <c r="AJ11" s="1246"/>
      <c r="AK11" s="1246"/>
      <c r="AL11" s="1246"/>
      <c r="AM11" s="1246"/>
      <c r="AN11" s="1246"/>
      <c r="AO11" s="1246"/>
      <c r="AP11" s="1246"/>
      <c r="AQ11" s="1246"/>
      <c r="AR11" s="1246"/>
      <c r="AS11" s="1246"/>
      <c r="AT11" s="1246"/>
      <c r="AU11" s="1246"/>
      <c r="AV11" s="1246"/>
      <c r="AW11" s="1246"/>
      <c r="AX11" s="1246"/>
      <c r="AY11" s="1246"/>
      <c r="AZ11" s="1246"/>
      <c r="BA11" s="1246"/>
      <c r="BB11" s="1246"/>
      <c r="BC11" s="1246"/>
      <c r="BD11" s="1246"/>
      <c r="BE11" s="1246"/>
      <c r="BF11" s="1246"/>
      <c r="BG11" s="1246"/>
      <c r="BH11" s="1246"/>
      <c r="BI11" s="1246"/>
      <c r="BJ11" s="1246"/>
      <c r="BK11" s="1246"/>
      <c r="BL11" s="1246"/>
      <c r="BM11" s="1246"/>
      <c r="BN11" s="1246"/>
      <c r="BO11" s="1246"/>
      <c r="BP11" s="1246"/>
      <c r="BQ11" s="1246"/>
      <c r="BR11" s="1246"/>
      <c r="BS11" s="1246"/>
      <c r="BT11" s="1246"/>
      <c r="BU11" s="1246"/>
      <c r="BV11" s="1246"/>
      <c r="BW11" s="1246"/>
      <c r="BX11" s="1246"/>
      <c r="BY11" s="1246"/>
      <c r="BZ11" s="1246"/>
      <c r="CA11" s="1246"/>
      <c r="CB11" s="1246"/>
      <c r="CC11" s="1246"/>
      <c r="CD11" s="1246"/>
      <c r="CE11" s="1246"/>
      <c r="CF11" s="1246"/>
      <c r="CG11" s="1246"/>
      <c r="CH11" s="1246"/>
      <c r="CI11" s="1246"/>
      <c r="CJ11" s="1246"/>
      <c r="CK11" s="1246"/>
      <c r="CL11" s="1246"/>
      <c r="CM11" s="1246"/>
      <c r="CN11" s="1246"/>
      <c r="CO11" s="1246"/>
      <c r="CP11" s="1246"/>
      <c r="CQ11" s="1246"/>
      <c r="CR11" s="1246"/>
      <c r="CS11" s="1246"/>
      <c r="CT11" s="1246"/>
      <c r="CU11" s="1246"/>
      <c r="CV11" s="1246"/>
      <c r="CW11" s="1246"/>
      <c r="CX11" s="1246"/>
      <c r="CY11" s="1246"/>
      <c r="CZ11" s="1246"/>
      <c r="DA11" s="1246"/>
      <c r="DB11" s="1246"/>
      <c r="DC11" s="1246"/>
      <c r="DD11" s="1246"/>
      <c r="DE11" s="1246"/>
    </row>
    <row r="12" spans="1:109" s="241" customFormat="1" ht="13" x14ac:dyDescent="0.2">
      <c r="A12" s="1246"/>
      <c r="B12" s="1246"/>
      <c r="C12" s="1246"/>
      <c r="D12" s="1246"/>
      <c r="E12" s="1246"/>
      <c r="F12" s="1246"/>
      <c r="G12" s="1246"/>
      <c r="H12" s="1246"/>
      <c r="I12" s="1246"/>
      <c r="J12" s="1246"/>
      <c r="K12" s="1246"/>
      <c r="L12" s="1246"/>
      <c r="M12" s="1246"/>
      <c r="N12" s="1246"/>
      <c r="O12" s="1246"/>
      <c r="P12" s="1246"/>
      <c r="Q12" s="1246"/>
      <c r="R12" s="1246"/>
      <c r="S12" s="1246"/>
      <c r="T12" s="1246"/>
      <c r="U12" s="1246"/>
      <c r="V12" s="1246"/>
      <c r="W12" s="1246"/>
      <c r="X12" s="1246"/>
      <c r="Y12" s="1246"/>
      <c r="Z12" s="1246"/>
      <c r="AA12" s="1246"/>
      <c r="AB12" s="1246"/>
      <c r="AC12" s="1246"/>
      <c r="AD12" s="1246"/>
      <c r="AE12" s="1246"/>
      <c r="AF12" s="1246"/>
      <c r="AG12" s="1246"/>
      <c r="AH12" s="1246"/>
      <c r="AI12" s="1246"/>
      <c r="AJ12" s="1246"/>
      <c r="AK12" s="1246"/>
      <c r="AL12" s="1246"/>
      <c r="AM12" s="1246"/>
      <c r="AN12" s="1246"/>
      <c r="AO12" s="1246"/>
      <c r="AP12" s="1246"/>
      <c r="AQ12" s="1246"/>
      <c r="AR12" s="1246"/>
      <c r="AS12" s="1246"/>
      <c r="AT12" s="1246"/>
      <c r="AU12" s="1246"/>
      <c r="AV12" s="1246"/>
      <c r="AW12" s="1246"/>
      <c r="AX12" s="1246"/>
      <c r="AY12" s="1246"/>
      <c r="AZ12" s="1246"/>
      <c r="BA12" s="1246"/>
      <c r="BB12" s="1246"/>
      <c r="BC12" s="1246"/>
      <c r="BD12" s="1246"/>
      <c r="BE12" s="1246"/>
      <c r="BF12" s="1246"/>
      <c r="BG12" s="1246"/>
      <c r="BH12" s="1246"/>
      <c r="BI12" s="1246"/>
      <c r="BJ12" s="1246"/>
      <c r="BK12" s="1246"/>
      <c r="BL12" s="1246"/>
      <c r="BM12" s="1246"/>
      <c r="BN12" s="1246"/>
      <c r="BO12" s="1246"/>
      <c r="BP12" s="1246"/>
      <c r="BQ12" s="1246"/>
      <c r="BR12" s="1246"/>
      <c r="BS12" s="1246"/>
      <c r="BT12" s="1246"/>
      <c r="BU12" s="1246"/>
      <c r="BV12" s="1246"/>
      <c r="BW12" s="1246"/>
      <c r="BX12" s="1246"/>
      <c r="BY12" s="1246"/>
      <c r="BZ12" s="1246"/>
      <c r="CA12" s="1246"/>
      <c r="CB12" s="1246"/>
      <c r="CC12" s="1246"/>
      <c r="CD12" s="1246"/>
      <c r="CE12" s="1246"/>
      <c r="CF12" s="1246"/>
      <c r="CG12" s="1246"/>
      <c r="CH12" s="1246"/>
      <c r="CI12" s="1246"/>
      <c r="CJ12" s="1246"/>
      <c r="CK12" s="1246"/>
      <c r="CL12" s="1246"/>
      <c r="CM12" s="1246"/>
      <c r="CN12" s="1246"/>
      <c r="CO12" s="1246"/>
      <c r="CP12" s="1246"/>
      <c r="CQ12" s="1246"/>
      <c r="CR12" s="1246"/>
      <c r="CS12" s="1246"/>
      <c r="CT12" s="1246"/>
      <c r="CU12" s="1246"/>
      <c r="CV12" s="1246"/>
      <c r="CW12" s="1246"/>
      <c r="CX12" s="1246"/>
      <c r="CY12" s="1246"/>
      <c r="CZ12" s="1246"/>
      <c r="DA12" s="1246"/>
      <c r="DB12" s="1246"/>
      <c r="DC12" s="1246"/>
      <c r="DD12" s="1246"/>
      <c r="DE12" s="1246"/>
    </row>
    <row r="13" spans="1:109" s="241" customFormat="1" ht="13" x14ac:dyDescent="0.2">
      <c r="A13" s="1246"/>
      <c r="B13" s="1246"/>
      <c r="C13" s="1246"/>
      <c r="D13" s="1246"/>
      <c r="E13" s="1246"/>
      <c r="F13" s="1246"/>
      <c r="G13" s="1246"/>
      <c r="H13" s="1246"/>
      <c r="I13" s="1246"/>
      <c r="J13" s="1246"/>
      <c r="K13" s="1246"/>
      <c r="L13" s="1246"/>
      <c r="M13" s="1246"/>
      <c r="N13" s="1246"/>
      <c r="O13" s="1246"/>
      <c r="P13" s="1246"/>
      <c r="Q13" s="1246"/>
      <c r="R13" s="1246"/>
      <c r="S13" s="1246"/>
      <c r="T13" s="1246"/>
      <c r="U13" s="1246"/>
      <c r="V13" s="1246"/>
      <c r="W13" s="1246"/>
      <c r="X13" s="1246"/>
      <c r="Y13" s="1246"/>
      <c r="Z13" s="1246"/>
      <c r="AA13" s="1246"/>
      <c r="AB13" s="1246"/>
      <c r="AC13" s="1246"/>
      <c r="AD13" s="1246"/>
      <c r="AE13" s="1246"/>
      <c r="AF13" s="1246"/>
      <c r="AG13" s="1246"/>
      <c r="AH13" s="1246"/>
      <c r="AI13" s="1246"/>
      <c r="AJ13" s="1246"/>
      <c r="AK13" s="1246"/>
      <c r="AL13" s="1246"/>
      <c r="AM13" s="1246"/>
      <c r="AN13" s="1246"/>
      <c r="AO13" s="1246"/>
      <c r="AP13" s="1246"/>
      <c r="AQ13" s="1246"/>
      <c r="AR13" s="1246"/>
      <c r="AS13" s="1246"/>
      <c r="AT13" s="1246"/>
      <c r="AU13" s="1246"/>
      <c r="AV13" s="1246"/>
      <c r="AW13" s="1246"/>
      <c r="AX13" s="1246"/>
      <c r="AY13" s="1246"/>
      <c r="AZ13" s="1246"/>
      <c r="BA13" s="1246"/>
      <c r="BB13" s="1246"/>
      <c r="BC13" s="1246"/>
      <c r="BD13" s="1246"/>
      <c r="BE13" s="1246"/>
      <c r="BF13" s="1246"/>
      <c r="BG13" s="1246"/>
      <c r="BH13" s="1246"/>
      <c r="BI13" s="1246"/>
      <c r="BJ13" s="1246"/>
      <c r="BK13" s="1246"/>
      <c r="BL13" s="1246"/>
      <c r="BM13" s="1246"/>
      <c r="BN13" s="1246"/>
      <c r="BO13" s="1246"/>
      <c r="BP13" s="1246"/>
      <c r="BQ13" s="1246"/>
      <c r="BR13" s="1246"/>
      <c r="BS13" s="1246"/>
      <c r="BT13" s="1246"/>
      <c r="BU13" s="1246"/>
      <c r="BV13" s="1246"/>
      <c r="BW13" s="1246"/>
      <c r="BX13" s="1246"/>
      <c r="BY13" s="1246"/>
      <c r="BZ13" s="1246"/>
      <c r="CA13" s="1246"/>
      <c r="CB13" s="1246"/>
      <c r="CC13" s="1246"/>
      <c r="CD13" s="1246"/>
      <c r="CE13" s="1246"/>
      <c r="CF13" s="1246"/>
      <c r="CG13" s="1246"/>
      <c r="CH13" s="1246"/>
      <c r="CI13" s="1246"/>
      <c r="CJ13" s="1246"/>
      <c r="CK13" s="1246"/>
      <c r="CL13" s="1246"/>
      <c r="CM13" s="1246"/>
      <c r="CN13" s="1246"/>
      <c r="CO13" s="1246"/>
      <c r="CP13" s="1246"/>
      <c r="CQ13" s="1246"/>
      <c r="CR13" s="1246"/>
      <c r="CS13" s="1246"/>
      <c r="CT13" s="1246"/>
      <c r="CU13" s="1246"/>
      <c r="CV13" s="1246"/>
      <c r="CW13" s="1246"/>
      <c r="CX13" s="1246"/>
      <c r="CY13" s="1246"/>
      <c r="CZ13" s="1246"/>
      <c r="DA13" s="1246"/>
      <c r="DB13" s="1246"/>
      <c r="DC13" s="1246"/>
      <c r="DD13" s="1246"/>
      <c r="DE13" s="1246"/>
    </row>
    <row r="14" spans="1:109" s="241" customFormat="1" ht="13" x14ac:dyDescent="0.2">
      <c r="A14" s="1246"/>
      <c r="B14" s="1246"/>
      <c r="C14" s="1246"/>
      <c r="D14" s="1246"/>
      <c r="E14" s="1246"/>
      <c r="F14" s="1246"/>
      <c r="G14" s="1246"/>
      <c r="H14" s="1246"/>
      <c r="I14" s="1246"/>
      <c r="J14" s="1246"/>
      <c r="K14" s="1246"/>
      <c r="L14" s="1246"/>
      <c r="M14" s="1246"/>
      <c r="N14" s="1246"/>
      <c r="O14" s="1246"/>
      <c r="P14" s="1246"/>
      <c r="Q14" s="1246"/>
      <c r="R14" s="1246"/>
      <c r="S14" s="1246"/>
      <c r="T14" s="1246"/>
      <c r="U14" s="1246"/>
      <c r="V14" s="1246"/>
      <c r="W14" s="1246"/>
      <c r="X14" s="1246"/>
      <c r="Y14" s="1246"/>
      <c r="Z14" s="1246"/>
      <c r="AA14" s="1246"/>
      <c r="AB14" s="1246"/>
      <c r="AC14" s="1246"/>
      <c r="AD14" s="1246"/>
      <c r="AE14" s="1246"/>
      <c r="AF14" s="1246"/>
      <c r="AG14" s="1246"/>
      <c r="AH14" s="1246"/>
      <c r="AI14" s="1246"/>
      <c r="AJ14" s="1246"/>
      <c r="AK14" s="1246"/>
      <c r="AL14" s="1246"/>
      <c r="AM14" s="1246"/>
      <c r="AN14" s="1246"/>
      <c r="AO14" s="1246"/>
      <c r="AP14" s="1246"/>
      <c r="AQ14" s="1246"/>
      <c r="AR14" s="1246"/>
      <c r="AS14" s="1246"/>
      <c r="AT14" s="1246"/>
      <c r="AU14" s="1246"/>
      <c r="AV14" s="1246"/>
      <c r="AW14" s="1246"/>
      <c r="AX14" s="1246"/>
      <c r="AY14" s="1246"/>
      <c r="AZ14" s="1246"/>
      <c r="BA14" s="1246"/>
      <c r="BB14" s="1246"/>
      <c r="BC14" s="1246"/>
      <c r="BD14" s="1246"/>
      <c r="BE14" s="1246"/>
      <c r="BF14" s="1246"/>
      <c r="BG14" s="1246"/>
      <c r="BH14" s="1246"/>
      <c r="BI14" s="1246"/>
      <c r="BJ14" s="1246"/>
      <c r="BK14" s="1246"/>
      <c r="BL14" s="1246"/>
      <c r="BM14" s="1246"/>
      <c r="BN14" s="1246"/>
      <c r="BO14" s="1246"/>
      <c r="BP14" s="1246"/>
      <c r="BQ14" s="1246"/>
      <c r="BR14" s="1246"/>
      <c r="BS14" s="1246"/>
      <c r="BT14" s="1246"/>
      <c r="BU14" s="1246"/>
      <c r="BV14" s="1246"/>
      <c r="BW14" s="1246"/>
      <c r="BX14" s="1246"/>
      <c r="BY14" s="1246"/>
      <c r="BZ14" s="1246"/>
      <c r="CA14" s="1246"/>
      <c r="CB14" s="1246"/>
      <c r="CC14" s="1246"/>
      <c r="CD14" s="1246"/>
      <c r="CE14" s="1246"/>
      <c r="CF14" s="1246"/>
      <c r="CG14" s="1246"/>
      <c r="CH14" s="1246"/>
      <c r="CI14" s="1246"/>
      <c r="CJ14" s="1246"/>
      <c r="CK14" s="1246"/>
      <c r="CL14" s="1246"/>
      <c r="CM14" s="1246"/>
      <c r="CN14" s="1246"/>
      <c r="CO14" s="1246"/>
      <c r="CP14" s="1246"/>
      <c r="CQ14" s="1246"/>
      <c r="CR14" s="1246"/>
      <c r="CS14" s="1246"/>
      <c r="CT14" s="1246"/>
      <c r="CU14" s="1246"/>
      <c r="CV14" s="1246"/>
      <c r="CW14" s="1246"/>
      <c r="CX14" s="1246"/>
      <c r="CY14" s="1246"/>
      <c r="CZ14" s="1246"/>
      <c r="DA14" s="1246"/>
      <c r="DB14" s="1246"/>
      <c r="DC14" s="1246"/>
      <c r="DD14" s="1246"/>
      <c r="DE14" s="1246"/>
    </row>
    <row r="15" spans="1:109" s="241" customFormat="1" ht="13" x14ac:dyDescent="0.2">
      <c r="A15" s="243"/>
      <c r="B15" s="1246"/>
      <c r="C15" s="1246"/>
      <c r="D15" s="1246"/>
      <c r="E15" s="1246"/>
      <c r="F15" s="1246"/>
      <c r="G15" s="1246"/>
      <c r="H15" s="1246"/>
      <c r="I15" s="1246"/>
      <c r="J15" s="1246"/>
      <c r="K15" s="1246"/>
      <c r="L15" s="1246"/>
      <c r="M15" s="1246"/>
      <c r="N15" s="1246"/>
      <c r="O15" s="1246"/>
      <c r="P15" s="1246"/>
      <c r="Q15" s="1246"/>
      <c r="R15" s="1246"/>
      <c r="S15" s="1246"/>
      <c r="T15" s="1246"/>
      <c r="U15" s="1246"/>
      <c r="V15" s="1246"/>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R15" s="1246"/>
      <c r="AS15" s="1246"/>
      <c r="AT15" s="1246"/>
      <c r="AU15" s="1246"/>
      <c r="AV15" s="1246"/>
      <c r="AW15" s="1246"/>
      <c r="AX15" s="1246"/>
      <c r="AY15" s="1246"/>
      <c r="AZ15" s="1246"/>
      <c r="BA15" s="1246"/>
      <c r="BB15" s="1246"/>
      <c r="BC15" s="1246"/>
      <c r="BD15" s="1246"/>
      <c r="BE15" s="1246"/>
      <c r="BF15" s="1246"/>
      <c r="BG15" s="1246"/>
      <c r="BH15" s="1246"/>
      <c r="BI15" s="1246"/>
      <c r="BJ15" s="1246"/>
      <c r="BK15" s="1246"/>
      <c r="BL15" s="1246"/>
      <c r="BM15" s="1246"/>
      <c r="BN15" s="1246"/>
      <c r="BO15" s="1246"/>
      <c r="BP15" s="1246"/>
      <c r="BQ15" s="1246"/>
      <c r="BR15" s="1246"/>
      <c r="BS15" s="1246"/>
      <c r="BT15" s="1246"/>
      <c r="BU15" s="1246"/>
      <c r="BV15" s="1246"/>
      <c r="BW15" s="1246"/>
      <c r="BX15" s="1246"/>
      <c r="BY15" s="1246"/>
      <c r="BZ15" s="1246"/>
      <c r="CA15" s="1246"/>
      <c r="CB15" s="1246"/>
      <c r="CC15" s="1246"/>
      <c r="CD15" s="1246"/>
      <c r="CE15" s="1246"/>
      <c r="CF15" s="1246"/>
      <c r="CG15" s="1246"/>
      <c r="CH15" s="1246"/>
      <c r="CI15" s="1246"/>
      <c r="CJ15" s="1246"/>
      <c r="CK15" s="1246"/>
      <c r="CL15" s="1246"/>
      <c r="CM15" s="1246"/>
      <c r="CN15" s="1246"/>
      <c r="CO15" s="1246"/>
      <c r="CP15" s="1246"/>
      <c r="CQ15" s="1246"/>
      <c r="CR15" s="1246"/>
      <c r="CS15" s="1246"/>
      <c r="CT15" s="1246"/>
      <c r="CU15" s="1246"/>
      <c r="CV15" s="1246"/>
      <c r="CW15" s="1246"/>
      <c r="CX15" s="1246"/>
      <c r="CY15" s="1246"/>
      <c r="CZ15" s="1246"/>
      <c r="DA15" s="1246"/>
      <c r="DB15" s="1246"/>
      <c r="DC15" s="1246"/>
      <c r="DD15" s="1246"/>
      <c r="DE15" s="1246"/>
    </row>
    <row r="16" spans="1:109" s="241" customFormat="1" ht="13" x14ac:dyDescent="0.2">
      <c r="A16" s="243"/>
      <c r="B16" s="1246"/>
      <c r="C16" s="1246"/>
      <c r="D16" s="1246"/>
      <c r="E16" s="1246"/>
      <c r="F16" s="1246"/>
      <c r="G16" s="1246"/>
      <c r="H16" s="1246"/>
      <c r="I16" s="1246"/>
      <c r="J16" s="1246"/>
      <c r="K16" s="1246"/>
      <c r="L16" s="1246"/>
      <c r="M16" s="1246"/>
      <c r="N16" s="1246"/>
      <c r="O16" s="1246"/>
      <c r="P16" s="1246"/>
      <c r="Q16" s="1246"/>
      <c r="R16" s="1246"/>
      <c r="S16" s="1246"/>
      <c r="T16" s="1246"/>
      <c r="U16" s="1246"/>
      <c r="V16" s="1246"/>
      <c r="W16" s="1246"/>
      <c r="X16" s="1246"/>
      <c r="Y16" s="1246"/>
      <c r="Z16" s="1246"/>
      <c r="AA16" s="1246"/>
      <c r="AB16" s="1246"/>
      <c r="AC16" s="1246"/>
      <c r="AD16" s="1246"/>
      <c r="AE16" s="1246"/>
      <c r="AF16" s="1246"/>
      <c r="AG16" s="1246"/>
      <c r="AH16" s="1246"/>
      <c r="AI16" s="1246"/>
      <c r="AJ16" s="1246"/>
      <c r="AK16" s="1246"/>
      <c r="AL16" s="1246"/>
      <c r="AM16" s="1246"/>
      <c r="AN16" s="1246"/>
      <c r="AO16" s="1246"/>
      <c r="AP16" s="1246"/>
      <c r="AQ16" s="1246"/>
      <c r="AR16" s="1246"/>
      <c r="AS16" s="1246"/>
      <c r="AT16" s="1246"/>
      <c r="AU16" s="1246"/>
      <c r="AV16" s="1246"/>
      <c r="AW16" s="1246"/>
      <c r="AX16" s="1246"/>
      <c r="AY16" s="1246"/>
      <c r="AZ16" s="1246"/>
      <c r="BA16" s="1246"/>
      <c r="BB16" s="1246"/>
      <c r="BC16" s="1246"/>
      <c r="BD16" s="1246"/>
      <c r="BE16" s="1246"/>
      <c r="BF16" s="1246"/>
      <c r="BG16" s="1246"/>
      <c r="BH16" s="1246"/>
      <c r="BI16" s="1246"/>
      <c r="BJ16" s="1246"/>
      <c r="BK16" s="1246"/>
      <c r="BL16" s="1246"/>
      <c r="BM16" s="1246"/>
      <c r="BN16" s="1246"/>
      <c r="BO16" s="1246"/>
      <c r="BP16" s="1246"/>
      <c r="BQ16" s="1246"/>
      <c r="BR16" s="1246"/>
      <c r="BS16" s="1246"/>
      <c r="BT16" s="1246"/>
      <c r="BU16" s="1246"/>
      <c r="BV16" s="1246"/>
      <c r="BW16" s="1246"/>
      <c r="BX16" s="1246"/>
      <c r="BY16" s="1246"/>
      <c r="BZ16" s="1246"/>
      <c r="CA16" s="1246"/>
      <c r="CB16" s="1246"/>
      <c r="CC16" s="1246"/>
      <c r="CD16" s="1246"/>
      <c r="CE16" s="1246"/>
      <c r="CF16" s="1246"/>
      <c r="CG16" s="1246"/>
      <c r="CH16" s="1246"/>
      <c r="CI16" s="1246"/>
      <c r="CJ16" s="1246"/>
      <c r="CK16" s="1246"/>
      <c r="CL16" s="1246"/>
      <c r="CM16" s="1246"/>
      <c r="CN16" s="1246"/>
      <c r="CO16" s="1246"/>
      <c r="CP16" s="1246"/>
      <c r="CQ16" s="1246"/>
      <c r="CR16" s="1246"/>
      <c r="CS16" s="1246"/>
      <c r="CT16" s="1246"/>
      <c r="CU16" s="1246"/>
      <c r="CV16" s="1246"/>
      <c r="CW16" s="1246"/>
      <c r="CX16" s="1246"/>
      <c r="CY16" s="1246"/>
      <c r="CZ16" s="1246"/>
      <c r="DA16" s="1246"/>
      <c r="DB16" s="1246"/>
      <c r="DC16" s="1246"/>
      <c r="DD16" s="1246"/>
      <c r="DE16" s="1246"/>
    </row>
    <row r="17" spans="1:109" s="241" customFormat="1" ht="13" x14ac:dyDescent="0.2">
      <c r="A17" s="243"/>
      <c r="B17" s="1246"/>
      <c r="C17" s="1246"/>
      <c r="D17" s="1246"/>
      <c r="E17" s="1246"/>
      <c r="F17" s="1246"/>
      <c r="G17" s="1246"/>
      <c r="H17" s="1246"/>
      <c r="I17" s="1246"/>
      <c r="J17" s="1246"/>
      <c r="K17" s="1246"/>
      <c r="L17" s="1246"/>
      <c r="M17" s="1246"/>
      <c r="N17" s="1246"/>
      <c r="O17" s="1246"/>
      <c r="P17" s="1246"/>
      <c r="Q17" s="1246"/>
      <c r="R17" s="1246"/>
      <c r="S17" s="1246"/>
      <c r="T17" s="1246"/>
      <c r="U17" s="1246"/>
      <c r="V17" s="1246"/>
      <c r="W17" s="1246"/>
      <c r="X17" s="1246"/>
      <c r="Y17" s="1246"/>
      <c r="Z17" s="1246"/>
      <c r="AA17" s="1246"/>
      <c r="AB17" s="1246"/>
      <c r="AC17" s="1246"/>
      <c r="AD17" s="1246"/>
      <c r="AE17" s="1246"/>
      <c r="AF17" s="1246"/>
      <c r="AG17" s="1246"/>
      <c r="AH17" s="1246"/>
      <c r="AI17" s="1246"/>
      <c r="AJ17" s="1246"/>
      <c r="AK17" s="1246"/>
      <c r="AL17" s="1246"/>
      <c r="AM17" s="1246"/>
      <c r="AN17" s="1246"/>
      <c r="AO17" s="1246"/>
      <c r="AP17" s="1246"/>
      <c r="AQ17" s="1246"/>
      <c r="AR17" s="1246"/>
      <c r="AS17" s="1246"/>
      <c r="AT17" s="1246"/>
      <c r="AU17" s="1246"/>
      <c r="AV17" s="1246"/>
      <c r="AW17" s="1246"/>
      <c r="AX17" s="1246"/>
      <c r="AY17" s="1246"/>
      <c r="AZ17" s="1246"/>
      <c r="BA17" s="1246"/>
      <c r="BB17" s="1246"/>
      <c r="BC17" s="1246"/>
      <c r="BD17" s="1246"/>
      <c r="BE17" s="1246"/>
      <c r="BF17" s="1246"/>
      <c r="BG17" s="1246"/>
      <c r="BH17" s="1246"/>
      <c r="BI17" s="1246"/>
      <c r="BJ17" s="1246"/>
      <c r="BK17" s="1246"/>
      <c r="BL17" s="1246"/>
      <c r="BM17" s="1246"/>
      <c r="BN17" s="1246"/>
      <c r="BO17" s="1246"/>
      <c r="BP17" s="1246"/>
      <c r="BQ17" s="1246"/>
      <c r="BR17" s="1246"/>
      <c r="BS17" s="1246"/>
      <c r="BT17" s="1246"/>
      <c r="BU17" s="1246"/>
      <c r="BV17" s="1246"/>
      <c r="BW17" s="1246"/>
      <c r="BX17" s="1246"/>
      <c r="BY17" s="1246"/>
      <c r="BZ17" s="1246"/>
      <c r="CA17" s="1246"/>
      <c r="CB17" s="1246"/>
      <c r="CC17" s="1246"/>
      <c r="CD17" s="1246"/>
      <c r="CE17" s="1246"/>
      <c r="CF17" s="1246"/>
      <c r="CG17" s="1246"/>
      <c r="CH17" s="1246"/>
      <c r="CI17" s="1246"/>
      <c r="CJ17" s="1246"/>
      <c r="CK17" s="1246"/>
      <c r="CL17" s="1246"/>
      <c r="CM17" s="1246"/>
      <c r="CN17" s="1246"/>
      <c r="CO17" s="1246"/>
      <c r="CP17" s="1246"/>
      <c r="CQ17" s="1246"/>
      <c r="CR17" s="1246"/>
      <c r="CS17" s="1246"/>
      <c r="CT17" s="1246"/>
      <c r="CU17" s="1246"/>
      <c r="CV17" s="1246"/>
      <c r="CW17" s="1246"/>
      <c r="CX17" s="1246"/>
      <c r="CY17" s="1246"/>
      <c r="CZ17" s="1246"/>
      <c r="DA17" s="1246"/>
      <c r="DB17" s="1246"/>
      <c r="DC17" s="1246"/>
      <c r="DD17" s="1246"/>
      <c r="DE17" s="1246"/>
    </row>
    <row r="18" spans="1:109" s="241" customFormat="1" ht="13" x14ac:dyDescent="0.2">
      <c r="A18" s="243"/>
      <c r="B18" s="1246"/>
      <c r="C18" s="1246"/>
      <c r="D18" s="1246"/>
      <c r="E18" s="1246"/>
      <c r="F18" s="1246"/>
      <c r="G18" s="1246"/>
      <c r="H18" s="1246"/>
      <c r="I18" s="1246"/>
      <c r="J18" s="1246"/>
      <c r="K18" s="1246"/>
      <c r="L18" s="1246"/>
      <c r="M18" s="1246"/>
      <c r="N18" s="1246"/>
      <c r="O18" s="1246"/>
      <c r="P18" s="1246"/>
      <c r="Q18" s="1246"/>
      <c r="R18" s="1246"/>
      <c r="S18" s="1246"/>
      <c r="T18" s="1246"/>
      <c r="U18" s="1246"/>
      <c r="V18" s="1246"/>
      <c r="W18" s="1246"/>
      <c r="X18" s="1246"/>
      <c r="Y18" s="1246"/>
      <c r="Z18" s="1246"/>
      <c r="AA18" s="1246"/>
      <c r="AB18" s="1246"/>
      <c r="AC18" s="1246"/>
      <c r="AD18" s="1246"/>
      <c r="AE18" s="1246"/>
      <c r="AF18" s="1246"/>
      <c r="AG18" s="1246"/>
      <c r="AH18" s="1246"/>
      <c r="AI18" s="1246"/>
      <c r="AJ18" s="1246"/>
      <c r="AK18" s="1246"/>
      <c r="AL18" s="1246"/>
      <c r="AM18" s="1246"/>
      <c r="AN18" s="1246"/>
      <c r="AO18" s="1246"/>
      <c r="AP18" s="1246"/>
      <c r="AQ18" s="1246"/>
      <c r="AR18" s="1246"/>
      <c r="AS18" s="1246"/>
      <c r="AT18" s="1246"/>
      <c r="AU18" s="1246"/>
      <c r="AV18" s="1246"/>
      <c r="AW18" s="1246"/>
      <c r="AX18" s="1246"/>
      <c r="AY18" s="1246"/>
      <c r="AZ18" s="1246"/>
      <c r="BA18" s="1246"/>
      <c r="BB18" s="1246"/>
      <c r="BC18" s="1246"/>
      <c r="BD18" s="1246"/>
      <c r="BE18" s="1246"/>
      <c r="BF18" s="1246"/>
      <c r="BG18" s="1246"/>
      <c r="BH18" s="1246"/>
      <c r="BI18" s="1246"/>
      <c r="BJ18" s="1246"/>
      <c r="BK18" s="1246"/>
      <c r="BL18" s="1246"/>
      <c r="BM18" s="1246"/>
      <c r="BN18" s="1246"/>
      <c r="BO18" s="1246"/>
      <c r="BP18" s="1246"/>
      <c r="BQ18" s="1246"/>
      <c r="BR18" s="1246"/>
      <c r="BS18" s="1246"/>
      <c r="BT18" s="1246"/>
      <c r="BU18" s="1246"/>
      <c r="BV18" s="1246"/>
      <c r="BW18" s="1246"/>
      <c r="BX18" s="1246"/>
      <c r="BY18" s="1246"/>
      <c r="BZ18" s="1246"/>
      <c r="CA18" s="1246"/>
      <c r="CB18" s="1246"/>
      <c r="CC18" s="1246"/>
      <c r="CD18" s="1246"/>
      <c r="CE18" s="1246"/>
      <c r="CF18" s="1246"/>
      <c r="CG18" s="1246"/>
      <c r="CH18" s="1246"/>
      <c r="CI18" s="1246"/>
      <c r="CJ18" s="1246"/>
      <c r="CK18" s="1246"/>
      <c r="CL18" s="1246"/>
      <c r="CM18" s="1246"/>
      <c r="CN18" s="1246"/>
      <c r="CO18" s="1246"/>
      <c r="CP18" s="1246"/>
      <c r="CQ18" s="1246"/>
      <c r="CR18" s="1246"/>
      <c r="CS18" s="1246"/>
      <c r="CT18" s="1246"/>
      <c r="CU18" s="1246"/>
      <c r="CV18" s="1246"/>
      <c r="CW18" s="1246"/>
      <c r="CX18" s="1246"/>
      <c r="CY18" s="1246"/>
      <c r="CZ18" s="1246"/>
      <c r="DA18" s="1246"/>
      <c r="DB18" s="1246"/>
      <c r="DC18" s="1246"/>
      <c r="DD18" s="1246"/>
      <c r="DE18" s="1246"/>
    </row>
    <row r="19" spans="1:109" ht="13" x14ac:dyDescent="0.2">
      <c r="DD19" s="243"/>
      <c r="DE19" s="243"/>
    </row>
    <row r="20" spans="1:109" ht="13" x14ac:dyDescent="0.2">
      <c r="DD20" s="243"/>
      <c r="DE20" s="243"/>
    </row>
    <row r="21" spans="1:109" ht="17.25" customHeight="1" x14ac:dyDescent="0.2">
      <c r="B21" s="1245"/>
      <c r="C21" s="245"/>
      <c r="D21" s="245"/>
      <c r="E21" s="245"/>
      <c r="F21" s="245"/>
      <c r="G21" s="245"/>
      <c r="H21" s="245"/>
      <c r="I21" s="245"/>
      <c r="J21" s="245"/>
      <c r="K21" s="245"/>
      <c r="L21" s="245"/>
      <c r="M21" s="245"/>
      <c r="N21" s="1244"/>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44"/>
      <c r="AU21" s="245"/>
      <c r="AV21" s="245"/>
      <c r="AW21" s="245"/>
      <c r="AX21" s="245"/>
      <c r="AY21" s="245"/>
      <c r="AZ21" s="245"/>
      <c r="BA21" s="245"/>
      <c r="BB21" s="245"/>
      <c r="BC21" s="245"/>
      <c r="BD21" s="245"/>
      <c r="BE21" s="245"/>
      <c r="BF21" s="1244"/>
      <c r="BG21" s="245"/>
      <c r="BH21" s="245"/>
      <c r="BI21" s="245"/>
      <c r="BJ21" s="245"/>
      <c r="BK21" s="245"/>
      <c r="BL21" s="245"/>
      <c r="BM21" s="245"/>
      <c r="BN21" s="245"/>
      <c r="BO21" s="245"/>
      <c r="BP21" s="245"/>
      <c r="BQ21" s="245"/>
      <c r="BR21" s="1244"/>
      <c r="BS21" s="245"/>
      <c r="BT21" s="245"/>
      <c r="BU21" s="245"/>
      <c r="BV21" s="245"/>
      <c r="BW21" s="245"/>
      <c r="BX21" s="245"/>
      <c r="BY21" s="245"/>
      <c r="BZ21" s="245"/>
      <c r="CA21" s="245"/>
      <c r="CB21" s="245"/>
      <c r="CC21" s="245"/>
      <c r="CD21" s="1244"/>
      <c r="CE21" s="245"/>
      <c r="CF21" s="245"/>
      <c r="CG21" s="245"/>
      <c r="CH21" s="245"/>
      <c r="CI21" s="245"/>
      <c r="CJ21" s="245"/>
      <c r="CK21" s="245"/>
      <c r="CL21" s="245"/>
      <c r="CM21" s="245"/>
      <c r="CN21" s="245"/>
      <c r="CO21" s="245"/>
      <c r="CP21" s="1244"/>
      <c r="CQ21" s="245"/>
      <c r="CR21" s="245"/>
      <c r="CS21" s="245"/>
      <c r="CT21" s="245"/>
      <c r="CU21" s="245"/>
      <c r="CV21" s="245"/>
      <c r="CW21" s="245"/>
      <c r="CX21" s="245"/>
      <c r="CY21" s="245"/>
      <c r="CZ21" s="245"/>
      <c r="DA21" s="245"/>
      <c r="DB21" s="1244"/>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35"/>
      <c r="DD40" s="1235"/>
      <c r="DE40" s="243"/>
    </row>
    <row r="41" spans="2:109" ht="16.5" x14ac:dyDescent="0.2">
      <c r="B41" s="244" t="s">
        <v>575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32"/>
      <c r="I42" s="1231"/>
      <c r="J42" s="1231"/>
      <c r="K42" s="1231"/>
      <c r="AM42" s="1232"/>
      <c r="AN42" s="1232" t="s">
        <v>571</v>
      </c>
      <c r="AP42" s="1231"/>
      <c r="AQ42" s="1231"/>
      <c r="AR42" s="1231"/>
      <c r="AY42" s="1232"/>
      <c r="BA42" s="1231"/>
      <c r="BB42" s="1231"/>
      <c r="BC42" s="1231"/>
      <c r="BK42" s="1232"/>
      <c r="BM42" s="1231"/>
      <c r="BN42" s="1231"/>
      <c r="BO42" s="1231"/>
      <c r="BW42" s="1232"/>
      <c r="BY42" s="1231"/>
      <c r="BZ42" s="1231"/>
      <c r="CA42" s="1231"/>
      <c r="CI42" s="1232"/>
      <c r="CK42" s="1231"/>
      <c r="CL42" s="1231"/>
      <c r="CM42" s="1231"/>
      <c r="CU42" s="1232"/>
      <c r="CW42" s="1231"/>
      <c r="CX42" s="1231"/>
      <c r="CY42" s="1231"/>
    </row>
    <row r="43" spans="2:109" ht="13.5" customHeight="1" x14ac:dyDescent="0.2">
      <c r="B43" s="247"/>
      <c r="AN43" s="1230" t="s">
        <v>574</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28"/>
    </row>
    <row r="44" spans="2:109" ht="13" x14ac:dyDescent="0.2">
      <c r="B44" s="247"/>
      <c r="AN44" s="1227"/>
      <c r="AO44" s="1226"/>
      <c r="AP44" s="1226"/>
      <c r="AQ44" s="1226"/>
      <c r="AR44" s="1226"/>
      <c r="AS44" s="1226"/>
      <c r="AT44" s="1226"/>
      <c r="AU44" s="1226"/>
      <c r="AV44" s="1226"/>
      <c r="AW44" s="1226"/>
      <c r="AX44" s="1226"/>
      <c r="AY44" s="1226"/>
      <c r="AZ44" s="1226"/>
      <c r="BA44" s="1226"/>
      <c r="BB44" s="1226"/>
      <c r="BC44" s="1226"/>
      <c r="BD44" s="1226"/>
      <c r="BE44" s="1226"/>
      <c r="BF44" s="1226"/>
      <c r="BG44" s="1226"/>
      <c r="BH44" s="1226"/>
      <c r="BI44" s="1226"/>
      <c r="BJ44" s="1226"/>
      <c r="BK44" s="1226"/>
      <c r="BL44" s="1226"/>
      <c r="BM44" s="1226"/>
      <c r="BN44" s="1226"/>
      <c r="BO44" s="1226"/>
      <c r="BP44" s="1226"/>
      <c r="BQ44" s="1226"/>
      <c r="BR44" s="1226"/>
      <c r="BS44" s="1226"/>
      <c r="BT44" s="1226"/>
      <c r="BU44" s="1226"/>
      <c r="BV44" s="1226"/>
      <c r="BW44" s="1226"/>
      <c r="BX44" s="1226"/>
      <c r="BY44" s="1226"/>
      <c r="BZ44" s="1226"/>
      <c r="CA44" s="1226"/>
      <c r="CB44" s="1226"/>
      <c r="CC44" s="1226"/>
      <c r="CD44" s="1226"/>
      <c r="CE44" s="1226"/>
      <c r="CF44" s="1226"/>
      <c r="CG44" s="1226"/>
      <c r="CH44" s="1226"/>
      <c r="CI44" s="1226"/>
      <c r="CJ44" s="1226"/>
      <c r="CK44" s="1226"/>
      <c r="CL44" s="1226"/>
      <c r="CM44" s="1226"/>
      <c r="CN44" s="1226"/>
      <c r="CO44" s="1226"/>
      <c r="CP44" s="1226"/>
      <c r="CQ44" s="1226"/>
      <c r="CR44" s="1226"/>
      <c r="CS44" s="1226"/>
      <c r="CT44" s="1226"/>
      <c r="CU44" s="1226"/>
      <c r="CV44" s="1226"/>
      <c r="CW44" s="1226"/>
      <c r="CX44" s="1226"/>
      <c r="CY44" s="1226"/>
      <c r="CZ44" s="1226"/>
      <c r="DA44" s="1226"/>
      <c r="DB44" s="1226"/>
      <c r="DC44" s="1225"/>
    </row>
    <row r="45" spans="2:109" ht="13" x14ac:dyDescent="0.2">
      <c r="B45" s="247"/>
      <c r="AN45" s="1227"/>
      <c r="AO45" s="1226"/>
      <c r="AP45" s="1226"/>
      <c r="AQ45" s="1226"/>
      <c r="AR45" s="1226"/>
      <c r="AS45" s="1226"/>
      <c r="AT45" s="1226"/>
      <c r="AU45" s="1226"/>
      <c r="AV45" s="1226"/>
      <c r="AW45" s="1226"/>
      <c r="AX45" s="1226"/>
      <c r="AY45" s="1226"/>
      <c r="AZ45" s="1226"/>
      <c r="BA45" s="1226"/>
      <c r="BB45" s="1226"/>
      <c r="BC45" s="1226"/>
      <c r="BD45" s="1226"/>
      <c r="BE45" s="1226"/>
      <c r="BF45" s="1226"/>
      <c r="BG45" s="1226"/>
      <c r="BH45" s="1226"/>
      <c r="BI45" s="1226"/>
      <c r="BJ45" s="1226"/>
      <c r="BK45" s="1226"/>
      <c r="BL45" s="1226"/>
      <c r="BM45" s="1226"/>
      <c r="BN45" s="1226"/>
      <c r="BO45" s="1226"/>
      <c r="BP45" s="1226"/>
      <c r="BQ45" s="1226"/>
      <c r="BR45" s="1226"/>
      <c r="BS45" s="1226"/>
      <c r="BT45" s="1226"/>
      <c r="BU45" s="1226"/>
      <c r="BV45" s="1226"/>
      <c r="BW45" s="1226"/>
      <c r="BX45" s="1226"/>
      <c r="BY45" s="1226"/>
      <c r="BZ45" s="1226"/>
      <c r="CA45" s="1226"/>
      <c r="CB45" s="1226"/>
      <c r="CC45" s="1226"/>
      <c r="CD45" s="1226"/>
      <c r="CE45" s="1226"/>
      <c r="CF45" s="1226"/>
      <c r="CG45" s="1226"/>
      <c r="CH45" s="1226"/>
      <c r="CI45" s="1226"/>
      <c r="CJ45" s="1226"/>
      <c r="CK45" s="1226"/>
      <c r="CL45" s="1226"/>
      <c r="CM45" s="1226"/>
      <c r="CN45" s="1226"/>
      <c r="CO45" s="1226"/>
      <c r="CP45" s="1226"/>
      <c r="CQ45" s="1226"/>
      <c r="CR45" s="1226"/>
      <c r="CS45" s="1226"/>
      <c r="CT45" s="1226"/>
      <c r="CU45" s="1226"/>
      <c r="CV45" s="1226"/>
      <c r="CW45" s="1226"/>
      <c r="CX45" s="1226"/>
      <c r="CY45" s="1226"/>
      <c r="CZ45" s="1226"/>
      <c r="DA45" s="1226"/>
      <c r="DB45" s="1226"/>
      <c r="DC45" s="1225"/>
    </row>
    <row r="46" spans="2:109" ht="13" x14ac:dyDescent="0.2">
      <c r="B46" s="247"/>
      <c r="AN46" s="1227"/>
      <c r="AO46" s="1226"/>
      <c r="AP46" s="1226"/>
      <c r="AQ46" s="1226"/>
      <c r="AR46" s="1226"/>
      <c r="AS46" s="1226"/>
      <c r="AT46" s="1226"/>
      <c r="AU46" s="1226"/>
      <c r="AV46" s="1226"/>
      <c r="AW46" s="1226"/>
      <c r="AX46" s="1226"/>
      <c r="AY46" s="1226"/>
      <c r="AZ46" s="1226"/>
      <c r="BA46" s="1226"/>
      <c r="BB46" s="1226"/>
      <c r="BC46" s="1226"/>
      <c r="BD46" s="1226"/>
      <c r="BE46" s="1226"/>
      <c r="BF46" s="1226"/>
      <c r="BG46" s="1226"/>
      <c r="BH46" s="1226"/>
      <c r="BI46" s="1226"/>
      <c r="BJ46" s="1226"/>
      <c r="BK46" s="1226"/>
      <c r="BL46" s="1226"/>
      <c r="BM46" s="1226"/>
      <c r="BN46" s="1226"/>
      <c r="BO46" s="1226"/>
      <c r="BP46" s="1226"/>
      <c r="BQ46" s="1226"/>
      <c r="BR46" s="1226"/>
      <c r="BS46" s="1226"/>
      <c r="BT46" s="1226"/>
      <c r="BU46" s="1226"/>
      <c r="BV46" s="1226"/>
      <c r="BW46" s="1226"/>
      <c r="BX46" s="1226"/>
      <c r="BY46" s="1226"/>
      <c r="BZ46" s="1226"/>
      <c r="CA46" s="1226"/>
      <c r="CB46" s="1226"/>
      <c r="CC46" s="1226"/>
      <c r="CD46" s="1226"/>
      <c r="CE46" s="1226"/>
      <c r="CF46" s="1226"/>
      <c r="CG46" s="1226"/>
      <c r="CH46" s="1226"/>
      <c r="CI46" s="1226"/>
      <c r="CJ46" s="1226"/>
      <c r="CK46" s="1226"/>
      <c r="CL46" s="1226"/>
      <c r="CM46" s="1226"/>
      <c r="CN46" s="1226"/>
      <c r="CO46" s="1226"/>
      <c r="CP46" s="1226"/>
      <c r="CQ46" s="1226"/>
      <c r="CR46" s="1226"/>
      <c r="CS46" s="1226"/>
      <c r="CT46" s="1226"/>
      <c r="CU46" s="1226"/>
      <c r="CV46" s="1226"/>
      <c r="CW46" s="1226"/>
      <c r="CX46" s="1226"/>
      <c r="CY46" s="1226"/>
      <c r="CZ46" s="1226"/>
      <c r="DA46" s="1226"/>
      <c r="DB46" s="1226"/>
      <c r="DC46" s="1225"/>
    </row>
    <row r="47" spans="2:109" ht="13" x14ac:dyDescent="0.2">
      <c r="B47" s="247"/>
      <c r="AN47" s="1224"/>
      <c r="AO47" s="1223"/>
      <c r="AP47" s="1223"/>
      <c r="AQ47" s="1223"/>
      <c r="AR47" s="1223"/>
      <c r="AS47" s="1223"/>
      <c r="AT47" s="1223"/>
      <c r="AU47" s="1223"/>
      <c r="AV47" s="1223"/>
      <c r="AW47" s="1223"/>
      <c r="AX47" s="1223"/>
      <c r="AY47" s="1223"/>
      <c r="AZ47" s="1223"/>
      <c r="BA47" s="1223"/>
      <c r="BB47" s="1223"/>
      <c r="BC47" s="1223"/>
      <c r="BD47" s="1223"/>
      <c r="BE47" s="1223"/>
      <c r="BF47" s="1223"/>
      <c r="BG47" s="1223"/>
      <c r="BH47" s="1223"/>
      <c r="BI47" s="1223"/>
      <c r="BJ47" s="1223"/>
      <c r="BK47" s="1223"/>
      <c r="BL47" s="1223"/>
      <c r="BM47" s="1223"/>
      <c r="BN47" s="1223"/>
      <c r="BO47" s="1223"/>
      <c r="BP47" s="1223"/>
      <c r="BQ47" s="1223"/>
      <c r="BR47" s="1223"/>
      <c r="BS47" s="1223"/>
      <c r="BT47" s="1223"/>
      <c r="BU47" s="1223"/>
      <c r="BV47" s="1223"/>
      <c r="BW47" s="1223"/>
      <c r="BX47" s="1223"/>
      <c r="BY47" s="1223"/>
      <c r="BZ47" s="1223"/>
      <c r="CA47" s="1223"/>
      <c r="CB47" s="1223"/>
      <c r="CC47" s="1223"/>
      <c r="CD47" s="1223"/>
      <c r="CE47" s="1223"/>
      <c r="CF47" s="1223"/>
      <c r="CG47" s="1223"/>
      <c r="CH47" s="1223"/>
      <c r="CI47" s="1223"/>
      <c r="CJ47" s="1223"/>
      <c r="CK47" s="1223"/>
      <c r="CL47" s="1223"/>
      <c r="CM47" s="1223"/>
      <c r="CN47" s="1223"/>
      <c r="CO47" s="1223"/>
      <c r="CP47" s="1223"/>
      <c r="CQ47" s="1223"/>
      <c r="CR47" s="1223"/>
      <c r="CS47" s="1223"/>
      <c r="CT47" s="1223"/>
      <c r="CU47" s="1223"/>
      <c r="CV47" s="1223"/>
      <c r="CW47" s="1223"/>
      <c r="CX47" s="1223"/>
      <c r="CY47" s="1223"/>
      <c r="CZ47" s="1223"/>
      <c r="DA47" s="1223"/>
      <c r="DB47" s="1223"/>
      <c r="DC47" s="1222"/>
    </row>
    <row r="48" spans="2:109" ht="13" x14ac:dyDescent="0.2">
      <c r="B48" s="247"/>
      <c r="H48" s="1209"/>
      <c r="I48" s="1209"/>
      <c r="J48" s="1209"/>
      <c r="AN48" s="1209"/>
      <c r="AO48" s="1209"/>
      <c r="AP48" s="1209"/>
      <c r="AZ48" s="1209"/>
      <c r="BA48" s="1209"/>
      <c r="BB48" s="1209"/>
      <c r="BL48" s="1209"/>
      <c r="BM48" s="1209"/>
      <c r="BN48" s="1209"/>
      <c r="BX48" s="1209"/>
      <c r="BY48" s="1209"/>
      <c r="BZ48" s="1209"/>
      <c r="CJ48" s="1209"/>
      <c r="CK48" s="1209"/>
      <c r="CL48" s="1209"/>
      <c r="CV48" s="1209"/>
      <c r="CW48" s="1209"/>
      <c r="CX48" s="1209"/>
    </row>
    <row r="49" spans="1:109" ht="13" x14ac:dyDescent="0.2">
      <c r="B49" s="247"/>
      <c r="AN49" s="243" t="s">
        <v>569</v>
      </c>
    </row>
    <row r="50" spans="1:109" ht="13" x14ac:dyDescent="0.2">
      <c r="B50" s="247"/>
      <c r="G50" s="1207"/>
      <c r="H50" s="1207"/>
      <c r="I50" s="1207"/>
      <c r="J50" s="1207"/>
      <c r="K50" s="1216"/>
      <c r="L50" s="1216"/>
      <c r="M50" s="1215"/>
      <c r="N50" s="1215"/>
      <c r="AN50" s="1214"/>
      <c r="AO50" s="1213"/>
      <c r="AP50" s="1213"/>
      <c r="AQ50" s="1213"/>
      <c r="AR50" s="1213"/>
      <c r="AS50" s="1213"/>
      <c r="AT50" s="1213"/>
      <c r="AU50" s="1213"/>
      <c r="AV50" s="1213"/>
      <c r="AW50" s="1213"/>
      <c r="AX50" s="1213"/>
      <c r="AY50" s="1213"/>
      <c r="AZ50" s="1213"/>
      <c r="BA50" s="1213"/>
      <c r="BB50" s="1213"/>
      <c r="BC50" s="1213"/>
      <c r="BD50" s="1213"/>
      <c r="BE50" s="1213"/>
      <c r="BF50" s="1213"/>
      <c r="BG50" s="1213"/>
      <c r="BH50" s="1213"/>
      <c r="BI50" s="1213"/>
      <c r="BJ50" s="1213"/>
      <c r="BK50" s="1213"/>
      <c r="BL50" s="1213"/>
      <c r="BM50" s="1213"/>
      <c r="BN50" s="1213"/>
      <c r="BO50" s="1212"/>
      <c r="BP50" s="1204" t="s">
        <v>526</v>
      </c>
      <c r="BQ50" s="1204"/>
      <c r="BR50" s="1204"/>
      <c r="BS50" s="1204"/>
      <c r="BT50" s="1204"/>
      <c r="BU50" s="1204"/>
      <c r="BV50" s="1204"/>
      <c r="BW50" s="1204"/>
      <c r="BX50" s="1204" t="s">
        <v>527</v>
      </c>
      <c r="BY50" s="1204"/>
      <c r="BZ50" s="1204"/>
      <c r="CA50" s="1204"/>
      <c r="CB50" s="1204"/>
      <c r="CC50" s="1204"/>
      <c r="CD50" s="1204"/>
      <c r="CE50" s="1204"/>
      <c r="CF50" s="1204" t="s">
        <v>528</v>
      </c>
      <c r="CG50" s="1204"/>
      <c r="CH50" s="1204"/>
      <c r="CI50" s="1204"/>
      <c r="CJ50" s="1204"/>
      <c r="CK50" s="1204"/>
      <c r="CL50" s="1204"/>
      <c r="CM50" s="1204"/>
      <c r="CN50" s="1204" t="s">
        <v>529</v>
      </c>
      <c r="CO50" s="1204"/>
      <c r="CP50" s="1204"/>
      <c r="CQ50" s="1204"/>
      <c r="CR50" s="1204"/>
      <c r="CS50" s="1204"/>
      <c r="CT50" s="1204"/>
      <c r="CU50" s="1204"/>
      <c r="CV50" s="1204" t="s">
        <v>530</v>
      </c>
      <c r="CW50" s="1204"/>
      <c r="CX50" s="1204"/>
      <c r="CY50" s="1204"/>
      <c r="CZ50" s="1204"/>
      <c r="DA50" s="1204"/>
      <c r="DB50" s="1204"/>
      <c r="DC50" s="1204"/>
    </row>
    <row r="51" spans="1:109" ht="13.5" customHeight="1" x14ac:dyDescent="0.2">
      <c r="B51" s="247"/>
      <c r="G51" s="1211"/>
      <c r="H51" s="1211"/>
      <c r="I51" s="1243"/>
      <c r="J51" s="1243"/>
      <c r="K51" s="1210"/>
      <c r="L51" s="1210"/>
      <c r="M51" s="1210"/>
      <c r="N51" s="1210"/>
      <c r="AM51" s="1209"/>
      <c r="AN51" s="1203" t="s">
        <v>568</v>
      </c>
      <c r="AO51" s="1203"/>
      <c r="AP51" s="1203"/>
      <c r="AQ51" s="1203"/>
      <c r="AR51" s="1203"/>
      <c r="AS51" s="1203"/>
      <c r="AT51" s="1203"/>
      <c r="AU51" s="1203"/>
      <c r="AV51" s="1203"/>
      <c r="AW51" s="1203"/>
      <c r="AX51" s="1203"/>
      <c r="AY51" s="1203"/>
      <c r="AZ51" s="1203"/>
      <c r="BA51" s="1203"/>
      <c r="BB51" s="1203" t="s">
        <v>566</v>
      </c>
      <c r="BC51" s="1203"/>
      <c r="BD51" s="1203"/>
      <c r="BE51" s="1203"/>
      <c r="BF51" s="1203"/>
      <c r="BG51" s="1203"/>
      <c r="BH51" s="1203"/>
      <c r="BI51" s="1203"/>
      <c r="BJ51" s="1203"/>
      <c r="BK51" s="1203"/>
      <c r="BL51" s="1203"/>
      <c r="BM51" s="1203"/>
      <c r="BN51" s="1203"/>
      <c r="BO51" s="1203"/>
      <c r="BP51" s="1202">
        <v>9.1999999999999993</v>
      </c>
      <c r="BQ51" s="1202"/>
      <c r="BR51" s="1202"/>
      <c r="BS51" s="1202"/>
      <c r="BT51" s="1202"/>
      <c r="BU51" s="1202"/>
      <c r="BV51" s="1202"/>
      <c r="BW51" s="1202"/>
      <c r="BX51" s="1202"/>
      <c r="BY51" s="1202"/>
      <c r="BZ51" s="1202"/>
      <c r="CA51" s="1202"/>
      <c r="CB51" s="1202"/>
      <c r="CC51" s="1202"/>
      <c r="CD51" s="1202"/>
      <c r="CE51" s="1202"/>
      <c r="CF51" s="1202"/>
      <c r="CG51" s="1202"/>
      <c r="CH51" s="1202"/>
      <c r="CI51" s="1202"/>
      <c r="CJ51" s="1202"/>
      <c r="CK51" s="1202"/>
      <c r="CL51" s="1202"/>
      <c r="CM51" s="1202"/>
      <c r="CN51" s="1202"/>
      <c r="CO51" s="1202"/>
      <c r="CP51" s="1202"/>
      <c r="CQ51" s="1202"/>
      <c r="CR51" s="1202"/>
      <c r="CS51" s="1202"/>
      <c r="CT51" s="1202"/>
      <c r="CU51" s="1202"/>
      <c r="CV51" s="1202"/>
      <c r="CW51" s="1202"/>
      <c r="CX51" s="1202"/>
      <c r="CY51" s="1202"/>
      <c r="CZ51" s="1202"/>
      <c r="DA51" s="1202"/>
      <c r="DB51" s="1202"/>
      <c r="DC51" s="1202"/>
    </row>
    <row r="52" spans="1:109" ht="13" x14ac:dyDescent="0.2">
      <c r="B52" s="247"/>
      <c r="G52" s="1211"/>
      <c r="H52" s="1211"/>
      <c r="I52" s="1243"/>
      <c r="J52" s="1243"/>
      <c r="K52" s="1210"/>
      <c r="L52" s="1210"/>
      <c r="M52" s="1210"/>
      <c r="N52" s="1210"/>
      <c r="AM52" s="1209"/>
      <c r="AN52" s="1203"/>
      <c r="AO52" s="1203"/>
      <c r="AP52" s="1203"/>
      <c r="AQ52" s="1203"/>
      <c r="AR52" s="1203"/>
      <c r="AS52" s="1203"/>
      <c r="AT52" s="1203"/>
      <c r="AU52" s="1203"/>
      <c r="AV52" s="1203"/>
      <c r="AW52" s="1203"/>
      <c r="AX52" s="1203"/>
      <c r="AY52" s="1203"/>
      <c r="AZ52" s="1203"/>
      <c r="BA52" s="1203"/>
      <c r="BB52" s="1203"/>
      <c r="BC52" s="1203"/>
      <c r="BD52" s="1203"/>
      <c r="BE52" s="1203"/>
      <c r="BF52" s="1203"/>
      <c r="BG52" s="1203"/>
      <c r="BH52" s="1203"/>
      <c r="BI52" s="1203"/>
      <c r="BJ52" s="1203"/>
      <c r="BK52" s="1203"/>
      <c r="BL52" s="1203"/>
      <c r="BM52" s="1203"/>
      <c r="BN52" s="1203"/>
      <c r="BO52" s="1203"/>
      <c r="BP52" s="1202"/>
      <c r="BQ52" s="1202"/>
      <c r="BR52" s="1202"/>
      <c r="BS52" s="1202"/>
      <c r="BT52" s="1202"/>
      <c r="BU52" s="1202"/>
      <c r="BV52" s="1202"/>
      <c r="BW52" s="1202"/>
      <c r="BX52" s="1202"/>
      <c r="BY52" s="1202"/>
      <c r="BZ52" s="1202"/>
      <c r="CA52" s="1202"/>
      <c r="CB52" s="1202"/>
      <c r="CC52" s="1202"/>
      <c r="CD52" s="1202"/>
      <c r="CE52" s="1202"/>
      <c r="CF52" s="1202"/>
      <c r="CG52" s="1202"/>
      <c r="CH52" s="1202"/>
      <c r="CI52" s="1202"/>
      <c r="CJ52" s="1202"/>
      <c r="CK52" s="1202"/>
      <c r="CL52" s="1202"/>
      <c r="CM52" s="1202"/>
      <c r="CN52" s="1202"/>
      <c r="CO52" s="1202"/>
      <c r="CP52" s="1202"/>
      <c r="CQ52" s="1202"/>
      <c r="CR52" s="1202"/>
      <c r="CS52" s="1202"/>
      <c r="CT52" s="1202"/>
      <c r="CU52" s="1202"/>
      <c r="CV52" s="1202"/>
      <c r="CW52" s="1202"/>
      <c r="CX52" s="1202"/>
      <c r="CY52" s="1202"/>
      <c r="CZ52" s="1202"/>
      <c r="DA52" s="1202"/>
      <c r="DB52" s="1202"/>
      <c r="DC52" s="1202"/>
    </row>
    <row r="53" spans="1:109" ht="13" x14ac:dyDescent="0.2">
      <c r="A53" s="1231"/>
      <c r="B53" s="247"/>
      <c r="G53" s="1211"/>
      <c r="H53" s="1211"/>
      <c r="I53" s="1207"/>
      <c r="J53" s="1207"/>
      <c r="K53" s="1210"/>
      <c r="L53" s="1210"/>
      <c r="M53" s="1210"/>
      <c r="N53" s="1210"/>
      <c r="AM53" s="1209"/>
      <c r="AN53" s="1203"/>
      <c r="AO53" s="1203"/>
      <c r="AP53" s="1203"/>
      <c r="AQ53" s="1203"/>
      <c r="AR53" s="1203"/>
      <c r="AS53" s="1203"/>
      <c r="AT53" s="1203"/>
      <c r="AU53" s="1203"/>
      <c r="AV53" s="1203"/>
      <c r="AW53" s="1203"/>
      <c r="AX53" s="1203"/>
      <c r="AY53" s="1203"/>
      <c r="AZ53" s="1203"/>
      <c r="BA53" s="1203"/>
      <c r="BB53" s="1203" t="s">
        <v>573</v>
      </c>
      <c r="BC53" s="1203"/>
      <c r="BD53" s="1203"/>
      <c r="BE53" s="1203"/>
      <c r="BF53" s="1203"/>
      <c r="BG53" s="1203"/>
      <c r="BH53" s="1203"/>
      <c r="BI53" s="1203"/>
      <c r="BJ53" s="1203"/>
      <c r="BK53" s="1203"/>
      <c r="BL53" s="1203"/>
      <c r="BM53" s="1203"/>
      <c r="BN53" s="1203"/>
      <c r="BO53" s="1203"/>
      <c r="BP53" s="1202">
        <v>65.8</v>
      </c>
      <c r="BQ53" s="1202"/>
      <c r="BR53" s="1202"/>
      <c r="BS53" s="1202"/>
      <c r="BT53" s="1202"/>
      <c r="BU53" s="1202"/>
      <c r="BV53" s="1202"/>
      <c r="BW53" s="1202"/>
      <c r="BX53" s="1202">
        <v>65</v>
      </c>
      <c r="BY53" s="1202"/>
      <c r="BZ53" s="1202"/>
      <c r="CA53" s="1202"/>
      <c r="CB53" s="1202"/>
      <c r="CC53" s="1202"/>
      <c r="CD53" s="1202"/>
      <c r="CE53" s="1202"/>
      <c r="CF53" s="1202">
        <v>66.5</v>
      </c>
      <c r="CG53" s="1202"/>
      <c r="CH53" s="1202"/>
      <c r="CI53" s="1202"/>
      <c r="CJ53" s="1202"/>
      <c r="CK53" s="1202"/>
      <c r="CL53" s="1202"/>
      <c r="CM53" s="1202"/>
      <c r="CN53" s="1202">
        <v>68</v>
      </c>
      <c r="CO53" s="1202"/>
      <c r="CP53" s="1202"/>
      <c r="CQ53" s="1202"/>
      <c r="CR53" s="1202"/>
      <c r="CS53" s="1202"/>
      <c r="CT53" s="1202"/>
      <c r="CU53" s="1202"/>
      <c r="CV53" s="1202">
        <v>69.099999999999994</v>
      </c>
      <c r="CW53" s="1202"/>
      <c r="CX53" s="1202"/>
      <c r="CY53" s="1202"/>
      <c r="CZ53" s="1202"/>
      <c r="DA53" s="1202"/>
      <c r="DB53" s="1202"/>
      <c r="DC53" s="1202"/>
    </row>
    <row r="54" spans="1:109" ht="13" x14ac:dyDescent="0.2">
      <c r="A54" s="1231"/>
      <c r="B54" s="247"/>
      <c r="G54" s="1211"/>
      <c r="H54" s="1211"/>
      <c r="I54" s="1207"/>
      <c r="J54" s="1207"/>
      <c r="K54" s="1210"/>
      <c r="L54" s="1210"/>
      <c r="M54" s="1210"/>
      <c r="N54" s="1210"/>
      <c r="AM54" s="1209"/>
      <c r="AN54" s="1203"/>
      <c r="AO54" s="1203"/>
      <c r="AP54" s="1203"/>
      <c r="AQ54" s="1203"/>
      <c r="AR54" s="1203"/>
      <c r="AS54" s="1203"/>
      <c r="AT54" s="1203"/>
      <c r="AU54" s="1203"/>
      <c r="AV54" s="1203"/>
      <c r="AW54" s="1203"/>
      <c r="AX54" s="1203"/>
      <c r="AY54" s="1203"/>
      <c r="AZ54" s="1203"/>
      <c r="BA54" s="1203"/>
      <c r="BB54" s="1203"/>
      <c r="BC54" s="1203"/>
      <c r="BD54" s="1203"/>
      <c r="BE54" s="1203"/>
      <c r="BF54" s="1203"/>
      <c r="BG54" s="1203"/>
      <c r="BH54" s="1203"/>
      <c r="BI54" s="1203"/>
      <c r="BJ54" s="1203"/>
      <c r="BK54" s="1203"/>
      <c r="BL54" s="1203"/>
      <c r="BM54" s="1203"/>
      <c r="BN54" s="1203"/>
      <c r="BO54" s="1203"/>
      <c r="BP54" s="1202"/>
      <c r="BQ54" s="1202"/>
      <c r="BR54" s="1202"/>
      <c r="BS54" s="1202"/>
      <c r="BT54" s="1202"/>
      <c r="BU54" s="1202"/>
      <c r="BV54" s="1202"/>
      <c r="BW54" s="1202"/>
      <c r="BX54" s="1202"/>
      <c r="BY54" s="1202"/>
      <c r="BZ54" s="1202"/>
      <c r="CA54" s="1202"/>
      <c r="CB54" s="1202"/>
      <c r="CC54" s="1202"/>
      <c r="CD54" s="1202"/>
      <c r="CE54" s="1202"/>
      <c r="CF54" s="1202"/>
      <c r="CG54" s="1202"/>
      <c r="CH54" s="1202"/>
      <c r="CI54" s="1202"/>
      <c r="CJ54" s="1202"/>
      <c r="CK54" s="1202"/>
      <c r="CL54" s="1202"/>
      <c r="CM54" s="1202"/>
      <c r="CN54" s="1202"/>
      <c r="CO54" s="1202"/>
      <c r="CP54" s="1202"/>
      <c r="CQ54" s="1202"/>
      <c r="CR54" s="1202"/>
      <c r="CS54" s="1202"/>
      <c r="CT54" s="1202"/>
      <c r="CU54" s="1202"/>
      <c r="CV54" s="1202"/>
      <c r="CW54" s="1202"/>
      <c r="CX54" s="1202"/>
      <c r="CY54" s="1202"/>
      <c r="CZ54" s="1202"/>
      <c r="DA54" s="1202"/>
      <c r="DB54" s="1202"/>
      <c r="DC54" s="1202"/>
    </row>
    <row r="55" spans="1:109" ht="13" x14ac:dyDescent="0.2">
      <c r="A55" s="1231"/>
      <c r="B55" s="247"/>
      <c r="G55" s="1207"/>
      <c r="H55" s="1207"/>
      <c r="I55" s="1207"/>
      <c r="J55" s="1207"/>
      <c r="K55" s="1210"/>
      <c r="L55" s="1210"/>
      <c r="M55" s="1210"/>
      <c r="N55" s="1210"/>
      <c r="AN55" s="1204" t="s">
        <v>567</v>
      </c>
      <c r="AO55" s="1204"/>
      <c r="AP55" s="1204"/>
      <c r="AQ55" s="1204"/>
      <c r="AR55" s="1204"/>
      <c r="AS55" s="1204"/>
      <c r="AT55" s="1204"/>
      <c r="AU55" s="1204"/>
      <c r="AV55" s="1204"/>
      <c r="AW55" s="1204"/>
      <c r="AX55" s="1204"/>
      <c r="AY55" s="1204"/>
      <c r="AZ55" s="1204"/>
      <c r="BA55" s="1204"/>
      <c r="BB55" s="1203" t="s">
        <v>566</v>
      </c>
      <c r="BC55" s="1203"/>
      <c r="BD55" s="1203"/>
      <c r="BE55" s="1203"/>
      <c r="BF55" s="1203"/>
      <c r="BG55" s="1203"/>
      <c r="BH55" s="1203"/>
      <c r="BI55" s="1203"/>
      <c r="BJ55" s="1203"/>
      <c r="BK55" s="1203"/>
      <c r="BL55" s="1203"/>
      <c r="BM55" s="1203"/>
      <c r="BN55" s="1203"/>
      <c r="BO55" s="1203"/>
      <c r="BP55" s="1202">
        <v>0</v>
      </c>
      <c r="BQ55" s="1202"/>
      <c r="BR55" s="1202"/>
      <c r="BS55" s="1202"/>
      <c r="BT55" s="1202"/>
      <c r="BU55" s="1202"/>
      <c r="BV55" s="1202"/>
      <c r="BW55" s="1202"/>
      <c r="BX55" s="1202">
        <v>0</v>
      </c>
      <c r="BY55" s="1202"/>
      <c r="BZ55" s="1202"/>
      <c r="CA55" s="1202"/>
      <c r="CB55" s="1202"/>
      <c r="CC55" s="1202"/>
      <c r="CD55" s="1202"/>
      <c r="CE55" s="1202"/>
      <c r="CF55" s="1202">
        <v>0</v>
      </c>
      <c r="CG55" s="1202"/>
      <c r="CH55" s="1202"/>
      <c r="CI55" s="1202"/>
      <c r="CJ55" s="1202"/>
      <c r="CK55" s="1202"/>
      <c r="CL55" s="1202"/>
      <c r="CM55" s="1202"/>
      <c r="CN55" s="1202">
        <v>0</v>
      </c>
      <c r="CO55" s="1202"/>
      <c r="CP55" s="1202"/>
      <c r="CQ55" s="1202"/>
      <c r="CR55" s="1202"/>
      <c r="CS55" s="1202"/>
      <c r="CT55" s="1202"/>
      <c r="CU55" s="1202"/>
      <c r="CV55" s="1202">
        <v>0</v>
      </c>
      <c r="CW55" s="1202"/>
      <c r="CX55" s="1202"/>
      <c r="CY55" s="1202"/>
      <c r="CZ55" s="1202"/>
      <c r="DA55" s="1202"/>
      <c r="DB55" s="1202"/>
      <c r="DC55" s="1202"/>
    </row>
    <row r="56" spans="1:109" ht="13" x14ac:dyDescent="0.2">
      <c r="A56" s="1231"/>
      <c r="B56" s="247"/>
      <c r="G56" s="1207"/>
      <c r="H56" s="1207"/>
      <c r="I56" s="1207"/>
      <c r="J56" s="1207"/>
      <c r="K56" s="1210"/>
      <c r="L56" s="1210"/>
      <c r="M56" s="1210"/>
      <c r="N56" s="1210"/>
      <c r="AN56" s="1204"/>
      <c r="AO56" s="1204"/>
      <c r="AP56" s="1204"/>
      <c r="AQ56" s="1204"/>
      <c r="AR56" s="1204"/>
      <c r="AS56" s="1204"/>
      <c r="AT56" s="1204"/>
      <c r="AU56" s="1204"/>
      <c r="AV56" s="1204"/>
      <c r="AW56" s="1204"/>
      <c r="AX56" s="1204"/>
      <c r="AY56" s="1204"/>
      <c r="AZ56" s="1204"/>
      <c r="BA56" s="1204"/>
      <c r="BB56" s="1203"/>
      <c r="BC56" s="1203"/>
      <c r="BD56" s="1203"/>
      <c r="BE56" s="1203"/>
      <c r="BF56" s="1203"/>
      <c r="BG56" s="1203"/>
      <c r="BH56" s="1203"/>
      <c r="BI56" s="1203"/>
      <c r="BJ56" s="1203"/>
      <c r="BK56" s="1203"/>
      <c r="BL56" s="1203"/>
      <c r="BM56" s="1203"/>
      <c r="BN56" s="1203"/>
      <c r="BO56" s="1203"/>
      <c r="BP56" s="1202"/>
      <c r="BQ56" s="1202"/>
      <c r="BR56" s="1202"/>
      <c r="BS56" s="1202"/>
      <c r="BT56" s="1202"/>
      <c r="BU56" s="1202"/>
      <c r="BV56" s="1202"/>
      <c r="BW56" s="1202"/>
      <c r="BX56" s="1202"/>
      <c r="BY56" s="1202"/>
      <c r="BZ56" s="1202"/>
      <c r="CA56" s="1202"/>
      <c r="CB56" s="1202"/>
      <c r="CC56" s="1202"/>
      <c r="CD56" s="1202"/>
      <c r="CE56" s="1202"/>
      <c r="CF56" s="1202"/>
      <c r="CG56" s="1202"/>
      <c r="CH56" s="1202"/>
      <c r="CI56" s="1202"/>
      <c r="CJ56" s="1202"/>
      <c r="CK56" s="1202"/>
      <c r="CL56" s="1202"/>
      <c r="CM56" s="1202"/>
      <c r="CN56" s="1202"/>
      <c r="CO56" s="1202"/>
      <c r="CP56" s="1202"/>
      <c r="CQ56" s="1202"/>
      <c r="CR56" s="1202"/>
      <c r="CS56" s="1202"/>
      <c r="CT56" s="1202"/>
      <c r="CU56" s="1202"/>
      <c r="CV56" s="1202"/>
      <c r="CW56" s="1202"/>
      <c r="CX56" s="1202"/>
      <c r="CY56" s="1202"/>
      <c r="CZ56" s="1202"/>
      <c r="DA56" s="1202"/>
      <c r="DB56" s="1202"/>
      <c r="DC56" s="1202"/>
    </row>
    <row r="57" spans="1:109" s="1231" customFormat="1" ht="13" x14ac:dyDescent="0.2">
      <c r="B57" s="1236"/>
      <c r="G57" s="1207"/>
      <c r="H57" s="1207"/>
      <c r="I57" s="1206"/>
      <c r="J57" s="1206"/>
      <c r="K57" s="1210"/>
      <c r="L57" s="1210"/>
      <c r="M57" s="1210"/>
      <c r="N57" s="1210"/>
      <c r="AM57" s="243"/>
      <c r="AN57" s="1204"/>
      <c r="AO57" s="1204"/>
      <c r="AP57" s="1204"/>
      <c r="AQ57" s="1204"/>
      <c r="AR57" s="1204"/>
      <c r="AS57" s="1204"/>
      <c r="AT57" s="1204"/>
      <c r="AU57" s="1204"/>
      <c r="AV57" s="1204"/>
      <c r="AW57" s="1204"/>
      <c r="AX57" s="1204"/>
      <c r="AY57" s="1204"/>
      <c r="AZ57" s="1204"/>
      <c r="BA57" s="1204"/>
      <c r="BB57" s="1203" t="s">
        <v>573</v>
      </c>
      <c r="BC57" s="1203"/>
      <c r="BD57" s="1203"/>
      <c r="BE57" s="1203"/>
      <c r="BF57" s="1203"/>
      <c r="BG57" s="1203"/>
      <c r="BH57" s="1203"/>
      <c r="BI57" s="1203"/>
      <c r="BJ57" s="1203"/>
      <c r="BK57" s="1203"/>
      <c r="BL57" s="1203"/>
      <c r="BM57" s="1203"/>
      <c r="BN57" s="1203"/>
      <c r="BO57" s="1203"/>
      <c r="BP57" s="1202">
        <v>61</v>
      </c>
      <c r="BQ57" s="1202"/>
      <c r="BR57" s="1202"/>
      <c r="BS57" s="1202"/>
      <c r="BT57" s="1202"/>
      <c r="BU57" s="1202"/>
      <c r="BV57" s="1202"/>
      <c r="BW57" s="1202"/>
      <c r="BX57" s="1202">
        <v>62.2</v>
      </c>
      <c r="BY57" s="1202"/>
      <c r="BZ57" s="1202"/>
      <c r="CA57" s="1202"/>
      <c r="CB57" s="1202"/>
      <c r="CC57" s="1202"/>
      <c r="CD57" s="1202"/>
      <c r="CE57" s="1202"/>
      <c r="CF57" s="1202">
        <v>63.6</v>
      </c>
      <c r="CG57" s="1202"/>
      <c r="CH57" s="1202"/>
      <c r="CI57" s="1202"/>
      <c r="CJ57" s="1202"/>
      <c r="CK57" s="1202"/>
      <c r="CL57" s="1202"/>
      <c r="CM57" s="1202"/>
      <c r="CN57" s="1202">
        <v>65.900000000000006</v>
      </c>
      <c r="CO57" s="1202"/>
      <c r="CP57" s="1202"/>
      <c r="CQ57" s="1202"/>
      <c r="CR57" s="1202"/>
      <c r="CS57" s="1202"/>
      <c r="CT57" s="1202"/>
      <c r="CU57" s="1202"/>
      <c r="CV57" s="1202">
        <v>66.599999999999994</v>
      </c>
      <c r="CW57" s="1202"/>
      <c r="CX57" s="1202"/>
      <c r="CY57" s="1202"/>
      <c r="CZ57" s="1202"/>
      <c r="DA57" s="1202"/>
      <c r="DB57" s="1202"/>
      <c r="DC57" s="1202"/>
      <c r="DD57" s="1241"/>
      <c r="DE57" s="1236"/>
    </row>
    <row r="58" spans="1:109" s="1231" customFormat="1" ht="13" x14ac:dyDescent="0.2">
      <c r="A58" s="243"/>
      <c r="B58" s="1236"/>
      <c r="G58" s="1207"/>
      <c r="H58" s="1207"/>
      <c r="I58" s="1206"/>
      <c r="J58" s="1206"/>
      <c r="K58" s="1210"/>
      <c r="L58" s="1210"/>
      <c r="M58" s="1210"/>
      <c r="N58" s="1210"/>
      <c r="AM58" s="243"/>
      <c r="AN58" s="1204"/>
      <c r="AO58" s="1204"/>
      <c r="AP58" s="1204"/>
      <c r="AQ58" s="1204"/>
      <c r="AR58" s="1204"/>
      <c r="AS58" s="1204"/>
      <c r="AT58" s="1204"/>
      <c r="AU58" s="1204"/>
      <c r="AV58" s="1204"/>
      <c r="AW58" s="1204"/>
      <c r="AX58" s="1204"/>
      <c r="AY58" s="1204"/>
      <c r="AZ58" s="1204"/>
      <c r="BA58" s="1204"/>
      <c r="BB58" s="1203"/>
      <c r="BC58" s="1203"/>
      <c r="BD58" s="1203"/>
      <c r="BE58" s="1203"/>
      <c r="BF58" s="1203"/>
      <c r="BG58" s="1203"/>
      <c r="BH58" s="1203"/>
      <c r="BI58" s="1203"/>
      <c r="BJ58" s="1203"/>
      <c r="BK58" s="1203"/>
      <c r="BL58" s="1203"/>
      <c r="BM58" s="1203"/>
      <c r="BN58" s="1203"/>
      <c r="BO58" s="1203"/>
      <c r="BP58" s="1202"/>
      <c r="BQ58" s="1202"/>
      <c r="BR58" s="1202"/>
      <c r="BS58" s="1202"/>
      <c r="BT58" s="1202"/>
      <c r="BU58" s="1202"/>
      <c r="BV58" s="1202"/>
      <c r="BW58" s="1202"/>
      <c r="BX58" s="1202"/>
      <c r="BY58" s="1202"/>
      <c r="BZ58" s="1202"/>
      <c r="CA58" s="1202"/>
      <c r="CB58" s="1202"/>
      <c r="CC58" s="1202"/>
      <c r="CD58" s="1202"/>
      <c r="CE58" s="1202"/>
      <c r="CF58" s="1202"/>
      <c r="CG58" s="1202"/>
      <c r="CH58" s="1202"/>
      <c r="CI58" s="1202"/>
      <c r="CJ58" s="1202"/>
      <c r="CK58" s="1202"/>
      <c r="CL58" s="1202"/>
      <c r="CM58" s="1202"/>
      <c r="CN58" s="1202"/>
      <c r="CO58" s="1202"/>
      <c r="CP58" s="1202"/>
      <c r="CQ58" s="1202"/>
      <c r="CR58" s="1202"/>
      <c r="CS58" s="1202"/>
      <c r="CT58" s="1202"/>
      <c r="CU58" s="1202"/>
      <c r="CV58" s="1202"/>
      <c r="CW58" s="1202"/>
      <c r="CX58" s="1202"/>
      <c r="CY58" s="1202"/>
      <c r="CZ58" s="1202"/>
      <c r="DA58" s="1202"/>
      <c r="DB58" s="1202"/>
      <c r="DC58" s="1202"/>
      <c r="DD58" s="1241"/>
      <c r="DE58" s="1236"/>
    </row>
    <row r="59" spans="1:109" s="1231" customFormat="1" ht="13" x14ac:dyDescent="0.2">
      <c r="A59" s="243"/>
      <c r="B59" s="1236"/>
      <c r="K59" s="1242"/>
      <c r="L59" s="1242"/>
      <c r="M59" s="1242"/>
      <c r="N59" s="1242"/>
      <c r="AQ59" s="1242"/>
      <c r="AR59" s="1242"/>
      <c r="AS59" s="1242"/>
      <c r="AT59" s="1242"/>
      <c r="BC59" s="1242"/>
      <c r="BD59" s="1242"/>
      <c r="BE59" s="1242"/>
      <c r="BF59" s="1242"/>
      <c r="BO59" s="1242"/>
      <c r="BP59" s="1242"/>
      <c r="BQ59" s="1242"/>
      <c r="BR59" s="1242"/>
      <c r="CA59" s="1242"/>
      <c r="CB59" s="1242"/>
      <c r="CC59" s="1242"/>
      <c r="CD59" s="1242"/>
      <c r="CM59" s="1242"/>
      <c r="CN59" s="1242"/>
      <c r="CO59" s="1242"/>
      <c r="CP59" s="1242"/>
      <c r="CY59" s="1242"/>
      <c r="CZ59" s="1242"/>
      <c r="DA59" s="1242"/>
      <c r="DB59" s="1242"/>
      <c r="DC59" s="1242"/>
      <c r="DD59" s="1241"/>
      <c r="DE59" s="1236"/>
    </row>
    <row r="60" spans="1:109" s="1231" customFormat="1" ht="13" x14ac:dyDescent="0.2">
      <c r="A60" s="243"/>
      <c r="B60" s="1236"/>
      <c r="K60" s="1242"/>
      <c r="L60" s="1242"/>
      <c r="M60" s="1242"/>
      <c r="N60" s="1242"/>
      <c r="AQ60" s="1242"/>
      <c r="AR60" s="1242"/>
      <c r="AS60" s="1242"/>
      <c r="AT60" s="1242"/>
      <c r="BC60" s="1242"/>
      <c r="BD60" s="1242"/>
      <c r="BE60" s="1242"/>
      <c r="BF60" s="1242"/>
      <c r="BO60" s="1242"/>
      <c r="BP60" s="1242"/>
      <c r="BQ60" s="1242"/>
      <c r="BR60" s="1242"/>
      <c r="CA60" s="1242"/>
      <c r="CB60" s="1242"/>
      <c r="CC60" s="1242"/>
      <c r="CD60" s="1242"/>
      <c r="CM60" s="1242"/>
      <c r="CN60" s="1242"/>
      <c r="CO60" s="1242"/>
      <c r="CP60" s="1242"/>
      <c r="CY60" s="1242"/>
      <c r="CZ60" s="1242"/>
      <c r="DA60" s="1242"/>
      <c r="DB60" s="1242"/>
      <c r="DC60" s="1242"/>
      <c r="DD60" s="1241"/>
      <c r="DE60" s="1236"/>
    </row>
    <row r="61" spans="1:109" s="1231" customFormat="1" ht="13" x14ac:dyDescent="0.2">
      <c r="A61" s="243"/>
      <c r="B61" s="1240"/>
      <c r="C61" s="1239"/>
      <c r="D61" s="1239"/>
      <c r="E61" s="1239"/>
      <c r="F61" s="1239"/>
      <c r="G61" s="1239"/>
      <c r="H61" s="1239"/>
      <c r="I61" s="1239"/>
      <c r="J61" s="1239"/>
      <c r="K61" s="1239"/>
      <c r="L61" s="1239"/>
      <c r="M61" s="1238"/>
      <c r="N61" s="1238"/>
      <c r="O61" s="1239"/>
      <c r="P61" s="1239"/>
      <c r="Q61" s="1239"/>
      <c r="R61" s="1239"/>
      <c r="S61" s="1239"/>
      <c r="T61" s="1239"/>
      <c r="U61" s="1239"/>
      <c r="V61" s="1239"/>
      <c r="W61" s="1239"/>
      <c r="X61" s="1239"/>
      <c r="Y61" s="1239"/>
      <c r="Z61" s="1239"/>
      <c r="AA61" s="1239"/>
      <c r="AB61" s="1239"/>
      <c r="AC61" s="1239"/>
      <c r="AD61" s="1239"/>
      <c r="AE61" s="1239"/>
      <c r="AF61" s="1239"/>
      <c r="AG61" s="1239"/>
      <c r="AH61" s="1239"/>
      <c r="AI61" s="1239"/>
      <c r="AJ61" s="1239"/>
      <c r="AK61" s="1239"/>
      <c r="AL61" s="1239"/>
      <c r="AM61" s="1239"/>
      <c r="AN61" s="1239"/>
      <c r="AO61" s="1239"/>
      <c r="AP61" s="1239"/>
      <c r="AQ61" s="1239"/>
      <c r="AR61" s="1239"/>
      <c r="AS61" s="1238"/>
      <c r="AT61" s="1238"/>
      <c r="AU61" s="1239"/>
      <c r="AV61" s="1239"/>
      <c r="AW61" s="1239"/>
      <c r="AX61" s="1239"/>
      <c r="AY61" s="1239"/>
      <c r="AZ61" s="1239"/>
      <c r="BA61" s="1239"/>
      <c r="BB61" s="1239"/>
      <c r="BC61" s="1239"/>
      <c r="BD61" s="1239"/>
      <c r="BE61" s="1238"/>
      <c r="BF61" s="1238"/>
      <c r="BG61" s="1239"/>
      <c r="BH61" s="1239"/>
      <c r="BI61" s="1239"/>
      <c r="BJ61" s="1239"/>
      <c r="BK61" s="1239"/>
      <c r="BL61" s="1239"/>
      <c r="BM61" s="1239"/>
      <c r="BN61" s="1239"/>
      <c r="BO61" s="1239"/>
      <c r="BP61" s="1239"/>
      <c r="BQ61" s="1238"/>
      <c r="BR61" s="1238"/>
      <c r="BS61" s="1239"/>
      <c r="BT61" s="1239"/>
      <c r="BU61" s="1239"/>
      <c r="BV61" s="1239"/>
      <c r="BW61" s="1239"/>
      <c r="BX61" s="1239"/>
      <c r="BY61" s="1239"/>
      <c r="BZ61" s="1239"/>
      <c r="CA61" s="1239"/>
      <c r="CB61" s="1239"/>
      <c r="CC61" s="1238"/>
      <c r="CD61" s="1238"/>
      <c r="CE61" s="1239"/>
      <c r="CF61" s="1239"/>
      <c r="CG61" s="1239"/>
      <c r="CH61" s="1239"/>
      <c r="CI61" s="1239"/>
      <c r="CJ61" s="1239"/>
      <c r="CK61" s="1239"/>
      <c r="CL61" s="1239"/>
      <c r="CM61" s="1239"/>
      <c r="CN61" s="1239"/>
      <c r="CO61" s="1238"/>
      <c r="CP61" s="1238"/>
      <c r="CQ61" s="1239"/>
      <c r="CR61" s="1239"/>
      <c r="CS61" s="1239"/>
      <c r="CT61" s="1239"/>
      <c r="CU61" s="1239"/>
      <c r="CV61" s="1239"/>
      <c r="CW61" s="1239"/>
      <c r="CX61" s="1239"/>
      <c r="CY61" s="1239"/>
      <c r="CZ61" s="1239"/>
      <c r="DA61" s="1238"/>
      <c r="DB61" s="1238"/>
      <c r="DC61" s="1238"/>
      <c r="DD61" s="1237"/>
      <c r="DE61" s="1236"/>
    </row>
    <row r="62" spans="1:109" ht="13" x14ac:dyDescent="0.2">
      <c r="B62" s="1235"/>
      <c r="C62" s="1235"/>
      <c r="D62" s="1235"/>
      <c r="E62" s="1235"/>
      <c r="F62" s="1235"/>
      <c r="G62" s="1235"/>
      <c r="H62" s="1235"/>
      <c r="I62" s="1235"/>
      <c r="J62" s="1235"/>
      <c r="K62" s="1235"/>
      <c r="L62" s="1235"/>
      <c r="M62" s="1235"/>
      <c r="N62" s="1235"/>
      <c r="O62" s="1235"/>
      <c r="P62" s="1235"/>
      <c r="Q62" s="1235"/>
      <c r="R62" s="1235"/>
      <c r="S62" s="1235"/>
      <c r="T62" s="1235"/>
      <c r="U62" s="1235"/>
      <c r="V62" s="1235"/>
      <c r="W62" s="1235"/>
      <c r="X62" s="1235"/>
      <c r="Y62" s="1235"/>
      <c r="Z62" s="1235"/>
      <c r="AA62" s="1235"/>
      <c r="AB62" s="1235"/>
      <c r="AC62" s="1235"/>
      <c r="AD62" s="1235"/>
      <c r="AE62" s="1235"/>
      <c r="AF62" s="1235"/>
      <c r="AG62" s="1235"/>
      <c r="AH62" s="1235"/>
      <c r="AI62" s="1235"/>
      <c r="AJ62" s="1235"/>
      <c r="AK62" s="1235"/>
      <c r="AL62" s="1235"/>
      <c r="AM62" s="1235"/>
      <c r="AN62" s="1235"/>
      <c r="AO62" s="1235"/>
      <c r="AP62" s="1235"/>
      <c r="AQ62" s="1235"/>
      <c r="AR62" s="1235"/>
      <c r="AS62" s="1235"/>
      <c r="AT62" s="1235"/>
      <c r="AU62" s="1235"/>
      <c r="AV62" s="1235"/>
      <c r="AW62" s="1235"/>
      <c r="AX62" s="1235"/>
      <c r="AY62" s="1235"/>
      <c r="AZ62" s="1235"/>
      <c r="BA62" s="1235"/>
      <c r="BB62" s="1235"/>
      <c r="BC62" s="1235"/>
      <c r="BD62" s="1235"/>
      <c r="BE62" s="1235"/>
      <c r="BF62" s="1235"/>
      <c r="BG62" s="1235"/>
      <c r="BH62" s="1235"/>
      <c r="BI62" s="1235"/>
      <c r="BJ62" s="1235"/>
      <c r="BK62" s="1235"/>
      <c r="BL62" s="1235"/>
      <c r="BM62" s="1235"/>
      <c r="BN62" s="1235"/>
      <c r="BO62" s="1235"/>
      <c r="BP62" s="1235"/>
      <c r="BQ62" s="1235"/>
      <c r="BR62" s="1235"/>
      <c r="BS62" s="1235"/>
      <c r="BT62" s="1235"/>
      <c r="BU62" s="1235"/>
      <c r="BV62" s="1235"/>
      <c r="BW62" s="1235"/>
      <c r="BX62" s="1235"/>
      <c r="BY62" s="1235"/>
      <c r="BZ62" s="1235"/>
      <c r="CA62" s="1235"/>
      <c r="CB62" s="1235"/>
      <c r="CC62" s="1235"/>
      <c r="CD62" s="1235"/>
      <c r="CE62" s="1235"/>
      <c r="CF62" s="1235"/>
      <c r="CG62" s="1235"/>
      <c r="CH62" s="1235"/>
      <c r="CI62" s="1235"/>
      <c r="CJ62" s="1235"/>
      <c r="CK62" s="1235"/>
      <c r="CL62" s="1235"/>
      <c r="CM62" s="1235"/>
      <c r="CN62" s="1235"/>
      <c r="CO62" s="1235"/>
      <c r="CP62" s="1235"/>
      <c r="CQ62" s="1235"/>
      <c r="CR62" s="1235"/>
      <c r="CS62" s="1235"/>
      <c r="CT62" s="1235"/>
      <c r="CU62" s="1235"/>
      <c r="CV62" s="1235"/>
      <c r="CW62" s="1235"/>
      <c r="CX62" s="1235"/>
      <c r="CY62" s="1235"/>
      <c r="CZ62" s="1235"/>
      <c r="DA62" s="1235"/>
      <c r="DB62" s="1235"/>
      <c r="DC62" s="1235"/>
      <c r="DD62" s="1235"/>
      <c r="DE62" s="243"/>
    </row>
    <row r="63" spans="1:109" ht="16.5" x14ac:dyDescent="0.2">
      <c r="B63" s="300" t="s">
        <v>572</v>
      </c>
    </row>
    <row r="64" spans="1:109" ht="13" x14ac:dyDescent="0.2">
      <c r="B64" s="247"/>
      <c r="G64" s="1232"/>
      <c r="I64" s="1234"/>
      <c r="J64" s="1234"/>
      <c r="K64" s="1234"/>
      <c r="L64" s="1234"/>
      <c r="M64" s="1234"/>
      <c r="N64" s="1233"/>
      <c r="AM64" s="1232"/>
      <c r="AN64" s="1232" t="s">
        <v>571</v>
      </c>
      <c r="AP64" s="1231"/>
      <c r="AQ64" s="1231"/>
      <c r="AR64" s="1231"/>
      <c r="AY64" s="1232"/>
      <c r="BA64" s="1231"/>
      <c r="BB64" s="1231"/>
      <c r="BC64" s="1231"/>
      <c r="BK64" s="1232"/>
      <c r="BM64" s="1231"/>
      <c r="BN64" s="1231"/>
      <c r="BO64" s="1231"/>
      <c r="BW64" s="1232"/>
      <c r="BY64" s="1231"/>
      <c r="BZ64" s="1231"/>
      <c r="CA64" s="1231"/>
      <c r="CI64" s="1232"/>
      <c r="CK64" s="1231"/>
      <c r="CL64" s="1231"/>
      <c r="CM64" s="1231"/>
      <c r="CU64" s="1232"/>
      <c r="CW64" s="1231"/>
      <c r="CX64" s="1231"/>
      <c r="CY64" s="1231"/>
    </row>
    <row r="65" spans="2:107" ht="13" x14ac:dyDescent="0.2">
      <c r="B65" s="247"/>
      <c r="AN65" s="1230" t="s">
        <v>570</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28"/>
    </row>
    <row r="66" spans="2:107" ht="13" x14ac:dyDescent="0.2">
      <c r="B66" s="247"/>
      <c r="AN66" s="1227"/>
      <c r="AO66" s="1226"/>
      <c r="AP66" s="1226"/>
      <c r="AQ66" s="1226"/>
      <c r="AR66" s="1226"/>
      <c r="AS66" s="1226"/>
      <c r="AT66" s="1226"/>
      <c r="AU66" s="1226"/>
      <c r="AV66" s="1226"/>
      <c r="AW66" s="1226"/>
      <c r="AX66" s="1226"/>
      <c r="AY66" s="1226"/>
      <c r="AZ66" s="1226"/>
      <c r="BA66" s="1226"/>
      <c r="BB66" s="1226"/>
      <c r="BC66" s="1226"/>
      <c r="BD66" s="1226"/>
      <c r="BE66" s="1226"/>
      <c r="BF66" s="1226"/>
      <c r="BG66" s="1226"/>
      <c r="BH66" s="1226"/>
      <c r="BI66" s="1226"/>
      <c r="BJ66" s="1226"/>
      <c r="BK66" s="1226"/>
      <c r="BL66" s="1226"/>
      <c r="BM66" s="1226"/>
      <c r="BN66" s="1226"/>
      <c r="BO66" s="1226"/>
      <c r="BP66" s="1226"/>
      <c r="BQ66" s="1226"/>
      <c r="BR66" s="1226"/>
      <c r="BS66" s="1226"/>
      <c r="BT66" s="1226"/>
      <c r="BU66" s="1226"/>
      <c r="BV66" s="1226"/>
      <c r="BW66" s="1226"/>
      <c r="BX66" s="1226"/>
      <c r="BY66" s="1226"/>
      <c r="BZ66" s="1226"/>
      <c r="CA66" s="1226"/>
      <c r="CB66" s="1226"/>
      <c r="CC66" s="1226"/>
      <c r="CD66" s="1226"/>
      <c r="CE66" s="1226"/>
      <c r="CF66" s="1226"/>
      <c r="CG66" s="1226"/>
      <c r="CH66" s="1226"/>
      <c r="CI66" s="1226"/>
      <c r="CJ66" s="1226"/>
      <c r="CK66" s="1226"/>
      <c r="CL66" s="1226"/>
      <c r="CM66" s="1226"/>
      <c r="CN66" s="1226"/>
      <c r="CO66" s="1226"/>
      <c r="CP66" s="1226"/>
      <c r="CQ66" s="1226"/>
      <c r="CR66" s="1226"/>
      <c r="CS66" s="1226"/>
      <c r="CT66" s="1226"/>
      <c r="CU66" s="1226"/>
      <c r="CV66" s="1226"/>
      <c r="CW66" s="1226"/>
      <c r="CX66" s="1226"/>
      <c r="CY66" s="1226"/>
      <c r="CZ66" s="1226"/>
      <c r="DA66" s="1226"/>
      <c r="DB66" s="1226"/>
      <c r="DC66" s="1225"/>
    </row>
    <row r="67" spans="2:107" ht="13" x14ac:dyDescent="0.2">
      <c r="B67" s="247"/>
      <c r="AN67" s="1227"/>
      <c r="AO67" s="1226"/>
      <c r="AP67" s="1226"/>
      <c r="AQ67" s="1226"/>
      <c r="AR67" s="1226"/>
      <c r="AS67" s="1226"/>
      <c r="AT67" s="1226"/>
      <c r="AU67" s="1226"/>
      <c r="AV67" s="1226"/>
      <c r="AW67" s="1226"/>
      <c r="AX67" s="1226"/>
      <c r="AY67" s="1226"/>
      <c r="AZ67" s="1226"/>
      <c r="BA67" s="1226"/>
      <c r="BB67" s="1226"/>
      <c r="BC67" s="1226"/>
      <c r="BD67" s="1226"/>
      <c r="BE67" s="1226"/>
      <c r="BF67" s="1226"/>
      <c r="BG67" s="1226"/>
      <c r="BH67" s="1226"/>
      <c r="BI67" s="1226"/>
      <c r="BJ67" s="1226"/>
      <c r="BK67" s="1226"/>
      <c r="BL67" s="1226"/>
      <c r="BM67" s="1226"/>
      <c r="BN67" s="1226"/>
      <c r="BO67" s="1226"/>
      <c r="BP67" s="1226"/>
      <c r="BQ67" s="1226"/>
      <c r="BR67" s="1226"/>
      <c r="BS67" s="1226"/>
      <c r="BT67" s="1226"/>
      <c r="BU67" s="1226"/>
      <c r="BV67" s="1226"/>
      <c r="BW67" s="1226"/>
      <c r="BX67" s="1226"/>
      <c r="BY67" s="1226"/>
      <c r="BZ67" s="1226"/>
      <c r="CA67" s="1226"/>
      <c r="CB67" s="1226"/>
      <c r="CC67" s="1226"/>
      <c r="CD67" s="1226"/>
      <c r="CE67" s="1226"/>
      <c r="CF67" s="1226"/>
      <c r="CG67" s="1226"/>
      <c r="CH67" s="1226"/>
      <c r="CI67" s="1226"/>
      <c r="CJ67" s="1226"/>
      <c r="CK67" s="1226"/>
      <c r="CL67" s="1226"/>
      <c r="CM67" s="1226"/>
      <c r="CN67" s="1226"/>
      <c r="CO67" s="1226"/>
      <c r="CP67" s="1226"/>
      <c r="CQ67" s="1226"/>
      <c r="CR67" s="1226"/>
      <c r="CS67" s="1226"/>
      <c r="CT67" s="1226"/>
      <c r="CU67" s="1226"/>
      <c r="CV67" s="1226"/>
      <c r="CW67" s="1226"/>
      <c r="CX67" s="1226"/>
      <c r="CY67" s="1226"/>
      <c r="CZ67" s="1226"/>
      <c r="DA67" s="1226"/>
      <c r="DB67" s="1226"/>
      <c r="DC67" s="1225"/>
    </row>
    <row r="68" spans="2:107" ht="13" x14ac:dyDescent="0.2">
      <c r="B68" s="247"/>
      <c r="AN68" s="1227"/>
      <c r="AO68" s="1226"/>
      <c r="AP68" s="1226"/>
      <c r="AQ68" s="1226"/>
      <c r="AR68" s="1226"/>
      <c r="AS68" s="1226"/>
      <c r="AT68" s="1226"/>
      <c r="AU68" s="1226"/>
      <c r="AV68" s="1226"/>
      <c r="AW68" s="1226"/>
      <c r="AX68" s="1226"/>
      <c r="AY68" s="1226"/>
      <c r="AZ68" s="1226"/>
      <c r="BA68" s="1226"/>
      <c r="BB68" s="1226"/>
      <c r="BC68" s="1226"/>
      <c r="BD68" s="1226"/>
      <c r="BE68" s="1226"/>
      <c r="BF68" s="1226"/>
      <c r="BG68" s="1226"/>
      <c r="BH68" s="1226"/>
      <c r="BI68" s="1226"/>
      <c r="BJ68" s="1226"/>
      <c r="BK68" s="1226"/>
      <c r="BL68" s="1226"/>
      <c r="BM68" s="1226"/>
      <c r="BN68" s="1226"/>
      <c r="BO68" s="1226"/>
      <c r="BP68" s="1226"/>
      <c r="BQ68" s="1226"/>
      <c r="BR68" s="1226"/>
      <c r="BS68" s="1226"/>
      <c r="BT68" s="1226"/>
      <c r="BU68" s="1226"/>
      <c r="BV68" s="1226"/>
      <c r="BW68" s="1226"/>
      <c r="BX68" s="1226"/>
      <c r="BY68" s="1226"/>
      <c r="BZ68" s="1226"/>
      <c r="CA68" s="1226"/>
      <c r="CB68" s="1226"/>
      <c r="CC68" s="1226"/>
      <c r="CD68" s="1226"/>
      <c r="CE68" s="1226"/>
      <c r="CF68" s="1226"/>
      <c r="CG68" s="1226"/>
      <c r="CH68" s="1226"/>
      <c r="CI68" s="1226"/>
      <c r="CJ68" s="1226"/>
      <c r="CK68" s="1226"/>
      <c r="CL68" s="1226"/>
      <c r="CM68" s="1226"/>
      <c r="CN68" s="1226"/>
      <c r="CO68" s="1226"/>
      <c r="CP68" s="1226"/>
      <c r="CQ68" s="1226"/>
      <c r="CR68" s="1226"/>
      <c r="CS68" s="1226"/>
      <c r="CT68" s="1226"/>
      <c r="CU68" s="1226"/>
      <c r="CV68" s="1226"/>
      <c r="CW68" s="1226"/>
      <c r="CX68" s="1226"/>
      <c r="CY68" s="1226"/>
      <c r="CZ68" s="1226"/>
      <c r="DA68" s="1226"/>
      <c r="DB68" s="1226"/>
      <c r="DC68" s="1225"/>
    </row>
    <row r="69" spans="2:107" ht="13" x14ac:dyDescent="0.2">
      <c r="B69" s="247"/>
      <c r="AN69" s="1224"/>
      <c r="AO69" s="1223"/>
      <c r="AP69" s="1223"/>
      <c r="AQ69" s="1223"/>
      <c r="AR69" s="1223"/>
      <c r="AS69" s="1223"/>
      <c r="AT69" s="1223"/>
      <c r="AU69" s="1223"/>
      <c r="AV69" s="1223"/>
      <c r="AW69" s="1223"/>
      <c r="AX69" s="1223"/>
      <c r="AY69" s="1223"/>
      <c r="AZ69" s="1223"/>
      <c r="BA69" s="1223"/>
      <c r="BB69" s="1223"/>
      <c r="BC69" s="1223"/>
      <c r="BD69" s="1223"/>
      <c r="BE69" s="1223"/>
      <c r="BF69" s="1223"/>
      <c r="BG69" s="1223"/>
      <c r="BH69" s="1223"/>
      <c r="BI69" s="1223"/>
      <c r="BJ69" s="1223"/>
      <c r="BK69" s="1223"/>
      <c r="BL69" s="1223"/>
      <c r="BM69" s="1223"/>
      <c r="BN69" s="1223"/>
      <c r="BO69" s="1223"/>
      <c r="BP69" s="1223"/>
      <c r="BQ69" s="1223"/>
      <c r="BR69" s="1223"/>
      <c r="BS69" s="1223"/>
      <c r="BT69" s="1223"/>
      <c r="BU69" s="1223"/>
      <c r="BV69" s="1223"/>
      <c r="BW69" s="1223"/>
      <c r="BX69" s="1223"/>
      <c r="BY69" s="1223"/>
      <c r="BZ69" s="1223"/>
      <c r="CA69" s="1223"/>
      <c r="CB69" s="1223"/>
      <c r="CC69" s="1223"/>
      <c r="CD69" s="1223"/>
      <c r="CE69" s="1223"/>
      <c r="CF69" s="1223"/>
      <c r="CG69" s="1223"/>
      <c r="CH69" s="1223"/>
      <c r="CI69" s="1223"/>
      <c r="CJ69" s="1223"/>
      <c r="CK69" s="1223"/>
      <c r="CL69" s="1223"/>
      <c r="CM69" s="1223"/>
      <c r="CN69" s="1223"/>
      <c r="CO69" s="1223"/>
      <c r="CP69" s="1223"/>
      <c r="CQ69" s="1223"/>
      <c r="CR69" s="1223"/>
      <c r="CS69" s="1223"/>
      <c r="CT69" s="1223"/>
      <c r="CU69" s="1223"/>
      <c r="CV69" s="1223"/>
      <c r="CW69" s="1223"/>
      <c r="CX69" s="1223"/>
      <c r="CY69" s="1223"/>
      <c r="CZ69" s="1223"/>
      <c r="DA69" s="1223"/>
      <c r="DB69" s="1223"/>
      <c r="DC69" s="1222"/>
    </row>
    <row r="70" spans="2:107" ht="13" x14ac:dyDescent="0.2">
      <c r="B70" s="247"/>
      <c r="H70" s="1221"/>
      <c r="I70" s="1221"/>
      <c r="J70" s="1219"/>
      <c r="K70" s="1219"/>
      <c r="L70" s="1218"/>
      <c r="M70" s="1219"/>
      <c r="N70" s="1218"/>
      <c r="AN70" s="1209"/>
      <c r="AO70" s="1209"/>
      <c r="AP70" s="1209"/>
      <c r="AZ70" s="1209"/>
      <c r="BA70" s="1209"/>
      <c r="BB70" s="1209"/>
      <c r="BL70" s="1209"/>
      <c r="BM70" s="1209"/>
      <c r="BN70" s="1209"/>
      <c r="BX70" s="1209"/>
      <c r="BY70" s="1209"/>
      <c r="BZ70" s="1209"/>
      <c r="CJ70" s="1209"/>
      <c r="CK70" s="1209"/>
      <c r="CL70" s="1209"/>
      <c r="CV70" s="1209"/>
      <c r="CW70" s="1209"/>
      <c r="CX70" s="1209"/>
    </row>
    <row r="71" spans="2:107" ht="13" x14ac:dyDescent="0.2">
      <c r="B71" s="247"/>
      <c r="G71" s="1217"/>
      <c r="I71" s="1220"/>
      <c r="J71" s="1219"/>
      <c r="K71" s="1219"/>
      <c r="L71" s="1218"/>
      <c r="M71" s="1219"/>
      <c r="N71" s="1218"/>
      <c r="AM71" s="1217"/>
      <c r="AN71" s="243" t="s">
        <v>569</v>
      </c>
    </row>
    <row r="72" spans="2:107" ht="13" x14ac:dyDescent="0.2">
      <c r="B72" s="247"/>
      <c r="G72" s="1207"/>
      <c r="H72" s="1207"/>
      <c r="I72" s="1207"/>
      <c r="J72" s="1207"/>
      <c r="K72" s="1216"/>
      <c r="L72" s="1216"/>
      <c r="M72" s="1215"/>
      <c r="N72" s="1215"/>
      <c r="AN72" s="1214"/>
      <c r="AO72" s="1213"/>
      <c r="AP72" s="1213"/>
      <c r="AQ72" s="1213"/>
      <c r="AR72" s="1213"/>
      <c r="AS72" s="1213"/>
      <c r="AT72" s="1213"/>
      <c r="AU72" s="1213"/>
      <c r="AV72" s="1213"/>
      <c r="AW72" s="1213"/>
      <c r="AX72" s="1213"/>
      <c r="AY72" s="1213"/>
      <c r="AZ72" s="1213"/>
      <c r="BA72" s="1213"/>
      <c r="BB72" s="1213"/>
      <c r="BC72" s="1213"/>
      <c r="BD72" s="1213"/>
      <c r="BE72" s="1213"/>
      <c r="BF72" s="1213"/>
      <c r="BG72" s="1213"/>
      <c r="BH72" s="1213"/>
      <c r="BI72" s="1213"/>
      <c r="BJ72" s="1213"/>
      <c r="BK72" s="1213"/>
      <c r="BL72" s="1213"/>
      <c r="BM72" s="1213"/>
      <c r="BN72" s="1213"/>
      <c r="BO72" s="1212"/>
      <c r="BP72" s="1204" t="s">
        <v>526</v>
      </c>
      <c r="BQ72" s="1204"/>
      <c r="BR72" s="1204"/>
      <c r="BS72" s="1204"/>
      <c r="BT72" s="1204"/>
      <c r="BU72" s="1204"/>
      <c r="BV72" s="1204"/>
      <c r="BW72" s="1204"/>
      <c r="BX72" s="1204" t="s">
        <v>527</v>
      </c>
      <c r="BY72" s="1204"/>
      <c r="BZ72" s="1204"/>
      <c r="CA72" s="1204"/>
      <c r="CB72" s="1204"/>
      <c r="CC72" s="1204"/>
      <c r="CD72" s="1204"/>
      <c r="CE72" s="1204"/>
      <c r="CF72" s="1204" t="s">
        <v>528</v>
      </c>
      <c r="CG72" s="1204"/>
      <c r="CH72" s="1204"/>
      <c r="CI72" s="1204"/>
      <c r="CJ72" s="1204"/>
      <c r="CK72" s="1204"/>
      <c r="CL72" s="1204"/>
      <c r="CM72" s="1204"/>
      <c r="CN72" s="1204" t="s">
        <v>529</v>
      </c>
      <c r="CO72" s="1204"/>
      <c r="CP72" s="1204"/>
      <c r="CQ72" s="1204"/>
      <c r="CR72" s="1204"/>
      <c r="CS72" s="1204"/>
      <c r="CT72" s="1204"/>
      <c r="CU72" s="1204"/>
      <c r="CV72" s="1204" t="s">
        <v>530</v>
      </c>
      <c r="CW72" s="1204"/>
      <c r="CX72" s="1204"/>
      <c r="CY72" s="1204"/>
      <c r="CZ72" s="1204"/>
      <c r="DA72" s="1204"/>
      <c r="DB72" s="1204"/>
      <c r="DC72" s="1204"/>
    </row>
    <row r="73" spans="2:107" ht="13" x14ac:dyDescent="0.2">
      <c r="B73" s="247"/>
      <c r="G73" s="1211"/>
      <c r="H73" s="1211"/>
      <c r="I73" s="1211"/>
      <c r="J73" s="1211"/>
      <c r="K73" s="1208"/>
      <c r="L73" s="1208"/>
      <c r="M73" s="1208"/>
      <c r="N73" s="1208"/>
      <c r="AM73" s="1209"/>
      <c r="AN73" s="1203" t="s">
        <v>568</v>
      </c>
      <c r="AO73" s="1203"/>
      <c r="AP73" s="1203"/>
      <c r="AQ73" s="1203"/>
      <c r="AR73" s="1203"/>
      <c r="AS73" s="1203"/>
      <c r="AT73" s="1203"/>
      <c r="AU73" s="1203"/>
      <c r="AV73" s="1203"/>
      <c r="AW73" s="1203"/>
      <c r="AX73" s="1203"/>
      <c r="AY73" s="1203"/>
      <c r="AZ73" s="1203"/>
      <c r="BA73" s="1203"/>
      <c r="BB73" s="1203" t="s">
        <v>566</v>
      </c>
      <c r="BC73" s="1203"/>
      <c r="BD73" s="1203"/>
      <c r="BE73" s="1203"/>
      <c r="BF73" s="1203"/>
      <c r="BG73" s="1203"/>
      <c r="BH73" s="1203"/>
      <c r="BI73" s="1203"/>
      <c r="BJ73" s="1203"/>
      <c r="BK73" s="1203"/>
      <c r="BL73" s="1203"/>
      <c r="BM73" s="1203"/>
      <c r="BN73" s="1203"/>
      <c r="BO73" s="1203"/>
      <c r="BP73" s="1202">
        <v>9.1999999999999993</v>
      </c>
      <c r="BQ73" s="1202"/>
      <c r="BR73" s="1202"/>
      <c r="BS73" s="1202"/>
      <c r="BT73" s="1202"/>
      <c r="BU73" s="1202"/>
      <c r="BV73" s="1202"/>
      <c r="BW73" s="1202"/>
      <c r="BX73" s="1202"/>
      <c r="BY73" s="1202"/>
      <c r="BZ73" s="1202"/>
      <c r="CA73" s="1202"/>
      <c r="CB73" s="1202"/>
      <c r="CC73" s="1202"/>
      <c r="CD73" s="1202"/>
      <c r="CE73" s="1202"/>
      <c r="CF73" s="1202"/>
      <c r="CG73" s="1202"/>
      <c r="CH73" s="1202"/>
      <c r="CI73" s="1202"/>
      <c r="CJ73" s="1202"/>
      <c r="CK73" s="1202"/>
      <c r="CL73" s="1202"/>
      <c r="CM73" s="1202"/>
      <c r="CN73" s="1202"/>
      <c r="CO73" s="1202"/>
      <c r="CP73" s="1202"/>
      <c r="CQ73" s="1202"/>
      <c r="CR73" s="1202"/>
      <c r="CS73" s="1202"/>
      <c r="CT73" s="1202"/>
      <c r="CU73" s="1202"/>
      <c r="CV73" s="1202"/>
      <c r="CW73" s="1202"/>
      <c r="CX73" s="1202"/>
      <c r="CY73" s="1202"/>
      <c r="CZ73" s="1202"/>
      <c r="DA73" s="1202"/>
      <c r="DB73" s="1202"/>
      <c r="DC73" s="1202"/>
    </row>
    <row r="74" spans="2:107" ht="13" x14ac:dyDescent="0.2">
      <c r="B74" s="247"/>
      <c r="G74" s="1211"/>
      <c r="H74" s="1211"/>
      <c r="I74" s="1211"/>
      <c r="J74" s="1211"/>
      <c r="K74" s="1208"/>
      <c r="L74" s="1208"/>
      <c r="M74" s="1208"/>
      <c r="N74" s="1208"/>
      <c r="AM74" s="1209"/>
      <c r="AN74" s="1203"/>
      <c r="AO74" s="1203"/>
      <c r="AP74" s="1203"/>
      <c r="AQ74" s="1203"/>
      <c r="AR74" s="1203"/>
      <c r="AS74" s="1203"/>
      <c r="AT74" s="1203"/>
      <c r="AU74" s="1203"/>
      <c r="AV74" s="1203"/>
      <c r="AW74" s="1203"/>
      <c r="AX74" s="1203"/>
      <c r="AY74" s="1203"/>
      <c r="AZ74" s="1203"/>
      <c r="BA74" s="1203"/>
      <c r="BB74" s="1203"/>
      <c r="BC74" s="1203"/>
      <c r="BD74" s="1203"/>
      <c r="BE74" s="1203"/>
      <c r="BF74" s="1203"/>
      <c r="BG74" s="1203"/>
      <c r="BH74" s="1203"/>
      <c r="BI74" s="1203"/>
      <c r="BJ74" s="1203"/>
      <c r="BK74" s="1203"/>
      <c r="BL74" s="1203"/>
      <c r="BM74" s="1203"/>
      <c r="BN74" s="1203"/>
      <c r="BO74" s="1203"/>
      <c r="BP74" s="1202"/>
      <c r="BQ74" s="1202"/>
      <c r="BR74" s="1202"/>
      <c r="BS74" s="1202"/>
      <c r="BT74" s="1202"/>
      <c r="BU74" s="1202"/>
      <c r="BV74" s="1202"/>
      <c r="BW74" s="1202"/>
      <c r="BX74" s="1202"/>
      <c r="BY74" s="1202"/>
      <c r="BZ74" s="1202"/>
      <c r="CA74" s="1202"/>
      <c r="CB74" s="1202"/>
      <c r="CC74" s="1202"/>
      <c r="CD74" s="1202"/>
      <c r="CE74" s="1202"/>
      <c r="CF74" s="1202"/>
      <c r="CG74" s="1202"/>
      <c r="CH74" s="1202"/>
      <c r="CI74" s="1202"/>
      <c r="CJ74" s="1202"/>
      <c r="CK74" s="1202"/>
      <c r="CL74" s="1202"/>
      <c r="CM74" s="1202"/>
      <c r="CN74" s="1202"/>
      <c r="CO74" s="1202"/>
      <c r="CP74" s="1202"/>
      <c r="CQ74" s="1202"/>
      <c r="CR74" s="1202"/>
      <c r="CS74" s="1202"/>
      <c r="CT74" s="1202"/>
      <c r="CU74" s="1202"/>
      <c r="CV74" s="1202"/>
      <c r="CW74" s="1202"/>
      <c r="CX74" s="1202"/>
      <c r="CY74" s="1202"/>
      <c r="CZ74" s="1202"/>
      <c r="DA74" s="1202"/>
      <c r="DB74" s="1202"/>
      <c r="DC74" s="1202"/>
    </row>
    <row r="75" spans="2:107" ht="13" x14ac:dyDescent="0.2">
      <c r="B75" s="247"/>
      <c r="G75" s="1211"/>
      <c r="H75" s="1211"/>
      <c r="I75" s="1207"/>
      <c r="J75" s="1207"/>
      <c r="K75" s="1210"/>
      <c r="L75" s="1210"/>
      <c r="M75" s="1210"/>
      <c r="N75" s="1210"/>
      <c r="AM75" s="1209"/>
      <c r="AN75" s="1203"/>
      <c r="AO75" s="1203"/>
      <c r="AP75" s="1203"/>
      <c r="AQ75" s="1203"/>
      <c r="AR75" s="1203"/>
      <c r="AS75" s="1203"/>
      <c r="AT75" s="1203"/>
      <c r="AU75" s="1203"/>
      <c r="AV75" s="1203"/>
      <c r="AW75" s="1203"/>
      <c r="AX75" s="1203"/>
      <c r="AY75" s="1203"/>
      <c r="AZ75" s="1203"/>
      <c r="BA75" s="1203"/>
      <c r="BB75" s="1203" t="s">
        <v>565</v>
      </c>
      <c r="BC75" s="1203"/>
      <c r="BD75" s="1203"/>
      <c r="BE75" s="1203"/>
      <c r="BF75" s="1203"/>
      <c r="BG75" s="1203"/>
      <c r="BH75" s="1203"/>
      <c r="BI75" s="1203"/>
      <c r="BJ75" s="1203"/>
      <c r="BK75" s="1203"/>
      <c r="BL75" s="1203"/>
      <c r="BM75" s="1203"/>
      <c r="BN75" s="1203"/>
      <c r="BO75" s="1203"/>
      <c r="BP75" s="1202">
        <v>5.8</v>
      </c>
      <c r="BQ75" s="1202"/>
      <c r="BR75" s="1202"/>
      <c r="BS75" s="1202"/>
      <c r="BT75" s="1202"/>
      <c r="BU75" s="1202"/>
      <c r="BV75" s="1202"/>
      <c r="BW75" s="1202"/>
      <c r="BX75" s="1202">
        <v>6.3</v>
      </c>
      <c r="BY75" s="1202"/>
      <c r="BZ75" s="1202"/>
      <c r="CA75" s="1202"/>
      <c r="CB75" s="1202"/>
      <c r="CC75" s="1202"/>
      <c r="CD75" s="1202"/>
      <c r="CE75" s="1202"/>
      <c r="CF75" s="1202">
        <v>7.5</v>
      </c>
      <c r="CG75" s="1202"/>
      <c r="CH75" s="1202"/>
      <c r="CI75" s="1202"/>
      <c r="CJ75" s="1202"/>
      <c r="CK75" s="1202"/>
      <c r="CL75" s="1202"/>
      <c r="CM75" s="1202"/>
      <c r="CN75" s="1202">
        <v>8.5</v>
      </c>
      <c r="CO75" s="1202"/>
      <c r="CP75" s="1202"/>
      <c r="CQ75" s="1202"/>
      <c r="CR75" s="1202"/>
      <c r="CS75" s="1202"/>
      <c r="CT75" s="1202"/>
      <c r="CU75" s="1202"/>
      <c r="CV75" s="1202">
        <v>8.8000000000000007</v>
      </c>
      <c r="CW75" s="1202"/>
      <c r="CX75" s="1202"/>
      <c r="CY75" s="1202"/>
      <c r="CZ75" s="1202"/>
      <c r="DA75" s="1202"/>
      <c r="DB75" s="1202"/>
      <c r="DC75" s="1202"/>
    </row>
    <row r="76" spans="2:107" ht="13" x14ac:dyDescent="0.2">
      <c r="B76" s="247"/>
      <c r="G76" s="1211"/>
      <c r="H76" s="1211"/>
      <c r="I76" s="1207"/>
      <c r="J76" s="1207"/>
      <c r="K76" s="1210"/>
      <c r="L76" s="1210"/>
      <c r="M76" s="1210"/>
      <c r="N76" s="1210"/>
      <c r="AM76" s="1209"/>
      <c r="AN76" s="1203"/>
      <c r="AO76" s="1203"/>
      <c r="AP76" s="1203"/>
      <c r="AQ76" s="1203"/>
      <c r="AR76" s="1203"/>
      <c r="AS76" s="1203"/>
      <c r="AT76" s="1203"/>
      <c r="AU76" s="1203"/>
      <c r="AV76" s="1203"/>
      <c r="AW76" s="1203"/>
      <c r="AX76" s="1203"/>
      <c r="AY76" s="1203"/>
      <c r="AZ76" s="1203"/>
      <c r="BA76" s="1203"/>
      <c r="BB76" s="1203"/>
      <c r="BC76" s="1203"/>
      <c r="BD76" s="1203"/>
      <c r="BE76" s="1203"/>
      <c r="BF76" s="1203"/>
      <c r="BG76" s="1203"/>
      <c r="BH76" s="1203"/>
      <c r="BI76" s="1203"/>
      <c r="BJ76" s="1203"/>
      <c r="BK76" s="1203"/>
      <c r="BL76" s="1203"/>
      <c r="BM76" s="1203"/>
      <c r="BN76" s="1203"/>
      <c r="BO76" s="1203"/>
      <c r="BP76" s="1202"/>
      <c r="BQ76" s="1202"/>
      <c r="BR76" s="1202"/>
      <c r="BS76" s="1202"/>
      <c r="BT76" s="1202"/>
      <c r="BU76" s="1202"/>
      <c r="BV76" s="1202"/>
      <c r="BW76" s="1202"/>
      <c r="BX76" s="1202"/>
      <c r="BY76" s="1202"/>
      <c r="BZ76" s="1202"/>
      <c r="CA76" s="1202"/>
      <c r="CB76" s="1202"/>
      <c r="CC76" s="1202"/>
      <c r="CD76" s="1202"/>
      <c r="CE76" s="1202"/>
      <c r="CF76" s="1202"/>
      <c r="CG76" s="1202"/>
      <c r="CH76" s="1202"/>
      <c r="CI76" s="1202"/>
      <c r="CJ76" s="1202"/>
      <c r="CK76" s="1202"/>
      <c r="CL76" s="1202"/>
      <c r="CM76" s="1202"/>
      <c r="CN76" s="1202"/>
      <c r="CO76" s="1202"/>
      <c r="CP76" s="1202"/>
      <c r="CQ76" s="1202"/>
      <c r="CR76" s="1202"/>
      <c r="CS76" s="1202"/>
      <c r="CT76" s="1202"/>
      <c r="CU76" s="1202"/>
      <c r="CV76" s="1202"/>
      <c r="CW76" s="1202"/>
      <c r="CX76" s="1202"/>
      <c r="CY76" s="1202"/>
      <c r="CZ76" s="1202"/>
      <c r="DA76" s="1202"/>
      <c r="DB76" s="1202"/>
      <c r="DC76" s="1202"/>
    </row>
    <row r="77" spans="2:107" ht="13" x14ac:dyDescent="0.2">
      <c r="B77" s="247"/>
      <c r="G77" s="1207"/>
      <c r="H77" s="1207"/>
      <c r="I77" s="1207"/>
      <c r="J77" s="1207"/>
      <c r="K77" s="1208"/>
      <c r="L77" s="1208"/>
      <c r="M77" s="1208"/>
      <c r="N77" s="1208"/>
      <c r="AN77" s="1204" t="s">
        <v>567</v>
      </c>
      <c r="AO77" s="1204"/>
      <c r="AP77" s="1204"/>
      <c r="AQ77" s="1204"/>
      <c r="AR77" s="1204"/>
      <c r="AS77" s="1204"/>
      <c r="AT77" s="1204"/>
      <c r="AU77" s="1204"/>
      <c r="AV77" s="1204"/>
      <c r="AW77" s="1204"/>
      <c r="AX77" s="1204"/>
      <c r="AY77" s="1204"/>
      <c r="AZ77" s="1204"/>
      <c r="BA77" s="1204"/>
      <c r="BB77" s="1203" t="s">
        <v>566</v>
      </c>
      <c r="BC77" s="1203"/>
      <c r="BD77" s="1203"/>
      <c r="BE77" s="1203"/>
      <c r="BF77" s="1203"/>
      <c r="BG77" s="1203"/>
      <c r="BH77" s="1203"/>
      <c r="BI77" s="1203"/>
      <c r="BJ77" s="1203"/>
      <c r="BK77" s="1203"/>
      <c r="BL77" s="1203"/>
      <c r="BM77" s="1203"/>
      <c r="BN77" s="1203"/>
      <c r="BO77" s="1203"/>
      <c r="BP77" s="1202">
        <v>0</v>
      </c>
      <c r="BQ77" s="1202"/>
      <c r="BR77" s="1202"/>
      <c r="BS77" s="1202"/>
      <c r="BT77" s="1202"/>
      <c r="BU77" s="1202"/>
      <c r="BV77" s="1202"/>
      <c r="BW77" s="1202"/>
      <c r="BX77" s="1202">
        <v>0</v>
      </c>
      <c r="BY77" s="1202"/>
      <c r="BZ77" s="1202"/>
      <c r="CA77" s="1202"/>
      <c r="CB77" s="1202"/>
      <c r="CC77" s="1202"/>
      <c r="CD77" s="1202"/>
      <c r="CE77" s="1202"/>
      <c r="CF77" s="1202">
        <v>0</v>
      </c>
      <c r="CG77" s="1202"/>
      <c r="CH77" s="1202"/>
      <c r="CI77" s="1202"/>
      <c r="CJ77" s="1202"/>
      <c r="CK77" s="1202"/>
      <c r="CL77" s="1202"/>
      <c r="CM77" s="1202"/>
      <c r="CN77" s="1202">
        <v>0</v>
      </c>
      <c r="CO77" s="1202"/>
      <c r="CP77" s="1202"/>
      <c r="CQ77" s="1202"/>
      <c r="CR77" s="1202"/>
      <c r="CS77" s="1202"/>
      <c r="CT77" s="1202"/>
      <c r="CU77" s="1202"/>
      <c r="CV77" s="1202">
        <v>0</v>
      </c>
      <c r="CW77" s="1202"/>
      <c r="CX77" s="1202"/>
      <c r="CY77" s="1202"/>
      <c r="CZ77" s="1202"/>
      <c r="DA77" s="1202"/>
      <c r="DB77" s="1202"/>
      <c r="DC77" s="1202"/>
    </row>
    <row r="78" spans="2:107" ht="13" x14ac:dyDescent="0.2">
      <c r="B78" s="247"/>
      <c r="G78" s="1207"/>
      <c r="H78" s="1207"/>
      <c r="I78" s="1207"/>
      <c r="J78" s="1207"/>
      <c r="K78" s="1208"/>
      <c r="L78" s="1208"/>
      <c r="M78" s="1208"/>
      <c r="N78" s="1208"/>
      <c r="AN78" s="1204"/>
      <c r="AO78" s="1204"/>
      <c r="AP78" s="1204"/>
      <c r="AQ78" s="1204"/>
      <c r="AR78" s="1204"/>
      <c r="AS78" s="1204"/>
      <c r="AT78" s="1204"/>
      <c r="AU78" s="1204"/>
      <c r="AV78" s="1204"/>
      <c r="AW78" s="1204"/>
      <c r="AX78" s="1204"/>
      <c r="AY78" s="1204"/>
      <c r="AZ78" s="1204"/>
      <c r="BA78" s="1204"/>
      <c r="BB78" s="1203"/>
      <c r="BC78" s="1203"/>
      <c r="BD78" s="1203"/>
      <c r="BE78" s="1203"/>
      <c r="BF78" s="1203"/>
      <c r="BG78" s="1203"/>
      <c r="BH78" s="1203"/>
      <c r="BI78" s="1203"/>
      <c r="BJ78" s="1203"/>
      <c r="BK78" s="1203"/>
      <c r="BL78" s="1203"/>
      <c r="BM78" s="1203"/>
      <c r="BN78" s="1203"/>
      <c r="BO78" s="1203"/>
      <c r="BP78" s="1202"/>
      <c r="BQ78" s="1202"/>
      <c r="BR78" s="1202"/>
      <c r="BS78" s="1202"/>
      <c r="BT78" s="1202"/>
      <c r="BU78" s="1202"/>
      <c r="BV78" s="1202"/>
      <c r="BW78" s="1202"/>
      <c r="BX78" s="1202"/>
      <c r="BY78" s="1202"/>
      <c r="BZ78" s="1202"/>
      <c r="CA78" s="1202"/>
      <c r="CB78" s="1202"/>
      <c r="CC78" s="1202"/>
      <c r="CD78" s="1202"/>
      <c r="CE78" s="1202"/>
      <c r="CF78" s="1202"/>
      <c r="CG78" s="1202"/>
      <c r="CH78" s="1202"/>
      <c r="CI78" s="1202"/>
      <c r="CJ78" s="1202"/>
      <c r="CK78" s="1202"/>
      <c r="CL78" s="1202"/>
      <c r="CM78" s="1202"/>
      <c r="CN78" s="1202"/>
      <c r="CO78" s="1202"/>
      <c r="CP78" s="1202"/>
      <c r="CQ78" s="1202"/>
      <c r="CR78" s="1202"/>
      <c r="CS78" s="1202"/>
      <c r="CT78" s="1202"/>
      <c r="CU78" s="1202"/>
      <c r="CV78" s="1202"/>
      <c r="CW78" s="1202"/>
      <c r="CX78" s="1202"/>
      <c r="CY78" s="1202"/>
      <c r="CZ78" s="1202"/>
      <c r="DA78" s="1202"/>
      <c r="DB78" s="1202"/>
      <c r="DC78" s="1202"/>
    </row>
    <row r="79" spans="2:107" ht="13" x14ac:dyDescent="0.2">
      <c r="B79" s="247"/>
      <c r="G79" s="1207"/>
      <c r="H79" s="1207"/>
      <c r="I79" s="1206"/>
      <c r="J79" s="1206"/>
      <c r="K79" s="1205"/>
      <c r="L79" s="1205"/>
      <c r="M79" s="1205"/>
      <c r="N79" s="1205"/>
      <c r="AN79" s="1204"/>
      <c r="AO79" s="1204"/>
      <c r="AP79" s="1204"/>
      <c r="AQ79" s="1204"/>
      <c r="AR79" s="1204"/>
      <c r="AS79" s="1204"/>
      <c r="AT79" s="1204"/>
      <c r="AU79" s="1204"/>
      <c r="AV79" s="1204"/>
      <c r="AW79" s="1204"/>
      <c r="AX79" s="1204"/>
      <c r="AY79" s="1204"/>
      <c r="AZ79" s="1204"/>
      <c r="BA79" s="1204"/>
      <c r="BB79" s="1203" t="s">
        <v>565</v>
      </c>
      <c r="BC79" s="1203"/>
      <c r="BD79" s="1203"/>
      <c r="BE79" s="1203"/>
      <c r="BF79" s="1203"/>
      <c r="BG79" s="1203"/>
      <c r="BH79" s="1203"/>
      <c r="BI79" s="1203"/>
      <c r="BJ79" s="1203"/>
      <c r="BK79" s="1203"/>
      <c r="BL79" s="1203"/>
      <c r="BM79" s="1203"/>
      <c r="BN79" s="1203"/>
      <c r="BO79" s="1203"/>
      <c r="BP79" s="1202">
        <v>7.4</v>
      </c>
      <c r="BQ79" s="1202"/>
      <c r="BR79" s="1202"/>
      <c r="BS79" s="1202"/>
      <c r="BT79" s="1202"/>
      <c r="BU79" s="1202"/>
      <c r="BV79" s="1202"/>
      <c r="BW79" s="1202"/>
      <c r="BX79" s="1202">
        <v>7.5</v>
      </c>
      <c r="BY79" s="1202"/>
      <c r="BZ79" s="1202"/>
      <c r="CA79" s="1202"/>
      <c r="CB79" s="1202"/>
      <c r="CC79" s="1202"/>
      <c r="CD79" s="1202"/>
      <c r="CE79" s="1202"/>
      <c r="CF79" s="1202">
        <v>7.5</v>
      </c>
      <c r="CG79" s="1202"/>
      <c r="CH79" s="1202"/>
      <c r="CI79" s="1202"/>
      <c r="CJ79" s="1202"/>
      <c r="CK79" s="1202"/>
      <c r="CL79" s="1202"/>
      <c r="CM79" s="1202"/>
      <c r="CN79" s="1202">
        <v>7.7</v>
      </c>
      <c r="CO79" s="1202"/>
      <c r="CP79" s="1202"/>
      <c r="CQ79" s="1202"/>
      <c r="CR79" s="1202"/>
      <c r="CS79" s="1202"/>
      <c r="CT79" s="1202"/>
      <c r="CU79" s="1202"/>
      <c r="CV79" s="1202">
        <v>8</v>
      </c>
      <c r="CW79" s="1202"/>
      <c r="CX79" s="1202"/>
      <c r="CY79" s="1202"/>
      <c r="CZ79" s="1202"/>
      <c r="DA79" s="1202"/>
      <c r="DB79" s="1202"/>
      <c r="DC79" s="1202"/>
    </row>
    <row r="80" spans="2:107" ht="13" x14ac:dyDescent="0.2">
      <c r="B80" s="247"/>
      <c r="G80" s="1207"/>
      <c r="H80" s="1207"/>
      <c r="I80" s="1206"/>
      <c r="J80" s="1206"/>
      <c r="K80" s="1205"/>
      <c r="L80" s="1205"/>
      <c r="M80" s="1205"/>
      <c r="N80" s="1205"/>
      <c r="AN80" s="1204"/>
      <c r="AO80" s="1204"/>
      <c r="AP80" s="1204"/>
      <c r="AQ80" s="1204"/>
      <c r="AR80" s="1204"/>
      <c r="AS80" s="1204"/>
      <c r="AT80" s="1204"/>
      <c r="AU80" s="1204"/>
      <c r="AV80" s="1204"/>
      <c r="AW80" s="1204"/>
      <c r="AX80" s="1204"/>
      <c r="AY80" s="1204"/>
      <c r="AZ80" s="1204"/>
      <c r="BA80" s="1204"/>
      <c r="BB80" s="1203"/>
      <c r="BC80" s="1203"/>
      <c r="BD80" s="1203"/>
      <c r="BE80" s="1203"/>
      <c r="BF80" s="1203"/>
      <c r="BG80" s="1203"/>
      <c r="BH80" s="1203"/>
      <c r="BI80" s="1203"/>
      <c r="BJ80" s="1203"/>
      <c r="BK80" s="1203"/>
      <c r="BL80" s="1203"/>
      <c r="BM80" s="1203"/>
      <c r="BN80" s="1203"/>
      <c r="BO80" s="1203"/>
      <c r="BP80" s="1202"/>
      <c r="BQ80" s="1202"/>
      <c r="BR80" s="1202"/>
      <c r="BS80" s="1202"/>
      <c r="BT80" s="1202"/>
      <c r="BU80" s="1202"/>
      <c r="BV80" s="1202"/>
      <c r="BW80" s="1202"/>
      <c r="BX80" s="1202"/>
      <c r="BY80" s="1202"/>
      <c r="BZ80" s="1202"/>
      <c r="CA80" s="1202"/>
      <c r="CB80" s="1202"/>
      <c r="CC80" s="1202"/>
      <c r="CD80" s="1202"/>
      <c r="CE80" s="1202"/>
      <c r="CF80" s="1202"/>
      <c r="CG80" s="1202"/>
      <c r="CH80" s="1202"/>
      <c r="CI80" s="1202"/>
      <c r="CJ80" s="1202"/>
      <c r="CK80" s="1202"/>
      <c r="CL80" s="1202"/>
      <c r="CM80" s="1202"/>
      <c r="CN80" s="1202"/>
      <c r="CO80" s="1202"/>
      <c r="CP80" s="1202"/>
      <c r="CQ80" s="1202"/>
      <c r="CR80" s="1202"/>
      <c r="CS80" s="1202"/>
      <c r="CT80" s="1202"/>
      <c r="CU80" s="1202"/>
      <c r="CV80" s="1202"/>
      <c r="CW80" s="1202"/>
      <c r="CX80" s="1202"/>
      <c r="CY80" s="1202"/>
      <c r="CZ80" s="1202"/>
      <c r="DA80" s="1202"/>
      <c r="DB80" s="1202"/>
      <c r="DC80" s="1202"/>
    </row>
    <row r="81" spans="2:109" ht="13" x14ac:dyDescent="0.2">
      <c r="B81" s="247"/>
    </row>
    <row r="82" spans="2:109" ht="16.5" x14ac:dyDescent="0.2">
      <c r="B82" s="247"/>
      <c r="K82" s="1201"/>
      <c r="L82" s="1201"/>
      <c r="M82" s="1201"/>
      <c r="N82" s="1201"/>
      <c r="AQ82" s="1201"/>
      <c r="AR82" s="1201"/>
      <c r="AS82" s="1201"/>
      <c r="AT82" s="1201"/>
      <c r="BC82" s="1201"/>
      <c r="BD82" s="1201"/>
      <c r="BE82" s="1201"/>
      <c r="BF82" s="1201"/>
      <c r="BO82" s="1201"/>
      <c r="BP82" s="1201"/>
      <c r="BQ82" s="1201"/>
      <c r="BR82" s="1201"/>
      <c r="CA82" s="1201"/>
      <c r="CB82" s="1201"/>
      <c r="CC82" s="1201"/>
      <c r="CD82" s="1201"/>
      <c r="CM82" s="1201"/>
      <c r="CN82" s="1201"/>
      <c r="CO82" s="1201"/>
      <c r="CP82" s="1201"/>
      <c r="CY82" s="1201"/>
      <c r="CZ82" s="1201"/>
      <c r="DA82" s="1201"/>
      <c r="DB82" s="1201"/>
      <c r="DC82" s="1201"/>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shZBEdR+phXf1Isepb9STLjV3S2CEzyJz4uyIuo9ayq83x85kG9o+rPs9ETDasnaU0LFTVuFP2LG1t++3O3aqg==" saltValue="zun/H0XtWnHjwqzrjbm/BQ==" spinCount="100000" sheet="1" objects="1" scenarios="1" formatCells="0"/>
  <dataConsolidate/>
  <mergeCells count="112">
    <mergeCell ref="CF77:CM78"/>
    <mergeCell ref="CF79:CM80"/>
    <mergeCell ref="BX79:CE80"/>
    <mergeCell ref="N77:N78"/>
    <mergeCell ref="AN77:BA80"/>
    <mergeCell ref="BB77:BO78"/>
    <mergeCell ref="BP77:BW78"/>
    <mergeCell ref="BX77:CE78"/>
    <mergeCell ref="CV79:DC80"/>
    <mergeCell ref="CN77:CU78"/>
    <mergeCell ref="CV77:DC78"/>
    <mergeCell ref="I79:J80"/>
    <mergeCell ref="K79:K80"/>
    <mergeCell ref="L79:L80"/>
    <mergeCell ref="M79:M80"/>
    <mergeCell ref="N79:N80"/>
    <mergeCell ref="BB79:BO80"/>
    <mergeCell ref="BP79:BW80"/>
    <mergeCell ref="BX75:CE76"/>
    <mergeCell ref="CF75:CM76"/>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G72:J72"/>
    <mergeCell ref="AN72:BO72"/>
    <mergeCell ref="BP72:BW72"/>
    <mergeCell ref="BP75:BW76"/>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CF57:CM58"/>
    <mergeCell ref="CN57:CU58"/>
    <mergeCell ref="CV57:DC58"/>
    <mergeCell ref="CN53:CU54"/>
    <mergeCell ref="I51:J52"/>
    <mergeCell ref="K51:K52"/>
    <mergeCell ref="L51:L52"/>
    <mergeCell ref="M51:M52"/>
    <mergeCell ref="N51:N52"/>
    <mergeCell ref="I57:J58"/>
    <mergeCell ref="AN55:BA58"/>
    <mergeCell ref="BB55:BO56"/>
    <mergeCell ref="BP55:BW56"/>
    <mergeCell ref="G51:H54"/>
    <mergeCell ref="BP57:BW58"/>
    <mergeCell ref="BX57:CE58"/>
    <mergeCell ref="K57:K58"/>
    <mergeCell ref="G55:H58"/>
    <mergeCell ref="I55:J56"/>
    <mergeCell ref="K55:K56"/>
    <mergeCell ref="L55:L56"/>
    <mergeCell ref="M55:M56"/>
    <mergeCell ref="N55:N56"/>
    <mergeCell ref="L57:L58"/>
    <mergeCell ref="M57:M58"/>
    <mergeCell ref="N57:N58"/>
    <mergeCell ref="BB57:BO58"/>
    <mergeCell ref="I53:J54"/>
    <mergeCell ref="K53:K54"/>
    <mergeCell ref="L53:L54"/>
    <mergeCell ref="M53:M54"/>
    <mergeCell ref="N53:N54"/>
    <mergeCell ref="BB53:BO54"/>
    <mergeCell ref="AN51:BA54"/>
    <mergeCell ref="BB51:BO52"/>
    <mergeCell ref="BP51:BW52"/>
    <mergeCell ref="BX51:CE52"/>
    <mergeCell ref="CF51:CM52"/>
    <mergeCell ref="AN43:DC47"/>
    <mergeCell ref="CV53:DC54"/>
    <mergeCell ref="CV50:DC50"/>
    <mergeCell ref="CV51:DC52"/>
    <mergeCell ref="CN51:CU52"/>
    <mergeCell ref="BP53:BW54"/>
    <mergeCell ref="BX53:CE54"/>
    <mergeCell ref="CF53:CM54"/>
    <mergeCell ref="G50:J50"/>
    <mergeCell ref="AN50:BO50"/>
    <mergeCell ref="BP50:BW50"/>
    <mergeCell ref="BX50:CE50"/>
    <mergeCell ref="CF50:CM50"/>
    <mergeCell ref="CN50:CU50"/>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792B8-DC36-41E5-8C1B-EDBD9ECD2E3E}">
  <sheetPr>
    <pageSetUpPr fitToPage="1"/>
  </sheetPr>
  <dimension ref="A1:DR125"/>
  <sheetViews>
    <sheetView showGridLines="0" topLeftCell="A100" zoomScaleNormal="100" zoomScaleSheetLayoutView="70" workbookViewId="0">
      <selection activeCell="AN70" sqref="AN70"/>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Gyaqr+CfTu9ZGvnlHyS/ElrUtBIafQKbWR/WSJWcv9EgbggPsEnGLO/sxUL0doXy6FMXdmDxZb+r6GX+fTUQ+Q==" saltValue="5B7dQCsm7t5gZcdMPgJ9yA=="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186A2-52C0-4CB0-8FE3-C90EB7F04730}">
  <sheetPr>
    <pageSetUpPr fitToPage="1"/>
  </sheetPr>
  <dimension ref="A1:DR125"/>
  <sheetViews>
    <sheetView showGridLines="0" tabSelected="1" topLeftCell="A25" zoomScaleNormal="100" zoomScaleSheetLayoutView="55" workbookViewId="0">
      <selection activeCell="AN70" sqref="AN70"/>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Pq7MdYyEKxkR7XQtejdm9NgSaMP2ytiZzm+pb+IDN+f1Bt7TayYyhmPjPpI0346hGFP/hHSlm+OL1J3IOfyEyg==" saltValue="TA7FiawNHoMGdD/ce/KPvA=="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720625</v>
      </c>
      <c r="E3" s="142"/>
      <c r="F3" s="143">
        <v>301035</v>
      </c>
      <c r="G3" s="144"/>
      <c r="H3" s="145"/>
    </row>
    <row r="4" spans="1:8" x14ac:dyDescent="0.2">
      <c r="A4" s="146"/>
      <c r="B4" s="147"/>
      <c r="C4" s="148"/>
      <c r="D4" s="149">
        <v>602526</v>
      </c>
      <c r="E4" s="150"/>
      <c r="F4" s="151">
        <v>154376</v>
      </c>
      <c r="G4" s="152"/>
      <c r="H4" s="153"/>
    </row>
    <row r="5" spans="1:8" x14ac:dyDescent="0.2">
      <c r="A5" s="134" t="s">
        <v>520</v>
      </c>
      <c r="B5" s="139"/>
      <c r="C5" s="140"/>
      <c r="D5" s="141">
        <v>242364</v>
      </c>
      <c r="E5" s="142"/>
      <c r="F5" s="143">
        <v>277467</v>
      </c>
      <c r="G5" s="144"/>
      <c r="H5" s="145"/>
    </row>
    <row r="6" spans="1:8" x14ac:dyDescent="0.2">
      <c r="A6" s="146"/>
      <c r="B6" s="147"/>
      <c r="C6" s="148"/>
      <c r="D6" s="149">
        <v>154705</v>
      </c>
      <c r="E6" s="150"/>
      <c r="F6" s="151">
        <v>128378</v>
      </c>
      <c r="G6" s="152"/>
      <c r="H6" s="153"/>
    </row>
    <row r="7" spans="1:8" x14ac:dyDescent="0.2">
      <c r="A7" s="134" t="s">
        <v>521</v>
      </c>
      <c r="B7" s="139"/>
      <c r="C7" s="140"/>
      <c r="D7" s="141">
        <v>258134</v>
      </c>
      <c r="E7" s="142"/>
      <c r="F7" s="143">
        <v>282256</v>
      </c>
      <c r="G7" s="144"/>
      <c r="H7" s="145"/>
    </row>
    <row r="8" spans="1:8" x14ac:dyDescent="0.2">
      <c r="A8" s="146"/>
      <c r="B8" s="147"/>
      <c r="C8" s="148"/>
      <c r="D8" s="149">
        <v>171217</v>
      </c>
      <c r="E8" s="150"/>
      <c r="F8" s="151">
        <v>145453</v>
      </c>
      <c r="G8" s="152"/>
      <c r="H8" s="153"/>
    </row>
    <row r="9" spans="1:8" x14ac:dyDescent="0.2">
      <c r="A9" s="134" t="s">
        <v>522</v>
      </c>
      <c r="B9" s="139"/>
      <c r="C9" s="140"/>
      <c r="D9" s="141">
        <v>207418</v>
      </c>
      <c r="E9" s="142"/>
      <c r="F9" s="143">
        <v>295341</v>
      </c>
      <c r="G9" s="144"/>
      <c r="H9" s="145"/>
    </row>
    <row r="10" spans="1:8" x14ac:dyDescent="0.2">
      <c r="A10" s="146"/>
      <c r="B10" s="147"/>
      <c r="C10" s="148"/>
      <c r="D10" s="149">
        <v>91358</v>
      </c>
      <c r="E10" s="150"/>
      <c r="F10" s="151">
        <v>137402</v>
      </c>
      <c r="G10" s="152"/>
      <c r="H10" s="153"/>
    </row>
    <row r="11" spans="1:8" x14ac:dyDescent="0.2">
      <c r="A11" s="134" t="s">
        <v>523</v>
      </c>
      <c r="B11" s="139"/>
      <c r="C11" s="140"/>
      <c r="D11" s="141">
        <v>247856</v>
      </c>
      <c r="E11" s="142"/>
      <c r="F11" s="143">
        <v>292845</v>
      </c>
      <c r="G11" s="144"/>
      <c r="H11" s="145"/>
    </row>
    <row r="12" spans="1:8" x14ac:dyDescent="0.2">
      <c r="A12" s="146"/>
      <c r="B12" s="147"/>
      <c r="C12" s="154"/>
      <c r="D12" s="149">
        <v>175655</v>
      </c>
      <c r="E12" s="150"/>
      <c r="F12" s="151">
        <v>143187</v>
      </c>
      <c r="G12" s="152"/>
      <c r="H12" s="153"/>
    </row>
    <row r="13" spans="1:8" x14ac:dyDescent="0.2">
      <c r="A13" s="134"/>
      <c r="B13" s="139"/>
      <c r="C13" s="140"/>
      <c r="D13" s="141">
        <v>335279</v>
      </c>
      <c r="E13" s="142"/>
      <c r="F13" s="143">
        <v>289789</v>
      </c>
      <c r="G13" s="155"/>
      <c r="H13" s="145"/>
    </row>
    <row r="14" spans="1:8" x14ac:dyDescent="0.2">
      <c r="A14" s="146"/>
      <c r="B14" s="147"/>
      <c r="C14" s="148"/>
      <c r="D14" s="149">
        <v>239092</v>
      </c>
      <c r="E14" s="150"/>
      <c r="F14" s="151">
        <v>141759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1.83</v>
      </c>
      <c r="C19" s="156">
        <f>ROUND(VALUE(SUBSTITUTE(実質収支比率等に係る経年分析!G$48,"▲","-")),2)</f>
        <v>1.64</v>
      </c>
      <c r="D19" s="156">
        <f>ROUND(VALUE(SUBSTITUTE(実質収支比率等に係る経年分析!H$48,"▲","-")),2)</f>
        <v>1.73</v>
      </c>
      <c r="E19" s="156">
        <f>ROUND(VALUE(SUBSTITUTE(実質収支比率等に係る経年分析!I$48,"▲","-")),2)</f>
        <v>1.82</v>
      </c>
      <c r="F19" s="156">
        <f>ROUND(VALUE(SUBSTITUTE(実質収支比率等に係る経年分析!J$48,"▲","-")),2)</f>
        <v>0.16</v>
      </c>
    </row>
    <row r="20" spans="1:11" x14ac:dyDescent="0.2">
      <c r="A20" s="156" t="s">
        <v>53</v>
      </c>
      <c r="B20" s="156">
        <f>ROUND(VALUE(SUBSTITUTE(実質収支比率等に係る経年分析!F$47,"▲","-")),2)</f>
        <v>53.83</v>
      </c>
      <c r="C20" s="156">
        <f>ROUND(VALUE(SUBSTITUTE(実質収支比率等に係る経年分析!G$47,"▲","-")),2)</f>
        <v>50.73</v>
      </c>
      <c r="D20" s="156">
        <f>ROUND(VALUE(SUBSTITUTE(実質収支比率等に係る経年分析!H$47,"▲","-")),2)</f>
        <v>53.06</v>
      </c>
      <c r="E20" s="156">
        <f>ROUND(VALUE(SUBSTITUTE(実質収支比率等に係る経年分析!I$47,"▲","-")),2)</f>
        <v>52.86</v>
      </c>
      <c r="F20" s="156">
        <f>ROUND(VALUE(SUBSTITUTE(実質収支比率等に係る経年分析!J$47,"▲","-")),2)</f>
        <v>52.65</v>
      </c>
    </row>
    <row r="21" spans="1:11" x14ac:dyDescent="0.2">
      <c r="A21" s="156" t="s">
        <v>54</v>
      </c>
      <c r="B21" s="156">
        <f>IF(ISNUMBER(VALUE(SUBSTITUTE(実質収支比率等に係る経年分析!F$49,"▲","-"))),ROUND(VALUE(SUBSTITUTE(実質収支比率等に係る経年分析!F$49,"▲","-")),2),NA())</f>
        <v>0.12</v>
      </c>
      <c r="C21" s="156">
        <f>IF(ISNUMBER(VALUE(SUBSTITUTE(実質収支比率等に係る経年分析!G$49,"▲","-"))),ROUND(VALUE(SUBSTITUTE(実質収支比率等に係る経年分析!G$49,"▲","-")),2),NA())</f>
        <v>-0.06</v>
      </c>
      <c r="D21" s="156">
        <f>IF(ISNUMBER(VALUE(SUBSTITUTE(実質収支比率等に係る経年分析!H$49,"▲","-"))),ROUND(VALUE(SUBSTITUTE(実質収支比率等に係る経年分析!H$49,"▲","-")),2),NA())</f>
        <v>0.05</v>
      </c>
      <c r="E21" s="156">
        <f>IF(ISNUMBER(VALUE(SUBSTITUTE(実質収支比率等に係る経年分析!I$49,"▲","-"))),ROUND(VALUE(SUBSTITUTE(実質収支比率等に係る経年分析!I$49,"▲","-")),2),NA())</f>
        <v>0.13</v>
      </c>
      <c r="F21" s="156">
        <f>IF(ISNUMBER(VALUE(SUBSTITUTE(実質収支比率等に係る経年分析!J$49,"▲","-"))),ROUND(VALUE(SUBSTITUTE(実質収支比率等に係る経年分析!J$49,"▲","-")),2),NA())</f>
        <v>-1.1399999999999999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11.82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11.39</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11.69</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13.05</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日之影町介護保険特別会計（介護サービス事業勘定）</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日之影町奨学資金事業特別会計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日之影町国民健康保険事業特別会計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0.09</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2">
      <c r="A32" s="157" t="str">
        <f>IF(連結実質赤字比率に係る赤字・黒字の構成分析!C$38="",NA(),連結実質赤字比率に係る赤字・黒字の構成分析!C$38)</f>
        <v>日之影町後期高齢者医療特別会計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0.01</v>
      </c>
    </row>
    <row r="33" spans="1:16" x14ac:dyDescent="0.2">
      <c r="A33" s="157" t="str">
        <f>IF(連結実質赤字比率に係る赤字・黒字の構成分析!C$37="",NA(),連結実質赤字比率に係る赤字・黒字の構成分析!C$37)</f>
        <v>日之影町農業集落排水事業会計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7.0000000000000007E-2</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1.82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1.63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1.72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1.82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0.15</v>
      </c>
    </row>
    <row r="35" spans="1:16" x14ac:dyDescent="0.2">
      <c r="A35" s="157" t="str">
        <f>IF(連結実質赤字比率に係る赤字・黒字の構成分析!C$35="",NA(),連結実質赤字比率に係る赤字・黒字の構成分析!C$35)</f>
        <v>日之影町介護保険特別会計（保険事業勘定）</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0.59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0.56999999999999995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0.88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0.56000000000000005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0.8</v>
      </c>
    </row>
    <row r="36" spans="1:16" x14ac:dyDescent="0.2">
      <c r="A36" s="157" t="str">
        <f>IF(連結実質赤字比率に係る赤字・黒字の構成分析!C$34="",NA(),連結実質赤字比率に係る赤字・黒字の構成分析!C$34)</f>
        <v>日之影町簡易水道事業会計</v>
      </c>
      <c r="B36" s="157" t="e">
        <f>IF(ROUND(VALUE(SUBSTITUTE(連結実質赤字比率に係る赤字・黒字の構成分析!F$34,"▲", "-")), 2) &lt; 0, ABS(ROUND(VALUE(SUBSTITUTE(連結実質赤字比率に係る赤字・黒字の構成分析!F$34,"▲", "-")), 2)), NA())</f>
        <v>#VALUE!</v>
      </c>
      <c r="C36" s="157" t="e">
        <f>IF(ROUND(VALUE(SUBSTITUTE(連結実質赤字比率に係る赤字・黒字の構成分析!F$34,"▲", "-")), 2) &gt;= 0, ABS(ROUND(VALUE(SUBSTITUTE(連結実質赤字比率に係る赤字・黒字の構成分析!F$34,"▲", "-")), 2)), NA())</f>
        <v>#VALUE!</v>
      </c>
      <c r="D36" s="157" t="e">
        <f>IF(ROUND(VALUE(SUBSTITUTE(連結実質赤字比率に係る赤字・黒字の構成分析!G$34,"▲", "-")), 2) &lt; 0, ABS(ROUND(VALUE(SUBSTITUTE(連結実質赤字比率に係る赤字・黒字の構成分析!G$34,"▲", "-")), 2)), NA())</f>
        <v>#VALUE!</v>
      </c>
      <c r="E36" s="157" t="e">
        <f>IF(ROUND(VALUE(SUBSTITUTE(連結実質赤字比率に係る赤字・黒字の構成分析!G$34,"▲", "-")), 2) &gt;= 0, ABS(ROUND(VALUE(SUBSTITUTE(連結実質赤字比率に係る赤字・黒字の構成分析!G$34,"▲", "-")), 2)), NA())</f>
        <v>#VALUE!</v>
      </c>
      <c r="F36" s="157" t="e">
        <f>IF(ROUND(VALUE(SUBSTITUTE(連結実質赤字比率に係る赤字・黒字の構成分析!H$34,"▲", "-")), 2) &lt; 0, ABS(ROUND(VALUE(SUBSTITUTE(連結実質赤字比率に係る赤字・黒字の構成分析!H$34,"▲", "-")), 2)), NA())</f>
        <v>#VALUE!</v>
      </c>
      <c r="G36" s="157" t="e">
        <f>IF(ROUND(VALUE(SUBSTITUTE(連結実質赤字比率に係る赤字・黒字の構成分析!H$34,"▲", "-")), 2) &gt;= 0, ABS(ROUND(VALUE(SUBSTITUTE(連結実質赤字比率に係る赤字・黒字の構成分析!H$34,"▲", "-")), 2)), NA())</f>
        <v>#VALUE!</v>
      </c>
      <c r="H36" s="157" t="e">
        <f>IF(ROUND(VALUE(SUBSTITUTE(連結実質赤字比率に係る赤字・黒字の構成分析!I$34,"▲", "-")), 2) &lt; 0, ABS(ROUND(VALUE(SUBSTITUTE(連結実質赤字比率に係る赤字・黒字の構成分析!I$34,"▲", "-")), 2)), NA())</f>
        <v>#VALUE!</v>
      </c>
      <c r="I36" s="157" t="e">
        <f>IF(ROUND(VALUE(SUBSTITUTE(連結実質赤字比率に係る赤字・黒字の構成分析!I$34,"▲", "-")), 2) &gt;= 0, ABS(ROUND(VALUE(SUBSTITUTE(連結実質赤字比率に係る赤字・黒字の構成分析!I$34,"▲", "-")), 2)), NA())</f>
        <v>#VALUE!</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0.9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478</v>
      </c>
      <c r="E42" s="158"/>
      <c r="F42" s="158"/>
      <c r="G42" s="158">
        <f>'実質公債費比率（分子）の構造'!L$52</f>
        <v>477</v>
      </c>
      <c r="H42" s="158"/>
      <c r="I42" s="158"/>
      <c r="J42" s="158">
        <f>'実質公債費比率（分子）の構造'!M$52</f>
        <v>466</v>
      </c>
      <c r="K42" s="158"/>
      <c r="L42" s="158"/>
      <c r="M42" s="158">
        <f>'実質公債費比率（分子）の構造'!N$52</f>
        <v>486</v>
      </c>
      <c r="N42" s="158"/>
      <c r="O42" s="158"/>
      <c r="P42" s="158">
        <f>'実質公債費比率（分子）の構造'!O$52</f>
        <v>519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x14ac:dyDescent="0.2">
      <c r="A45" s="158" t="s">
        <v>63</v>
      </c>
      <c r="B45" s="158">
        <f>'実質公債費比率（分子）の構造'!K$49</f>
        <v>18</v>
      </c>
      <c r="C45" s="158"/>
      <c r="D45" s="158"/>
      <c r="E45" s="158">
        <f>'実質公債費比率（分子）の構造'!L$49</f>
        <v>18</v>
      </c>
      <c r="F45" s="158"/>
      <c r="G45" s="158"/>
      <c r="H45" s="158">
        <f>'実質公債費比率（分子）の構造'!M$49</f>
        <v>18</v>
      </c>
      <c r="I45" s="158"/>
      <c r="J45" s="158"/>
      <c r="K45" s="158">
        <f>'実質公債費比率（分子）の構造'!N$49</f>
        <v>21</v>
      </c>
      <c r="L45" s="158"/>
      <c r="M45" s="158"/>
      <c r="N45" s="158">
        <f>'実質公債費比率（分子）の構造'!O$49</f>
        <v>21</v>
      </c>
      <c r="O45" s="158"/>
      <c r="P45" s="158"/>
    </row>
    <row r="46" spans="1:16" x14ac:dyDescent="0.2">
      <c r="A46" s="158" t="s">
        <v>64</v>
      </c>
      <c r="B46" s="158">
        <f>'実質公債費比率（分子）の構造'!K$48</f>
        <v>46</v>
      </c>
      <c r="C46" s="158"/>
      <c r="D46" s="158"/>
      <c r="E46" s="158">
        <f>'実質公債費比率（分子）の構造'!L$48</f>
        <v>44</v>
      </c>
      <c r="F46" s="158"/>
      <c r="G46" s="158"/>
      <c r="H46" s="158">
        <f>'実質公債費比率（分子）の構造'!M$48</f>
        <v>45</v>
      </c>
      <c r="I46" s="158"/>
      <c r="J46" s="158"/>
      <c r="K46" s="158">
        <f>'実質公債費比率（分子）の構造'!N$48</f>
        <v>46</v>
      </c>
      <c r="L46" s="158"/>
      <c r="M46" s="158"/>
      <c r="N46" s="158">
        <f>'実質公債費比率（分子）の構造'!O$48</f>
        <v>15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573</v>
      </c>
      <c r="C49" s="158"/>
      <c r="D49" s="158"/>
      <c r="E49" s="158">
        <f>'実質公債費比率（分子）の構造'!L$45</f>
        <v>597</v>
      </c>
      <c r="F49" s="158"/>
      <c r="G49" s="158"/>
      <c r="H49" s="158">
        <f>'実質公債費比率（分子）の構造'!M$45</f>
        <v>652</v>
      </c>
      <c r="I49" s="158"/>
      <c r="J49" s="158"/>
      <c r="K49" s="158">
        <f>'実質公債費比率（分子）の構造'!N$45</f>
        <v>672</v>
      </c>
      <c r="L49" s="158"/>
      <c r="M49" s="158"/>
      <c r="N49" s="158">
        <f>'実質公債費比率（分子）の構造'!O$45</f>
        <v>687</v>
      </c>
      <c r="O49" s="158"/>
      <c r="P49" s="158"/>
    </row>
    <row r="50" spans="1:16" x14ac:dyDescent="0.2">
      <c r="A50" s="158" t="s">
        <v>67</v>
      </c>
      <c r="B50" s="158" t="e">
        <f>NA()</f>
        <v>#N/A</v>
      </c>
      <c r="C50" s="158">
        <f>IF(ISNUMBER('実質公債費比率（分子）の構造'!K$53),'実質公債費比率（分子）の構造'!K$53,NA())</f>
        <v>159</v>
      </c>
      <c r="D50" s="158" t="e">
        <f>NA()</f>
        <v>#N/A</v>
      </c>
      <c r="E50" s="158" t="e">
        <f>NA()</f>
        <v>#N/A</v>
      </c>
      <c r="F50" s="158">
        <f>IF(ISNUMBER('実質公債費比率（分子）の構造'!L$53),'実質公債費比率（分子）の構造'!L$53,NA())</f>
        <v>182</v>
      </c>
      <c r="G50" s="158" t="e">
        <f>NA()</f>
        <v>#N/A</v>
      </c>
      <c r="H50" s="158" t="e">
        <f>NA()</f>
        <v>#N/A</v>
      </c>
      <c r="I50" s="158">
        <f>IF(ISNUMBER('実質公債費比率（分子）の構造'!M$53),'実質公債費比率（分子）の構造'!M$53,NA())</f>
        <v>249</v>
      </c>
      <c r="J50" s="158" t="e">
        <f>NA()</f>
        <v>#N/A</v>
      </c>
      <c r="K50" s="158" t="e">
        <f>NA()</f>
        <v>#N/A</v>
      </c>
      <c r="L50" s="158">
        <f>IF(ISNUMBER('実質公債費比率（分子）の構造'!N$53),'実質公債費比率（分子）の構造'!N$53,NA())</f>
        <v>253</v>
      </c>
      <c r="M50" s="158" t="e">
        <f>NA()</f>
        <v>#N/A</v>
      </c>
      <c r="N50" s="158" t="e">
        <f>NA()</f>
        <v>#N/A</v>
      </c>
      <c r="O50" s="158">
        <f>IF(ISNUMBER('実質公債費比率（分子）の構造'!O$53),'実質公債費比率（分子）の構造'!O$53,NA())</f>
        <v>204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5301</v>
      </c>
      <c r="E56" s="157"/>
      <c r="F56" s="157"/>
      <c r="G56" s="157">
        <f>'将来負担比率（分子）の構造'!J$52</f>
        <v>5225</v>
      </c>
      <c r="H56" s="157"/>
      <c r="I56" s="157"/>
      <c r="J56" s="157">
        <f>'将来負担比率（分子）の構造'!K$52</f>
        <v>5179</v>
      </c>
      <c r="K56" s="157"/>
      <c r="L56" s="157"/>
      <c r="M56" s="157">
        <f>'将来負担比率（分子）の構造'!L$52</f>
        <v>4982</v>
      </c>
      <c r="N56" s="157"/>
      <c r="O56" s="157"/>
      <c r="P56" s="157">
        <f>'将来負担比率（分子）の構造'!M$52</f>
        <v>4876</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3325</v>
      </c>
      <c r="E58" s="157"/>
      <c r="F58" s="157"/>
      <c r="G58" s="157">
        <f>'将来負担比率（分子）の構造'!J$50</f>
        <v>3773</v>
      </c>
      <c r="H58" s="157"/>
      <c r="I58" s="157"/>
      <c r="J58" s="157">
        <f>'将来負担比率（分子）の構造'!K$50</f>
        <v>3866</v>
      </c>
      <c r="K58" s="157"/>
      <c r="L58" s="157"/>
      <c r="M58" s="157">
        <f>'将来負担比率（分子）の構造'!L$50</f>
        <v>3967</v>
      </c>
      <c r="N58" s="157"/>
      <c r="O58" s="157"/>
      <c r="P58" s="157">
        <f>'将来負担比率（分子）の構造'!M$50</f>
        <v>4148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829</v>
      </c>
      <c r="C62" s="157"/>
      <c r="D62" s="157"/>
      <c r="E62" s="157">
        <f>'将来負担比率（分子）の構造'!J$45</f>
        <v>793</v>
      </c>
      <c r="F62" s="157"/>
      <c r="G62" s="157"/>
      <c r="H62" s="157">
        <f>'将来負担比率（分子）の構造'!K$45</f>
        <v>790</v>
      </c>
      <c r="I62" s="157"/>
      <c r="J62" s="157"/>
      <c r="K62" s="157">
        <f>'将来負担比率（分子）の構造'!L$45</f>
        <v>809</v>
      </c>
      <c r="L62" s="157"/>
      <c r="M62" s="157"/>
      <c r="N62" s="157">
        <f>'将来負担比率（分子）の構造'!M$45</f>
        <v>876</v>
      </c>
      <c r="O62" s="157"/>
      <c r="P62" s="157"/>
    </row>
    <row r="63" spans="1:16" x14ac:dyDescent="0.2">
      <c r="A63" s="157" t="s">
        <v>34</v>
      </c>
      <c r="B63" s="157">
        <f>'将来負担比率（分子）の構造'!I$44</f>
        <v>296</v>
      </c>
      <c r="C63" s="157"/>
      <c r="D63" s="157"/>
      <c r="E63" s="157">
        <f>'将来負担比率（分子）の構造'!J$44</f>
        <v>275</v>
      </c>
      <c r="F63" s="157"/>
      <c r="G63" s="157"/>
      <c r="H63" s="157">
        <f>'将来負担比率（分子）の構造'!K$44</f>
        <v>257</v>
      </c>
      <c r="I63" s="157"/>
      <c r="J63" s="157"/>
      <c r="K63" s="157">
        <f>'将来負担比率（分子）の構造'!L$44</f>
        <v>244</v>
      </c>
      <c r="L63" s="157"/>
      <c r="M63" s="157"/>
      <c r="N63" s="157">
        <f>'将来負担比率（分子）の構造'!M$44</f>
        <v>423</v>
      </c>
      <c r="O63" s="157"/>
      <c r="P63" s="157"/>
    </row>
    <row r="64" spans="1:16" x14ac:dyDescent="0.2">
      <c r="A64" s="157" t="s">
        <v>33</v>
      </c>
      <c r="B64" s="157">
        <f>'将来負担比率（分子）の構造'!I$43</f>
        <v>440</v>
      </c>
      <c r="C64" s="157"/>
      <c r="D64" s="157"/>
      <c r="E64" s="157">
        <f>'将来負担比率（分子）の構造'!J$43</f>
        <v>414</v>
      </c>
      <c r="F64" s="157"/>
      <c r="G64" s="157"/>
      <c r="H64" s="157">
        <f>'将来負担比率（分子）の構造'!K$43</f>
        <v>428</v>
      </c>
      <c r="I64" s="157"/>
      <c r="J64" s="157"/>
      <c r="K64" s="157">
        <f>'将来負担比率（分子）の構造'!L$43</f>
        <v>408</v>
      </c>
      <c r="L64" s="157"/>
      <c r="M64" s="157"/>
      <c r="N64" s="157">
        <f>'将来負担比率（分子）の構造'!M$43</f>
        <v>174</v>
      </c>
      <c r="O64" s="157"/>
      <c r="P64" s="157"/>
    </row>
    <row r="65" spans="1:16" x14ac:dyDescent="0.2">
      <c r="A65" s="157" t="s">
        <v>32</v>
      </c>
      <c r="B65" s="157">
        <f>'将来負担比率（分子）の構造'!I$42</f>
        <v>0</v>
      </c>
      <c r="C65" s="157"/>
      <c r="D65" s="157"/>
      <c r="E65" s="157">
        <f>'将来負担比率（分子）の構造'!J$42</f>
        <v>3</v>
      </c>
      <c r="F65" s="157"/>
      <c r="G65" s="157"/>
      <c r="H65" s="157">
        <f>'将来負担比率（分子）の構造'!K$42</f>
        <v>2</v>
      </c>
      <c r="I65" s="157"/>
      <c r="J65" s="157"/>
      <c r="K65" s="157">
        <f>'将来負担比率（分子）の構造'!L$42</f>
        <v>2</v>
      </c>
      <c r="L65" s="157"/>
      <c r="M65" s="157"/>
      <c r="N65" s="157">
        <f>'将来負担比率（分子）の構造'!M$42</f>
        <v>2</v>
      </c>
      <c r="O65" s="157"/>
      <c r="P65" s="157"/>
    </row>
    <row r="66" spans="1:16" x14ac:dyDescent="0.2">
      <c r="A66" s="157" t="s">
        <v>31</v>
      </c>
      <c r="B66" s="157">
        <f>'将来負担比率（分子）の構造'!I$41</f>
        <v>7290</v>
      </c>
      <c r="C66" s="157"/>
      <c r="D66" s="157"/>
      <c r="E66" s="157">
        <f>'将来負担比率（分子）の構造'!J$41</f>
        <v>7208</v>
      </c>
      <c r="F66" s="157"/>
      <c r="G66" s="157"/>
      <c r="H66" s="157">
        <f>'将来負担比率（分子）の構造'!K$41</f>
        <v>7056</v>
      </c>
      <c r="I66" s="157"/>
      <c r="J66" s="157"/>
      <c r="K66" s="157">
        <f>'将来負担比率（分子）の構造'!L$41</f>
        <v>6766</v>
      </c>
      <c r="L66" s="157"/>
      <c r="M66" s="157"/>
      <c r="N66" s="157">
        <f>'将来負担比率（分子）の構造'!M$41</f>
        <v>6654</v>
      </c>
      <c r="O66" s="157"/>
      <c r="P66" s="157"/>
    </row>
    <row r="67" spans="1:16" x14ac:dyDescent="0.2">
      <c r="A67" s="157" t="s">
        <v>71</v>
      </c>
      <c r="B67" s="157" t="e">
        <f>NA()</f>
        <v>#N/A</v>
      </c>
      <c r="C67" s="157">
        <f>IF(ISNUMBER('将来負担比率（分子）の構造'!I$53), IF('将来負担比率（分子）の構造'!I$53 &lt; 0, 0, '将来負担比率（分子）の構造'!I$53), NA())</f>
        <v>229</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1638</v>
      </c>
      <c r="C72" s="161">
        <f>基金残高に係る経年分析!G55</f>
        <v>1665</v>
      </c>
      <c r="D72" s="161">
        <f>基金残高に係る経年分析!H55</f>
        <v>1710</v>
      </c>
    </row>
    <row r="73" spans="1:16" x14ac:dyDescent="0.2">
      <c r="A73" s="160" t="s">
        <v>74</v>
      </c>
      <c r="B73" s="161">
        <f>基金残高に係る経年分析!F56</f>
        <v>333</v>
      </c>
      <c r="C73" s="161">
        <f>基金残高に係る経年分析!G56</f>
        <v>343</v>
      </c>
      <c r="D73" s="161">
        <f>基金残高に係る経年分析!H56</f>
        <v>357</v>
      </c>
    </row>
    <row r="74" spans="1:16" x14ac:dyDescent="0.2">
      <c r="A74" s="160" t="s">
        <v>75</v>
      </c>
      <c r="B74" s="161">
        <f>基金残高に係る経年分析!F57</f>
        <v>1652</v>
      </c>
      <c r="C74" s="161">
        <f>基金残高に係る経年分析!G57</f>
        <v>1756</v>
      </c>
      <c r="D74" s="161">
        <f>基金残高に係る経年分析!H57</f>
        <v>1891</v>
      </c>
    </row>
  </sheetData>
  <sheetProtection algorithmName="SHA-512" hashValue="G9nXMf9g3rxue4ADAgvCXAWVgiAf6TM0jqa9rs8F1Z0Jl4b1+JQ4krZP46ot4TSaQVjn01thHGAXQ+FW+r8LZw==" saltValue="bUMdPJkdLpzIUZQjO7ihI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竹田 善彦</cp:lastModifiedBy>
  <cp:lastPrinted>2026-03-12T01:40:09Z</cp:lastPrinted>
  <dcterms:created xsi:type="dcterms:W3CDTF">2026-02-23T09:51:45Z</dcterms:created>
  <dcterms:modified xsi:type="dcterms:W3CDTF">2026-09-17T07:07:38Z</dcterms:modified>
  <cp:category/>
</cp:coreProperties>
</file>