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8\R8.4\結果表\"/>
    </mc:Choice>
  </mc:AlternateContent>
  <xr:revisionPtr revIDLastSave="0" documentId="8_{E51B94BB-8891-433E-96B5-1732453078F7}" xr6:coauthVersionLast="47" xr6:coauthVersionMax="47" xr10:uidLastSave="{00000000-0000-0000-0000-000000000000}"/>
  <bookViews>
    <workbookView xWindow="28680" yWindow="720" windowWidth="29040" windowHeight="15720" activeTab="8" xr2:uid="{9F3C281C-AC40-4F17-A838-742895245A47}"/>
  </bookViews>
  <sheets>
    <sheet name="第１表" sheetId="1" r:id="rId1"/>
    <sheet name="第２表" sheetId="2" r:id="rId2"/>
    <sheet name="第３表" sheetId="3" r:id="rId3"/>
    <sheet name="第４表" sheetId="4" r:id="rId4"/>
    <sheet name="第５表" sheetId="5" r:id="rId5"/>
    <sheet name="第５表(2)" sheetId="6" r:id="rId6"/>
    <sheet name="第６表" sheetId="7" r:id="rId7"/>
    <sheet name="第７表" sheetId="8" r:id="rId8"/>
    <sheet name="共通系列" sheetId="9" r:id="rId9"/>
  </sheets>
  <definedNames>
    <definedName name="_xlnm.Print_Area" localSheetId="8">共通系列!$A$1:$L$37</definedName>
    <definedName name="_xlnm.Print_Area" localSheetId="0">第１表!$B$1:$U$60</definedName>
    <definedName name="_xlnm.Print_Area" localSheetId="1">第２表!$B$1:$U$54</definedName>
    <definedName name="_xlnm.Print_Area" localSheetId="2">第３表!$B$1:$U$54</definedName>
    <definedName name="_xlnm.Print_Area" localSheetId="3">第４表!$B$1:$T$55</definedName>
    <definedName name="_xlnm.Print_Area" localSheetId="4">第５表!$B$2:$J$78</definedName>
    <definedName name="_xlnm.Print_Area" localSheetId="5">'第５表(2)'!$B$2:$P$84</definedName>
    <definedName name="_xlnm.Print_Area" localSheetId="6">第６表!$B$1:$O$79</definedName>
    <definedName name="_xlnm.Print_Area" localSheetId="7">第７表!$B$1:$P$78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9" l="1"/>
  <c r="E37" i="9" s="1"/>
  <c r="I37" i="9" s="1"/>
  <c r="A36" i="9"/>
  <c r="E36" i="9" s="1"/>
  <c r="I36" i="9" s="1"/>
  <c r="A35" i="9"/>
  <c r="E35" i="9" s="1"/>
  <c r="I35" i="9" s="1"/>
  <c r="A34" i="9"/>
  <c r="E34" i="9" s="1"/>
  <c r="I34" i="9" s="1"/>
  <c r="A33" i="9"/>
  <c r="E33" i="9" s="1"/>
  <c r="I33" i="9" s="1"/>
  <c r="A32" i="9"/>
  <c r="E32" i="9" s="1"/>
  <c r="I32" i="9" s="1"/>
  <c r="A31" i="9"/>
  <c r="E31" i="9" s="1"/>
  <c r="I31" i="9" s="1"/>
  <c r="A30" i="9"/>
  <c r="E30" i="9" s="1"/>
  <c r="I30" i="9" s="1"/>
  <c r="A29" i="9"/>
  <c r="E29" i="9" s="1"/>
  <c r="I29" i="9" s="1"/>
  <c r="A28" i="9"/>
  <c r="E28" i="9" s="1"/>
  <c r="I28" i="9" s="1"/>
  <c r="A27" i="9"/>
  <c r="E27" i="9" s="1"/>
  <c r="I27" i="9" s="1"/>
  <c r="A26" i="9"/>
  <c r="E26" i="9" s="1"/>
  <c r="I26" i="9" s="1"/>
  <c r="A25" i="9"/>
  <c r="E25" i="9" s="1"/>
  <c r="I25" i="9" s="1"/>
  <c r="E19" i="9"/>
  <c r="I19" i="9" s="1"/>
  <c r="E18" i="9"/>
  <c r="I18" i="9" s="1"/>
  <c r="E17" i="9"/>
  <c r="I17" i="9" s="1"/>
  <c r="E16" i="9"/>
  <c r="I16" i="9" s="1"/>
  <c r="I15" i="9"/>
  <c r="E15" i="9"/>
  <c r="E14" i="9"/>
  <c r="I14" i="9" s="1"/>
  <c r="E13" i="9"/>
  <c r="I13" i="9" s="1"/>
  <c r="E12" i="9"/>
  <c r="I12" i="9" s="1"/>
  <c r="E11" i="9"/>
  <c r="I11" i="9" s="1"/>
  <c r="E10" i="9"/>
  <c r="I10" i="9" s="1"/>
  <c r="I9" i="9"/>
  <c r="E9" i="9"/>
  <c r="E8" i="9"/>
  <c r="I8" i="9" s="1"/>
  <c r="E7" i="9"/>
  <c r="I7" i="9" s="1"/>
  <c r="D84" i="6"/>
  <c r="B84" i="6"/>
  <c r="D83" i="6"/>
  <c r="B83" i="6"/>
  <c r="D82" i="6"/>
  <c r="B82" i="6"/>
  <c r="D81" i="6"/>
  <c r="B81" i="6"/>
  <c r="D80" i="6"/>
  <c r="B80" i="6"/>
  <c r="D79" i="6"/>
  <c r="B79" i="6"/>
  <c r="D78" i="6"/>
  <c r="B78" i="6"/>
  <c r="D77" i="6"/>
  <c r="B77" i="6"/>
  <c r="D76" i="6"/>
  <c r="B76" i="6"/>
  <c r="D75" i="6"/>
  <c r="B75" i="6"/>
  <c r="D74" i="6"/>
  <c r="B74" i="6"/>
  <c r="D73" i="6"/>
  <c r="B73" i="6"/>
  <c r="D72" i="6"/>
  <c r="B72" i="6"/>
  <c r="D71" i="6"/>
  <c r="B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D54" i="6"/>
  <c r="B54" i="6"/>
  <c r="D53" i="6"/>
  <c r="B53" i="6"/>
  <c r="D78" i="5"/>
  <c r="B78" i="5"/>
  <c r="D77" i="5"/>
  <c r="B77" i="5"/>
  <c r="D76" i="5"/>
  <c r="B76" i="5"/>
  <c r="D75" i="5"/>
  <c r="B75" i="5"/>
  <c r="D74" i="5"/>
  <c r="B74" i="5"/>
  <c r="D73" i="5"/>
  <c r="B73" i="5"/>
  <c r="D72" i="5"/>
  <c r="B72" i="5"/>
  <c r="D71" i="5"/>
  <c r="B71" i="5"/>
  <c r="D70" i="5"/>
  <c r="B70" i="5"/>
  <c r="D69" i="5"/>
  <c r="B69" i="5"/>
  <c r="D68" i="5"/>
  <c r="B68" i="5"/>
  <c r="D67" i="5"/>
  <c r="B67" i="5"/>
  <c r="D66" i="5"/>
  <c r="B66" i="5"/>
  <c r="D65" i="5"/>
  <c r="B65" i="5"/>
  <c r="D64" i="5"/>
  <c r="B64" i="5"/>
  <c r="D63" i="5"/>
  <c r="B63" i="5"/>
  <c r="D62" i="5"/>
  <c r="B62" i="5"/>
  <c r="D61" i="5"/>
  <c r="B61" i="5"/>
  <c r="D60" i="5"/>
  <c r="B60" i="5"/>
  <c r="D59" i="5"/>
  <c r="B59" i="5"/>
  <c r="D58" i="5"/>
  <c r="B58" i="5"/>
  <c r="D57" i="5"/>
  <c r="B57" i="5"/>
  <c r="D56" i="5"/>
  <c r="B56" i="5"/>
  <c r="D55" i="5"/>
  <c r="B55" i="5"/>
  <c r="D54" i="5"/>
  <c r="B54" i="5"/>
  <c r="D53" i="5"/>
  <c r="B53" i="5"/>
  <c r="D52" i="5"/>
  <c r="B52" i="5"/>
  <c r="D51" i="5"/>
  <c r="B51" i="5"/>
  <c r="D50" i="5"/>
  <c r="B50" i="5"/>
  <c r="D49" i="5"/>
  <c r="B49" i="5"/>
  <c r="D48" i="5"/>
  <c r="B48" i="5"/>
  <c r="D47" i="5"/>
  <c r="B47" i="5"/>
  <c r="B53" i="4"/>
  <c r="A53" i="4"/>
  <c r="C52" i="4"/>
  <c r="B52" i="4"/>
  <c r="A52" i="4"/>
  <c r="C51" i="4"/>
  <c r="B51" i="4"/>
  <c r="B49" i="4"/>
  <c r="A49" i="4"/>
  <c r="C48" i="4"/>
  <c r="B48" i="4"/>
  <c r="A48" i="4"/>
  <c r="C47" i="4"/>
  <c r="A47" i="4"/>
  <c r="C44" i="4"/>
  <c r="B44" i="4"/>
  <c r="A44" i="4"/>
  <c r="C43" i="4"/>
  <c r="B43" i="4"/>
  <c r="A43" i="4"/>
  <c r="C42" i="4"/>
  <c r="A40" i="4"/>
  <c r="B39" i="4"/>
  <c r="A39" i="4"/>
  <c r="B38" i="4"/>
  <c r="A38" i="4"/>
  <c r="B37" i="4"/>
  <c r="A37" i="4"/>
  <c r="R34" i="4"/>
  <c r="Q34" i="4"/>
  <c r="P34" i="4"/>
  <c r="O34" i="4"/>
  <c r="N34" i="4"/>
  <c r="M34" i="4"/>
  <c r="L34" i="4"/>
  <c r="F34" i="4"/>
  <c r="E34" i="4"/>
  <c r="D34" i="4"/>
  <c r="T31" i="4"/>
  <c r="S31" i="4"/>
  <c r="C27" i="4"/>
  <c r="B27" i="4"/>
  <c r="A27" i="4"/>
  <c r="C26" i="4"/>
  <c r="B26" i="4"/>
  <c r="A26" i="4"/>
  <c r="C25" i="4"/>
  <c r="B25" i="4"/>
  <c r="A25" i="4"/>
  <c r="C24" i="4"/>
  <c r="B24" i="4"/>
  <c r="A24" i="4"/>
  <c r="C23" i="4"/>
  <c r="B23" i="4"/>
  <c r="A23" i="4"/>
  <c r="C22" i="4"/>
  <c r="B22" i="4"/>
  <c r="A22" i="4"/>
  <c r="C21" i="4"/>
  <c r="B21" i="4"/>
  <c r="A21" i="4"/>
  <c r="C20" i="4"/>
  <c r="A20" i="4"/>
  <c r="C19" i="4"/>
  <c r="A19" i="4"/>
  <c r="C18" i="4"/>
  <c r="B18" i="4"/>
  <c r="A18" i="4"/>
  <c r="C17" i="4"/>
  <c r="B17" i="4"/>
  <c r="A17" i="4"/>
  <c r="C16" i="4"/>
  <c r="B16" i="4"/>
  <c r="A16" i="4"/>
  <c r="C15" i="4"/>
  <c r="B15" i="4"/>
  <c r="A15" i="4"/>
  <c r="B14" i="4"/>
  <c r="A14" i="4"/>
  <c r="B13" i="4"/>
  <c r="A13" i="4"/>
  <c r="B12" i="4"/>
  <c r="A12" i="4"/>
  <c r="B11" i="4"/>
  <c r="A11" i="4"/>
  <c r="B10" i="4"/>
  <c r="A10" i="4"/>
  <c r="B9" i="4"/>
  <c r="A9" i="4"/>
  <c r="B8" i="4"/>
  <c r="B35" i="4" s="1"/>
  <c r="A8" i="4"/>
  <c r="S7" i="4"/>
  <c r="S34" i="4" s="1"/>
  <c r="R7" i="4"/>
  <c r="Q7" i="4"/>
  <c r="P7" i="4"/>
  <c r="O7" i="4"/>
  <c r="N7" i="4"/>
  <c r="M7" i="4"/>
  <c r="L7" i="4"/>
  <c r="K7" i="4"/>
  <c r="K34" i="4" s="1"/>
  <c r="J7" i="4"/>
  <c r="J34" i="4" s="1"/>
  <c r="I7" i="4"/>
  <c r="I34" i="4" s="1"/>
  <c r="H7" i="4"/>
  <c r="H34" i="4" s="1"/>
  <c r="G7" i="4"/>
  <c r="G34" i="4" s="1"/>
  <c r="F7" i="4"/>
  <c r="E7" i="4"/>
  <c r="D7" i="4"/>
  <c r="B54" i="3"/>
  <c r="A54" i="3"/>
  <c r="C53" i="3"/>
  <c r="B53" i="3"/>
  <c r="A53" i="3"/>
  <c r="C52" i="3"/>
  <c r="B50" i="3"/>
  <c r="A50" i="3"/>
  <c r="C49" i="3"/>
  <c r="B49" i="3"/>
  <c r="A49" i="3"/>
  <c r="C48" i="3"/>
  <c r="C45" i="3"/>
  <c r="B45" i="3"/>
  <c r="A45" i="3"/>
  <c r="C44" i="3"/>
  <c r="B44" i="3"/>
  <c r="A44" i="3"/>
  <c r="B41" i="3"/>
  <c r="A41" i="3"/>
  <c r="B40" i="3"/>
  <c r="A40" i="3"/>
  <c r="B39" i="3"/>
  <c r="A39" i="3"/>
  <c r="B35" i="3"/>
  <c r="A35" i="3"/>
  <c r="S34" i="3"/>
  <c r="R34" i="3"/>
  <c r="Q34" i="3"/>
  <c r="P34" i="3"/>
  <c r="J34" i="3"/>
  <c r="I34" i="3"/>
  <c r="H34" i="3"/>
  <c r="G34" i="3"/>
  <c r="F34" i="3"/>
  <c r="E34" i="3"/>
  <c r="D34" i="3"/>
  <c r="U31" i="3"/>
  <c r="C27" i="3"/>
  <c r="B27" i="3"/>
  <c r="A27" i="3"/>
  <c r="C26" i="3"/>
  <c r="B26" i="3"/>
  <c r="A26" i="3"/>
  <c r="C25" i="3"/>
  <c r="B25" i="3"/>
  <c r="A25" i="3"/>
  <c r="C24" i="3"/>
  <c r="B24" i="3"/>
  <c r="A24" i="3"/>
  <c r="C23" i="3"/>
  <c r="B23" i="3"/>
  <c r="A23" i="3"/>
  <c r="C22" i="3"/>
  <c r="B22" i="3"/>
  <c r="A22" i="3"/>
  <c r="C21" i="3"/>
  <c r="B21" i="3"/>
  <c r="A21" i="3"/>
  <c r="C20" i="3"/>
  <c r="A20" i="3"/>
  <c r="C19" i="3"/>
  <c r="A19" i="3"/>
  <c r="C18" i="3"/>
  <c r="B18" i="3"/>
  <c r="A18" i="3"/>
  <c r="C17" i="3"/>
  <c r="B17" i="3"/>
  <c r="A17" i="3"/>
  <c r="C16" i="3"/>
  <c r="B16" i="3"/>
  <c r="A16" i="3"/>
  <c r="C15" i="3"/>
  <c r="B15" i="3"/>
  <c r="A15" i="3"/>
  <c r="B14" i="3"/>
  <c r="A14" i="3"/>
  <c r="B13" i="3"/>
  <c r="A13" i="3"/>
  <c r="B12" i="3"/>
  <c r="A12" i="3"/>
  <c r="B11" i="3"/>
  <c r="A11" i="3"/>
  <c r="B10" i="3"/>
  <c r="A10" i="3"/>
  <c r="B9" i="3"/>
  <c r="A9" i="3"/>
  <c r="B8" i="3"/>
  <c r="A8" i="3"/>
  <c r="S7" i="3"/>
  <c r="R7" i="3"/>
  <c r="Q7" i="3"/>
  <c r="P7" i="3"/>
  <c r="O7" i="3"/>
  <c r="O34" i="3" s="1"/>
  <c r="N7" i="3"/>
  <c r="N34" i="3" s="1"/>
  <c r="M7" i="3"/>
  <c r="M34" i="3" s="1"/>
  <c r="L7" i="3"/>
  <c r="L34" i="3" s="1"/>
  <c r="K7" i="3"/>
  <c r="K34" i="3" s="1"/>
  <c r="J7" i="3"/>
  <c r="I7" i="3"/>
  <c r="H7" i="3"/>
  <c r="G7" i="3"/>
  <c r="F7" i="3"/>
  <c r="E7" i="3"/>
  <c r="D7" i="3"/>
  <c r="B54" i="2"/>
  <c r="A54" i="2"/>
  <c r="C53" i="2"/>
  <c r="B53" i="2"/>
  <c r="A53" i="2"/>
  <c r="B50" i="2"/>
  <c r="A50" i="2"/>
  <c r="C49" i="2"/>
  <c r="B49" i="2"/>
  <c r="A49" i="2"/>
  <c r="C45" i="2"/>
  <c r="B45" i="2"/>
  <c r="A45" i="2"/>
  <c r="C44" i="2"/>
  <c r="B44" i="2"/>
  <c r="B41" i="2"/>
  <c r="A41" i="2"/>
  <c r="B40" i="2"/>
  <c r="A40" i="2"/>
  <c r="B39" i="2"/>
  <c r="B35" i="2"/>
  <c r="A35" i="2"/>
  <c r="S34" i="2"/>
  <c r="M34" i="2"/>
  <c r="L34" i="2"/>
  <c r="K34" i="2"/>
  <c r="J34" i="2"/>
  <c r="I34" i="2"/>
  <c r="H34" i="2"/>
  <c r="G34" i="2"/>
  <c r="U31" i="2"/>
  <c r="C27" i="2"/>
  <c r="B27" i="2"/>
  <c r="A27" i="2"/>
  <c r="C26" i="2"/>
  <c r="B26" i="2"/>
  <c r="A26" i="2"/>
  <c r="C25" i="2"/>
  <c r="B25" i="2"/>
  <c r="A25" i="2"/>
  <c r="C24" i="2"/>
  <c r="B24" i="2"/>
  <c r="A24" i="2"/>
  <c r="C23" i="2"/>
  <c r="B23" i="2"/>
  <c r="A23" i="2"/>
  <c r="C22" i="2"/>
  <c r="B22" i="2"/>
  <c r="A22" i="2"/>
  <c r="C21" i="2"/>
  <c r="B21" i="2"/>
  <c r="A21" i="2"/>
  <c r="C20" i="2"/>
  <c r="A20" i="2"/>
  <c r="C19" i="2"/>
  <c r="A19" i="2"/>
  <c r="C18" i="2"/>
  <c r="B18" i="2"/>
  <c r="A18" i="2"/>
  <c r="C17" i="2"/>
  <c r="B17" i="2"/>
  <c r="A17" i="2"/>
  <c r="C16" i="2"/>
  <c r="B16" i="2"/>
  <c r="A16" i="2"/>
  <c r="C15" i="2"/>
  <c r="B15" i="2"/>
  <c r="A15" i="2"/>
  <c r="B14" i="2"/>
  <c r="A14" i="2"/>
  <c r="B13" i="2"/>
  <c r="A13" i="2"/>
  <c r="B12" i="2"/>
  <c r="A12" i="2"/>
  <c r="B11" i="2"/>
  <c r="A11" i="2"/>
  <c r="B10" i="2"/>
  <c r="A10" i="2"/>
  <c r="B9" i="2"/>
  <c r="A9" i="2"/>
  <c r="B8" i="2"/>
  <c r="A8" i="2"/>
  <c r="S7" i="2"/>
  <c r="R7" i="2"/>
  <c r="R34" i="2" s="1"/>
  <c r="Q7" i="2"/>
  <c r="Q34" i="2" s="1"/>
  <c r="P7" i="2"/>
  <c r="P34" i="2" s="1"/>
  <c r="O7" i="2"/>
  <c r="O34" i="2" s="1"/>
  <c r="N7" i="2"/>
  <c r="N34" i="2" s="1"/>
  <c r="M7" i="2"/>
  <c r="L7" i="2"/>
  <c r="K7" i="2"/>
  <c r="J7" i="2"/>
  <c r="I7" i="2"/>
  <c r="H7" i="2"/>
  <c r="G7" i="2"/>
  <c r="F7" i="2"/>
  <c r="F34" i="2" s="1"/>
  <c r="E7" i="2"/>
  <c r="E34" i="2" s="1"/>
  <c r="D7" i="2"/>
  <c r="D34" i="2" s="1"/>
  <c r="C54" i="1"/>
  <c r="C54" i="4" s="1"/>
  <c r="B54" i="1"/>
  <c r="B54" i="4" s="1"/>
  <c r="A54" i="1"/>
  <c r="A54" i="4" s="1"/>
  <c r="C53" i="1"/>
  <c r="C53" i="4" s="1"/>
  <c r="B53" i="1"/>
  <c r="A53" i="1"/>
  <c r="C52" i="1"/>
  <c r="C52" i="2" s="1"/>
  <c r="B52" i="1"/>
  <c r="B52" i="3" s="1"/>
  <c r="A52" i="1"/>
  <c r="A52" i="3" s="1"/>
  <c r="C51" i="1"/>
  <c r="C51" i="3" s="1"/>
  <c r="B51" i="1"/>
  <c r="B51" i="2" s="1"/>
  <c r="A51" i="1"/>
  <c r="A51" i="4" s="1"/>
  <c r="C50" i="1"/>
  <c r="C50" i="4" s="1"/>
  <c r="B50" i="1"/>
  <c r="B50" i="4" s="1"/>
  <c r="A50" i="1"/>
  <c r="A50" i="4" s="1"/>
  <c r="C49" i="1"/>
  <c r="C49" i="4" s="1"/>
  <c r="B49" i="1"/>
  <c r="A49" i="1"/>
  <c r="C48" i="1"/>
  <c r="C48" i="2" s="1"/>
  <c r="B48" i="1"/>
  <c r="B48" i="3" s="1"/>
  <c r="A48" i="1"/>
  <c r="A48" i="3" s="1"/>
  <c r="C47" i="1"/>
  <c r="C47" i="3" s="1"/>
  <c r="A47" i="1"/>
  <c r="A47" i="2" s="1"/>
  <c r="C46" i="1"/>
  <c r="C46" i="4" s="1"/>
  <c r="A46" i="1"/>
  <c r="A46" i="4" s="1"/>
  <c r="C45" i="1"/>
  <c r="C45" i="4" s="1"/>
  <c r="B45" i="1"/>
  <c r="B45" i="4" s="1"/>
  <c r="A45" i="1"/>
  <c r="A45" i="4" s="1"/>
  <c r="C44" i="1"/>
  <c r="B44" i="1"/>
  <c r="A44" i="1"/>
  <c r="A44" i="2" s="1"/>
  <c r="C43" i="1"/>
  <c r="C43" i="3" s="1"/>
  <c r="B43" i="1"/>
  <c r="B43" i="3" s="1"/>
  <c r="A43" i="1"/>
  <c r="A43" i="3" s="1"/>
  <c r="C42" i="1"/>
  <c r="C42" i="3" s="1"/>
  <c r="B42" i="1"/>
  <c r="B42" i="4" s="1"/>
  <c r="A42" i="1"/>
  <c r="A42" i="2" s="1"/>
  <c r="B41" i="1"/>
  <c r="B41" i="4" s="1"/>
  <c r="A41" i="1"/>
  <c r="A41" i="4" s="1"/>
  <c r="B40" i="1"/>
  <c r="B40" i="4" s="1"/>
  <c r="A40" i="1"/>
  <c r="B39" i="1"/>
  <c r="A39" i="1"/>
  <c r="A39" i="2" s="1"/>
  <c r="B38" i="1"/>
  <c r="B38" i="3" s="1"/>
  <c r="A38" i="1"/>
  <c r="A38" i="3" s="1"/>
  <c r="B37" i="1"/>
  <c r="B37" i="3" s="1"/>
  <c r="A37" i="1"/>
  <c r="A37" i="2" s="1"/>
  <c r="B36" i="1"/>
  <c r="B36" i="4" s="1"/>
  <c r="A36" i="1"/>
  <c r="A36" i="2" s="1"/>
  <c r="B35" i="1"/>
  <c r="A35" i="1"/>
  <c r="A35" i="4" s="1"/>
  <c r="S34" i="1"/>
  <c r="R34" i="1"/>
  <c r="Q34" i="1"/>
  <c r="P34" i="1"/>
  <c r="O34" i="1"/>
  <c r="N34" i="1"/>
  <c r="M34" i="1"/>
  <c r="L34" i="1"/>
  <c r="K34" i="1"/>
  <c r="J34" i="1"/>
  <c r="I34" i="1"/>
  <c r="H34" i="1"/>
  <c r="G34" i="1"/>
  <c r="F34" i="1"/>
  <c r="E34" i="1"/>
  <c r="D34" i="1"/>
  <c r="U31" i="1"/>
  <c r="C54" i="2" l="1"/>
  <c r="C42" i="2"/>
  <c r="B37" i="2"/>
  <c r="A43" i="2"/>
  <c r="C47" i="2"/>
  <c r="C51" i="2"/>
  <c r="A36" i="3"/>
  <c r="A42" i="3"/>
  <c r="A46" i="3"/>
  <c r="C50" i="3"/>
  <c r="C54" i="3"/>
  <c r="A38" i="2"/>
  <c r="B43" i="2"/>
  <c r="A48" i="2"/>
  <c r="A52" i="2"/>
  <c r="B36" i="3"/>
  <c r="B42" i="3"/>
  <c r="C46" i="3"/>
  <c r="A51" i="3"/>
  <c r="B38" i="2"/>
  <c r="C43" i="2"/>
  <c r="B48" i="2"/>
  <c r="B52" i="2"/>
  <c r="A37" i="3"/>
  <c r="A47" i="3"/>
  <c r="B51" i="3"/>
  <c r="C50" i="2"/>
  <c r="C46" i="2"/>
  <c r="A46" i="2"/>
  <c r="A36" i="4"/>
  <c r="A42" i="4"/>
  <c r="B36" i="2"/>
  <c r="B42" i="2"/>
  <c r="A51" i="2"/>
</calcChain>
</file>

<file path=xl/sharedStrings.xml><?xml version="1.0" encoding="utf-8"?>
<sst xmlns="http://schemas.openxmlformats.org/spreadsheetml/2006/main" count="1039" uniqueCount="194">
  <si>
    <t>Ⅲ　統計表</t>
  </si>
  <si>
    <t>第１表　産業別名目賃金指数（令和８年４月）</t>
    <phoneticPr fontId="8"/>
  </si>
  <si>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</si>
  <si>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</si>
  <si>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</si>
  <si>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</si>
  <si>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</si>
  <si>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</si>
  <si>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</si>
  <si>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</si>
  <si>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</si>
  <si>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</si>
  <si>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</si>
  <si>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</si>
  <si>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</si>
  <si>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</si>
  <si>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</si>
  <si>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</si>
  <si>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</si>
  <si>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</si>
  <si>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</si>
  <si>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</si>
  <si>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</si>
  <si>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</si>
  <si>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</si>
  <si>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令和元年平均</t>
  </si>
  <si>
    <t>2</t>
  </si>
  <si>
    <t>3</t>
  </si>
  <si>
    <t>4</t>
  </si>
  <si>
    <t>5</t>
  </si>
  <si>
    <t>6</t>
  </si>
  <si>
    <t>7</t>
  </si>
  <si>
    <t>52</t>
  </si>
  <si>
    <t>令和7年</t>
  </si>
  <si>
    <t>53</t>
  </si>
  <si>
    <t/>
  </si>
  <si>
    <t>54</t>
  </si>
  <si>
    <t>55</t>
  </si>
  <si>
    <t>56</t>
  </si>
  <si>
    <t>57</t>
  </si>
  <si>
    <t>58</t>
  </si>
  <si>
    <t>59</t>
  </si>
  <si>
    <t>510</t>
  </si>
  <si>
    <t>511</t>
  </si>
  <si>
    <t>令和8年</t>
  </si>
  <si>
    <t>512</t>
  </si>
  <si>
    <t>61</t>
  </si>
  <si>
    <t>62</t>
  </si>
  <si>
    <t>（事業所規模３０人以上）</t>
    <phoneticPr fontId="11"/>
  </si>
  <si>
    <t>調査産業計</t>
    <rPh sb="0" eb="2">
      <t>チョウサ</t>
    </rPh>
    <rPh sb="2" eb="4">
      <t>サンギョウ</t>
    </rPh>
    <rPh sb="4" eb="5">
      <t>ケイ</t>
    </rPh>
    <phoneticPr fontId="11"/>
  </si>
  <si>
    <t>x</t>
  </si>
  <si>
    <t>X</t>
  </si>
  <si>
    <t>X</t>
    <phoneticPr fontId="8"/>
  </si>
  <si>
    <t>第２表　産業別実質賃金指数（令和８年４月）</t>
    <phoneticPr fontId="8"/>
  </si>
  <si>
    <t>第３表　産業別労働時間指数（令和８年４月）</t>
    <phoneticPr fontId="8"/>
  </si>
  <si>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</si>
  <si>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</si>
  <si>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</si>
  <si>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</si>
  <si>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第４表　産業別常用雇用指数（令和８年４月）</t>
    <phoneticPr fontId="8"/>
  </si>
  <si>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</si>
  <si>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</si>
  <si>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</si>
  <si>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</si>
  <si>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r>
      <t>　　　　　　　パートタイム労働者数及びパートタイム労働者比率</t>
    </r>
    <r>
      <rPr>
        <sz val="16"/>
        <color rgb="FF000000"/>
        <rFont val="ＭＳ ゴシック"/>
        <family val="3"/>
        <charset val="128"/>
      </rPr>
      <t>（令和８年４月）</t>
    </r>
    <phoneticPr fontId="8"/>
  </si>
  <si>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</si>
  <si>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</si>
  <si>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</si>
  <si>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</si>
  <si>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</si>
  <si>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</si>
  <si>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</si>
  <si>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</si>
  <si>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</si>
  <si>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</si>
  <si>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</si>
  <si>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</si>
  <si>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</si>
  <si>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</si>
  <si>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</si>
  <si>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</si>
  <si>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</si>
  <si>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</si>
  <si>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</si>
  <si>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</si>
  <si>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</si>
  <si>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</si>
  <si>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</si>
  <si>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phoneticPr fontId="16"/>
  </si>
  <si>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</si>
  <si>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</si>
  <si>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</si>
  <si>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</si>
  <si>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</si>
  <si>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</si>
  <si>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</si>
  <si>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</si>
  <si>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</si>
  <si>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</si>
  <si>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</si>
  <si>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</si>
  <si>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</si>
  <si>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</si>
  <si>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</si>
  <si>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</si>
  <si>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</si>
  <si>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</si>
  <si>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</si>
  <si>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</si>
  <si>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</si>
  <si>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</si>
  <si>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</si>
  <si>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</si>
  <si>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</si>
  <si>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</si>
  <si>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</si>
  <si>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</si>
  <si>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</si>
  <si>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</si>
  <si>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</si>
  <si>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</si>
  <si>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</si>
  <si>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</si>
  <si>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</si>
  <si>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</si>
  <si>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</si>
  <si>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</si>
  <si>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　　　　　　　パートタイム労働者数及びパートタイム労働者比率（令和８年４月）</t>
    <phoneticPr fontId="16"/>
  </si>
  <si>
    <t>男</t>
    <rPh sb="0" eb="1">
      <t>オトコ</t>
    </rPh>
    <phoneticPr fontId="16"/>
  </si>
  <si>
    <t>女</t>
    <rPh sb="0" eb="1">
      <t>オンナ</t>
    </rPh>
    <phoneticPr fontId="16"/>
  </si>
  <si>
    <t>前調査</t>
    <phoneticPr fontId="8"/>
  </si>
  <si>
    <t>増加</t>
    <rPh sb="0" eb="1">
      <t>ゾウ</t>
    </rPh>
    <rPh sb="1" eb="2">
      <t>カ</t>
    </rPh>
    <phoneticPr fontId="8"/>
  </si>
  <si>
    <t>減少</t>
    <rPh sb="0" eb="2">
      <t>ゲンショウ</t>
    </rPh>
    <phoneticPr fontId="16"/>
  </si>
  <si>
    <t>本調査</t>
    <phoneticPr fontId="8"/>
  </si>
  <si>
    <t>期間末</t>
    <rPh sb="0" eb="3">
      <t>キカンマツ</t>
    </rPh>
    <phoneticPr fontId="16"/>
  </si>
  <si>
    <t>パート</t>
    <phoneticPr fontId="11"/>
  </si>
  <si>
    <t>パート</t>
    <phoneticPr fontId="16"/>
  </si>
  <si>
    <t>常用労</t>
    <rPh sb="0" eb="2">
      <t>ジョウヨウ</t>
    </rPh>
    <rPh sb="2" eb="3">
      <t>ロウ</t>
    </rPh>
    <phoneticPr fontId="16"/>
  </si>
  <si>
    <t>タイム</t>
    <phoneticPr fontId="16"/>
  </si>
  <si>
    <t>働者数</t>
    <rPh sb="0" eb="1">
      <t>ドウ</t>
    </rPh>
    <rPh sb="1" eb="2">
      <t>シャ</t>
    </rPh>
    <rPh sb="2" eb="3">
      <t>スウ</t>
    </rPh>
    <phoneticPr fontId="16"/>
  </si>
  <si>
    <t>労働者数</t>
    <rPh sb="3" eb="4">
      <t>スウ</t>
    </rPh>
    <phoneticPr fontId="8"/>
  </si>
  <si>
    <t>労働者</t>
    <phoneticPr fontId="16"/>
  </si>
  <si>
    <t>比率</t>
    <rPh sb="0" eb="2">
      <t>ヒリツ</t>
    </rPh>
    <phoneticPr fontId="16"/>
  </si>
  <si>
    <t>K</t>
    <phoneticPr fontId="16"/>
  </si>
  <si>
    <t>N</t>
  </si>
  <si>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</si>
  <si>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xml:space="preserve">        超過労働給与及び特別に支払われた給与（令和８年４月）</t>
    <phoneticPr fontId="8"/>
  </si>
  <si>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</si>
  <si>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</si>
  <si>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</si>
  <si>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</si>
  <si>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</si>
  <si>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</si>
  <si>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</si>
  <si>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</si>
  <si>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</si>
  <si>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</si>
  <si>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</si>
  <si>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r>
      <t>　</t>
    </r>
    <r>
      <rPr>
        <sz val="6"/>
        <rFont val="ＭＳ ゴシック"/>
        <family val="3"/>
        <charset val="128"/>
      </rPr>
      <t>　</t>
    </r>
    <r>
      <rPr>
        <sz val="11"/>
        <rFont val="ＭＳ ゴシック"/>
        <family val="3"/>
        <charset val="128"/>
      </rPr>
      <t>　</t>
    </r>
    <r>
      <rPr>
        <sz val="14"/>
        <rFont val="ＭＳ ゴシック"/>
        <family val="3"/>
        <charset val="128"/>
      </rPr>
      <t>（令和８年４月）</t>
    </r>
    <phoneticPr fontId="8"/>
  </si>
  <si>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</si>
  <si>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</si>
  <si>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</si>
  <si>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</si>
  <si>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</si>
  <si>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</si>
  <si>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</si>
  <si>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</si>
  <si>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</si>
  <si>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t>N</t>
    <phoneticPr fontId="8"/>
  </si>
  <si>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</si>
  <si>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</si>
  <si>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</si>
  <si>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</si>
  <si>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</si>
  <si>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</si>
  <si>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</si>
  <si>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</si>
  <si>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</si>
  <si>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令和7年4月</t>
  </si>
  <si>
    <t>5月</t>
  </si>
  <si>
    <t>6月</t>
  </si>
  <si>
    <t>7月</t>
  </si>
  <si>
    <t>8月</t>
  </si>
  <si>
    <t>9月</t>
  </si>
  <si>
    <t>10月</t>
  </si>
  <si>
    <t>11月</t>
  </si>
  <si>
    <t>12月</t>
  </si>
  <si>
    <t>令和8年1月</t>
  </si>
  <si>
    <t>2月</t>
  </si>
  <si>
    <t>3月</t>
  </si>
  <si>
    <t>4月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</si>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</sst>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_ "/>
    <numFmt numFmtId="178" formatCode="&quot;平成&quot;General&quot;年平均&quot;"/>
    <numFmt numFmtId="179" formatCode="#,##0.0"/>
    <numFmt numFmtId="180" formatCode="General&quot; &quot;"/>
    <numFmt numFmtId="181" formatCode="#&quot;月&quot;"/>
    <numFmt numFmtId="182" formatCode="0&quot;月&quot;"/>
    <numFmt numFmtId="183" formatCode="#,##0.0;&quot;▲ &quot;#,##0.0"/>
    <numFmt numFmtId="184" formatCode="&quot;平成&quot;0&quot;年&quot;"/>
  </numFmts>
  <fonts count="42" x14ac:knownFonts="1">
    <font>
      <sz val="11"/>
      <color theme="1"/>
      <name val="ＭＳ Ｐゴシック"/>
      <family val="3"/>
      <charset val="128"/>
      <scheme val="minor"/>
    </font>
    <font>
      <sz val="11"/>
      <color theme="1"/>
      <name val="ＭＳ Ｐゴシック"/>
      <family val="2"/>
      <charset val="128"/>
      <scheme val="minor"/>
    </font>
    <font>
      <sz val="12"/>
      <name val="ＭＳ 明朝"/>
      <family val="1"/>
      <charset val="128"/>
    </font>
    <font>
      <sz val="12"/>
      <name val="ＭＳ ゴシック"/>
      <family val="3"/>
      <charset val="128"/>
    </font>
    <font>
      <sz val="6"/>
      <name val="ＭＳ Ｐ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6"/>
      <name val="ＭＳ Ｐゴシック"/>
      <family val="3"/>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2"/>
      <color rgb="FF000000"/>
      <name val="ＭＳ ゴシック"/>
      <family val="3"/>
      <charset val="128"/>
    </font>
    <font>
      <sz val="14"/>
      <color rgb="FF000000"/>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rgb="FF000000"/>
      </left>
      <right style="thin">
        <color indexed="64"/>
      </right>
      <top/>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6">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3" fillId="0" borderId="0" xfId="1" applyFont="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3" fillId="0" borderId="0" xfId="1" applyFont="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3" fillId="0" borderId="2" xfId="1" applyFont="1" applyBorder="1" applyAlignment="1" applyProtection="1">
      <alignment vertical="center"/>
      <protection locked="0"/>
    </xf>
    <xf numFmtId="0" fontId="3" fillId="0" borderId="3" xfId="1" applyFont="1" applyBorder="1" applyAlignment="1" applyProtection="1">
      <alignment vertical="center"/>
      <protection locked="0"/>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177" fontId="10" fillId="0" borderId="7" xfId="1" applyNumberFormat="1" applyFont="1" applyBorder="1" applyAlignment="1">
      <alignment horizontal="center" vertical="center"/>
    </xf>
    <xf numFmtId="177" fontId="10" fillId="0" borderId="1" xfId="1" applyNumberFormat="1" applyFont="1" applyBorder="1" applyAlignment="1">
      <alignment horizontal="center" vertical="center"/>
    </xf>
    <xf numFmtId="0" fontId="13" fillId="0" borderId="7" xfId="1" applyFont="1" applyBorder="1" applyAlignment="1">
      <alignment horizontal="center" vertical="center"/>
    </xf>
    <xf numFmtId="0" fontId="6" fillId="0" borderId="8" xfId="1" applyFont="1" applyBorder="1" applyAlignment="1">
      <alignment horizontal="center" vertical="center"/>
    </xf>
    <xf numFmtId="177"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8" fontId="10" fillId="0" borderId="2" xfId="1" applyNumberFormat="1" applyFont="1" applyBorder="1" applyAlignment="1">
      <alignment vertical="center"/>
    </xf>
    <xf numFmtId="178" fontId="10" fillId="0" borderId="11" xfId="1" applyNumberFormat="1" applyFont="1" applyBorder="1" applyAlignment="1">
      <alignment vertical="center"/>
    </xf>
    <xf numFmtId="179" fontId="10" fillId="0" borderId="0" xfId="1" applyNumberFormat="1" applyFont="1" applyAlignment="1">
      <alignment horizontal="right" vertical="center"/>
    </xf>
    <xf numFmtId="179" fontId="10" fillId="0" borderId="12" xfId="1" applyNumberFormat="1" applyFont="1" applyBorder="1" applyAlignment="1">
      <alignment horizontal="right" vertical="center"/>
    </xf>
    <xf numFmtId="179" fontId="10" fillId="0" borderId="13" xfId="1" applyNumberFormat="1" applyFont="1" applyBorder="1" applyAlignment="1">
      <alignment horizontal="right" vertical="center"/>
    </xf>
    <xf numFmtId="180" fontId="10" fillId="0" borderId="5" xfId="1" applyNumberFormat="1" applyFont="1" applyBorder="1" applyAlignment="1">
      <alignment horizontal="right" vertical="center" wrapText="1"/>
    </xf>
    <xf numFmtId="0" fontId="10" fillId="0" borderId="6" xfId="1" applyFont="1" applyBorder="1" applyAlignment="1" applyProtection="1">
      <alignment horizontal="left" vertical="center" wrapText="1"/>
      <protection locked="0"/>
    </xf>
    <xf numFmtId="180" fontId="10" fillId="0" borderId="5" xfId="1" applyNumberFormat="1" applyFont="1" applyBorder="1" applyAlignment="1">
      <alignment horizontal="right" vertical="center"/>
    </xf>
    <xf numFmtId="0" fontId="10" fillId="0" borderId="6" xfId="1" applyFont="1" applyBorder="1" applyAlignment="1" applyProtection="1">
      <alignment horizontal="left" vertical="center"/>
      <protection locked="0"/>
    </xf>
    <xf numFmtId="179" fontId="10" fillId="0" borderId="14" xfId="1" applyNumberFormat="1" applyFont="1" applyBorder="1" applyAlignment="1">
      <alignment horizontal="right" vertical="center"/>
    </xf>
    <xf numFmtId="180" fontId="10" fillId="0" borderId="15" xfId="1" applyNumberFormat="1" applyFont="1" applyBorder="1" applyAlignment="1">
      <alignment horizontal="right" vertical="center"/>
    </xf>
    <xf numFmtId="0" fontId="10" fillId="0" borderId="16" xfId="1" applyFont="1" applyBorder="1" applyAlignment="1" applyProtection="1">
      <alignment horizontal="left" vertical="center"/>
      <protection locked="0"/>
    </xf>
    <xf numFmtId="179"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1" fontId="10" fillId="0" borderId="6" xfId="1" applyNumberFormat="1" applyFont="1" applyBorder="1" applyAlignment="1">
      <alignment horizontal="right" vertical="center"/>
    </xf>
    <xf numFmtId="179" fontId="10" fillId="0" borderId="18" xfId="1" quotePrefix="1" applyNumberFormat="1" applyFont="1" applyBorder="1" applyAlignment="1">
      <alignment horizontal="right" vertical="center"/>
    </xf>
    <xf numFmtId="179"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1" fontId="10" fillId="0" borderId="19" xfId="1" applyNumberFormat="1" applyFont="1" applyBorder="1" applyAlignment="1">
      <alignment horizontal="right" vertical="center"/>
    </xf>
    <xf numFmtId="179" fontId="10" fillId="0" borderId="8" xfId="1" quotePrefix="1" applyNumberFormat="1" applyFont="1" applyBorder="1" applyAlignment="1">
      <alignment horizontal="right" vertical="center"/>
    </xf>
    <xf numFmtId="0" fontId="3" fillId="0" borderId="1" xfId="1" applyFont="1" applyBorder="1" applyAlignment="1" applyProtection="1">
      <alignment horizontal="right" vertical="center"/>
      <protection locked="0"/>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0" fontId="10" fillId="0" borderId="5" xfId="1" applyFont="1" applyBorder="1" applyAlignment="1">
      <alignment horizontal="centerContinuous" vertical="top"/>
    </xf>
    <xf numFmtId="0" fontId="3" fillId="0" borderId="6" xfId="1" applyFont="1" applyBorder="1" applyAlignment="1" applyProtection="1">
      <alignment horizontal="centerContinuous" vertical="top"/>
      <protection locked="0"/>
    </xf>
    <xf numFmtId="0" fontId="12" fillId="0" borderId="0" xfId="1" applyFont="1" applyAlignment="1">
      <alignment horizontal="right" vertical="center"/>
    </xf>
    <xf numFmtId="178" fontId="10" fillId="0" borderId="2" xfId="1" applyNumberFormat="1" applyFont="1" applyBorder="1" applyAlignment="1">
      <alignment horizontal="left" vertical="center"/>
    </xf>
    <xf numFmtId="178" fontId="10" fillId="0" borderId="11" xfId="1" applyNumberFormat="1" applyFont="1" applyBorder="1" applyAlignment="1">
      <alignment horizontal="left" vertical="center"/>
    </xf>
    <xf numFmtId="179" fontId="10" fillId="0" borderId="20" xfId="1" applyNumberFormat="1" applyFont="1" applyBorder="1" applyAlignment="1">
      <alignment horizontal="right" vertical="center"/>
    </xf>
    <xf numFmtId="179" fontId="10" fillId="0" borderId="5" xfId="1" applyNumberFormat="1" applyFont="1" applyBorder="1" applyAlignment="1">
      <alignment horizontal="right" vertical="center"/>
    </xf>
    <xf numFmtId="179"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2" fontId="10" fillId="0" borderId="6" xfId="1" applyNumberFormat="1" applyFont="1" applyBorder="1" applyAlignment="1">
      <alignment horizontal="right" vertical="center"/>
    </xf>
    <xf numFmtId="179"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2" fontId="10" fillId="0" borderId="19" xfId="1" applyNumberFormat="1" applyFont="1" applyBorder="1" applyAlignment="1">
      <alignment horizontal="right" vertical="center"/>
    </xf>
    <xf numFmtId="183" fontId="10" fillId="0" borderId="22" xfId="0" applyNumberFormat="1" applyFont="1" applyBorder="1" applyAlignment="1">
      <alignment horizontal="right" vertical="center"/>
    </xf>
    <xf numFmtId="179" fontId="10" fillId="0" borderId="0" xfId="1" applyNumberFormat="1" applyFont="1" applyAlignment="1">
      <alignment vertical="center"/>
    </xf>
    <xf numFmtId="0" fontId="3" fillId="0" borderId="0" xfId="1" applyFont="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3" fillId="0" borderId="6" xfId="1" applyFont="1" applyBorder="1" applyAlignment="1" applyProtection="1">
      <alignment horizontal="left" vertical="center"/>
      <protection locked="0"/>
    </xf>
    <xf numFmtId="180" fontId="10" fillId="0" borderId="5" xfId="1" applyNumberFormat="1" applyFont="1" applyBorder="1" applyAlignment="1">
      <alignment horizontal="right" vertical="center" shrinkToFit="1"/>
    </xf>
    <xf numFmtId="0" fontId="3" fillId="0" borderId="16" xfId="1" applyFont="1" applyBorder="1" applyAlignment="1" applyProtection="1">
      <alignment horizontal="left" vertical="center"/>
      <protection locked="0"/>
    </xf>
    <xf numFmtId="184" fontId="10" fillId="0" borderId="23" xfId="1" applyNumberFormat="1" applyFont="1" applyBorder="1" applyAlignment="1">
      <alignment horizontal="left" vertical="center" shrinkToFit="1"/>
    </xf>
    <xf numFmtId="184" fontId="10" fillId="0" borderId="5" xfId="1" applyNumberFormat="1" applyFont="1" applyBorder="1" applyAlignment="1">
      <alignment horizontal="left" vertical="center" shrinkToFit="1"/>
    </xf>
    <xf numFmtId="184" fontId="10" fillId="0" borderId="7" xfId="1" applyNumberFormat="1" applyFont="1" applyBorder="1" applyAlignment="1">
      <alignment horizontal="left" vertical="center" shrinkToFit="1"/>
    </xf>
    <xf numFmtId="183" fontId="10" fillId="0" borderId="8" xfId="0" applyNumberFormat="1" applyFont="1" applyBorder="1" applyAlignment="1">
      <alignment horizontal="right" vertical="center"/>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5" fillId="0" borderId="0" xfId="1" applyFont="1" applyAlignment="1">
      <alignment horizontal="center" vertical="top"/>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177" fontId="10" fillId="0" borderId="9" xfId="1" applyNumberFormat="1" applyFont="1" applyBorder="1" applyAlignment="1">
      <alignment horizontal="center" vertical="center"/>
    </xf>
    <xf numFmtId="0" fontId="3" fillId="0" borderId="5" xfId="1" applyFont="1" applyBorder="1" applyAlignment="1" applyProtection="1">
      <alignment vertical="center"/>
      <protection locked="0"/>
    </xf>
    <xf numFmtId="179" fontId="10" fillId="0" borderId="2" xfId="1" applyNumberFormat="1" applyFont="1" applyBorder="1" applyAlignment="1">
      <alignment horizontal="right" vertical="center"/>
    </xf>
    <xf numFmtId="179" fontId="10" fillId="0" borderId="24" xfId="1" applyNumberFormat="1" applyFont="1" applyBorder="1" applyAlignment="1">
      <alignment horizontal="right" vertical="center"/>
    </xf>
    <xf numFmtId="179" fontId="10" fillId="0" borderId="25" xfId="1" applyNumberFormat="1" applyFont="1" applyBorder="1" applyAlignment="1">
      <alignment horizontal="righ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0" fontId="3" fillId="0" borderId="0" xfId="2" applyNumberFormat="1" applyFont="1"/>
    <xf numFmtId="0" fontId="3" fillId="0" borderId="0" xfId="2" applyNumberFormat="1" applyFont="1" applyAlignment="1">
      <alignment vertical="center"/>
    </xf>
    <xf numFmtId="0" fontId="18" fillId="0" borderId="0" xfId="2" applyNumberFormat="1" applyFont="1"/>
    <xf numFmtId="0" fontId="7" fillId="0" borderId="0" xfId="2" applyNumberFormat="1" applyFont="1"/>
    <xf numFmtId="0" fontId="10"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6" xfId="2" applyNumberFormat="1" applyFont="1" applyBorder="1" applyAlignment="1">
      <alignment vertical="center"/>
    </xf>
    <xf numFmtId="0" fontId="23" fillId="0" borderId="27"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9"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9"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9" fontId="10" fillId="0" borderId="13" xfId="2" applyNumberFormat="1" applyFont="1" applyBorder="1" applyAlignment="1">
      <alignment horizontal="right" vertical="center"/>
    </xf>
    <xf numFmtId="0" fontId="25" fillId="0" borderId="28" xfId="2" applyNumberFormat="1" applyFont="1" applyBorder="1" applyAlignment="1">
      <alignment horizontal="centerContinuous" vertical="center"/>
    </xf>
    <xf numFmtId="0" fontId="25" fillId="0" borderId="29" xfId="2" applyNumberFormat="1" applyFont="1" applyBorder="1" applyAlignment="1">
      <alignment horizontal="centerContinuous" vertical="center"/>
    </xf>
    <xf numFmtId="1" fontId="28" fillId="0" borderId="30" xfId="2" applyFont="1" applyBorder="1" applyAlignment="1">
      <alignment horizontal="distributed" vertical="center" shrinkToFit="1"/>
    </xf>
    <xf numFmtId="3" fontId="19" fillId="0" borderId="28" xfId="2" applyNumberFormat="1" applyFont="1" applyBorder="1" applyAlignment="1">
      <alignment horizontal="right" vertical="center"/>
    </xf>
    <xf numFmtId="179" fontId="19" fillId="0" borderId="30"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9"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0" fillId="0" borderId="3" xfId="2" applyNumberFormat="1" applyFont="1" applyBorder="1"/>
    <xf numFmtId="0" fontId="10" fillId="0" borderId="11" xfId="2" applyNumberFormat="1" applyFont="1" applyBorder="1"/>
    <xf numFmtId="0" fontId="10" fillId="0" borderId="10" xfId="2" applyNumberFormat="1" applyFont="1" applyBorder="1" applyAlignment="1">
      <alignment horizontal="centerContinuous" vertical="center"/>
    </xf>
    <xf numFmtId="0" fontId="19" fillId="0" borderId="26" xfId="2" applyNumberFormat="1" applyFont="1" applyBorder="1" applyAlignment="1">
      <alignment horizontal="centerContinuous" vertical="center"/>
    </xf>
    <xf numFmtId="1" fontId="10" fillId="0" borderId="26" xfId="2" applyFont="1" applyBorder="1" applyAlignment="1">
      <alignment horizontal="centerContinuous" vertical="center"/>
    </xf>
    <xf numFmtId="1" fontId="10" fillId="0" borderId="27" xfId="2" applyFont="1" applyBorder="1" applyAlignment="1">
      <alignment horizontal="centerContinuous" vertical="center"/>
    </xf>
    <xf numFmtId="0" fontId="10" fillId="0" borderId="26"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3" fillId="0" borderId="0" xfId="2" applyNumberFormat="1" applyFont="1" applyAlignment="1">
      <alignment vertical="center" wrapText="1"/>
    </xf>
    <xf numFmtId="0" fontId="6" fillId="0" borderId="0" xfId="2" applyNumberFormat="1" applyFont="1" applyAlignment="1">
      <alignment vertical="center"/>
    </xf>
    <xf numFmtId="3" fontId="3" fillId="0" borderId="0" xfId="2" applyNumberFormat="1" applyFon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3" fillId="0" borderId="3" xfId="2" applyNumberFormat="1" applyFont="1" applyBorder="1" applyAlignment="1">
      <alignment vertical="center"/>
    </xf>
    <xf numFmtId="0" fontId="3" fillId="0" borderId="11" xfId="2" applyNumberFormat="1" applyFont="1" applyBorder="1" applyAlignment="1">
      <alignment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0" fontId="3" fillId="0" borderId="33" xfId="2" applyNumberFormat="1" applyFont="1" applyBorder="1" applyAlignment="1">
      <alignment horizontal="centerContinuous" vertical="center"/>
    </xf>
    <xf numFmtId="1" fontId="3" fillId="0" borderId="5" xfId="2" applyFont="1" applyBorder="1" applyAlignment="1">
      <alignment vertical="center"/>
    </xf>
    <xf numFmtId="1" fontId="3" fillId="0" borderId="0" xfId="2" applyFont="1" applyAlignment="1">
      <alignment vertical="center"/>
    </xf>
    <xf numFmtId="1" fontId="3" fillId="0" borderId="6" xfId="2" applyFont="1" applyBorder="1" applyAlignment="1">
      <alignment vertical="center"/>
    </xf>
    <xf numFmtId="0" fontId="21" fillId="0" borderId="34" xfId="2" applyNumberFormat="1" applyFont="1" applyBorder="1" applyAlignment="1">
      <alignment horizontal="center" vertical="center" wrapText="1"/>
    </xf>
    <xf numFmtId="0" fontId="21" fillId="0" borderId="35" xfId="2" applyNumberFormat="1" applyFont="1" applyBorder="1" applyAlignment="1">
      <alignment horizontal="center" vertical="center" wrapText="1"/>
    </xf>
    <xf numFmtId="1" fontId="3" fillId="0" borderId="6" xfId="2" applyFont="1" applyBorder="1" applyAlignment="1">
      <alignment vertical="top"/>
    </xf>
    <xf numFmtId="0" fontId="31" fillId="0" borderId="36" xfId="2" applyNumberFormat="1" applyFont="1" applyBorder="1" applyAlignment="1">
      <alignment horizontal="center" vertical="center" wrapText="1"/>
    </xf>
    <xf numFmtId="0" fontId="31" fillId="0" borderId="14" xfId="2" applyNumberFormat="1" applyFont="1" applyBorder="1" applyAlignment="1">
      <alignment horizontal="center" vertical="center" wrapText="1"/>
    </xf>
    <xf numFmtId="1" fontId="3" fillId="0" borderId="7" xfId="2" applyFont="1" applyBorder="1" applyAlignment="1">
      <alignment vertical="center"/>
    </xf>
    <xf numFmtId="1" fontId="3" fillId="0" borderId="1" xfId="2" applyFont="1" applyBorder="1" applyAlignment="1">
      <alignment vertical="center"/>
    </xf>
    <xf numFmtId="1" fontId="3" fillId="0" borderId="19" xfId="2" applyFont="1" applyBorder="1" applyAlignment="1">
      <alignment vertical="center"/>
    </xf>
    <xf numFmtId="0" fontId="21" fillId="0" borderId="37" xfId="2" applyNumberFormat="1" applyFont="1" applyBorder="1" applyAlignment="1">
      <alignment horizontal="center" vertical="center" wrapText="1"/>
    </xf>
    <xf numFmtId="0" fontId="21" fillId="0" borderId="38"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25"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41" xfId="2" applyNumberFormat="1" applyFont="1" applyBorder="1" applyAlignment="1">
      <alignment horizontal="right" vertical="center"/>
    </xf>
    <xf numFmtId="3" fontId="3" fillId="0" borderId="36"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6"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2"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3" fontId="21" fillId="0" borderId="5" xfId="2" applyNumberFormat="1" applyFont="1" applyBorder="1" applyAlignment="1">
      <alignment horizontal="right" vertical="center"/>
    </xf>
    <xf numFmtId="179" fontId="21" fillId="0" borderId="13" xfId="2" applyNumberFormat="1" applyFont="1" applyBorder="1" applyAlignment="1">
      <alignment horizontal="right" vertical="center"/>
    </xf>
    <xf numFmtId="179" fontId="19" fillId="0" borderId="5" xfId="2" applyNumberFormat="1" applyFont="1" applyBorder="1" applyAlignment="1">
      <alignment horizontal="right" vertical="center"/>
    </xf>
    <xf numFmtId="1" fontId="22" fillId="0" borderId="30" xfId="2" applyFont="1" applyBorder="1" applyAlignment="1">
      <alignment horizontal="distributed" vertical="center" shrinkToFit="1"/>
    </xf>
    <xf numFmtId="3" fontId="21" fillId="0" borderId="30" xfId="2" applyNumberFormat="1" applyFont="1" applyBorder="1" applyAlignment="1">
      <alignment horizontal="right" vertical="center"/>
    </xf>
    <xf numFmtId="3" fontId="3" fillId="0" borderId="30"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2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9"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horizontal="right" vertical="center"/>
    </xf>
    <xf numFmtId="3" fontId="33" fillId="0" borderId="5" xfId="0" applyNumberFormat="1" applyFont="1" applyBorder="1" applyAlignment="1">
      <alignment horizontal="right" vertical="center"/>
    </xf>
    <xf numFmtId="179" fontId="33" fillId="0" borderId="13" xfId="0" applyNumberFormat="1" applyFont="1" applyBorder="1" applyAlignment="1">
      <alignment horizontal="right" vertical="center"/>
    </xf>
    <xf numFmtId="3" fontId="33" fillId="0" borderId="13" xfId="0" applyNumberFormat="1" applyFont="1" applyBorder="1" applyAlignment="1">
      <alignment horizontal="right" vertical="center"/>
    </xf>
    <xf numFmtId="179" fontId="34" fillId="0" borderId="5" xfId="0" applyNumberFormat="1" applyFont="1" applyBorder="1" applyAlignment="1">
      <alignment horizontal="right" vertical="center"/>
    </xf>
    <xf numFmtId="0" fontId="19" fillId="0" borderId="0" xfId="1" applyFont="1" applyAlignment="1">
      <alignment horizontal="centerContinuous" vertical="center" shrinkToFit="1"/>
    </xf>
    <xf numFmtId="0" fontId="35" fillId="0" borderId="0" xfId="1" applyFont="1" applyAlignment="1" applyProtection="1">
      <alignment vertical="center"/>
      <protection locked="0"/>
    </xf>
    <xf numFmtId="0" fontId="10" fillId="0" borderId="0" xfId="1" applyFont="1" applyAlignment="1" applyProtection="1">
      <alignment vertical="center"/>
      <protection locked="0"/>
    </xf>
    <xf numFmtId="1" fontId="10" fillId="0" borderId="0" xfId="1" applyNumberFormat="1" applyFont="1" applyAlignment="1" applyProtection="1">
      <alignment horizontal="left" vertical="center"/>
      <protection locked="0"/>
    </xf>
    <xf numFmtId="0" fontId="22" fillId="0" borderId="0" xfId="1" applyFont="1" applyAlignment="1">
      <alignment vertical="center"/>
    </xf>
    <xf numFmtId="0" fontId="21" fillId="0" borderId="0" xfId="1" applyFont="1" applyAlignment="1">
      <alignment vertical="center"/>
    </xf>
    <xf numFmtId="0" fontId="21" fillId="0" borderId="0" xfId="1" applyFont="1" applyAlignment="1">
      <alignment horizontal="right" vertical="center"/>
    </xf>
    <xf numFmtId="0" fontId="21" fillId="0" borderId="2" xfId="1" applyFont="1" applyBorder="1" applyAlignment="1">
      <alignment horizontal="center" vertical="center"/>
    </xf>
    <xf numFmtId="0" fontId="3" fillId="0" borderId="11" xfId="1" applyFont="1" applyBorder="1" applyAlignment="1" applyProtection="1">
      <alignment vertical="center"/>
      <protection locked="0"/>
    </xf>
    <xf numFmtId="0" fontId="37" fillId="0" borderId="10" xfId="1" applyFont="1" applyBorder="1" applyAlignment="1" applyProtection="1">
      <alignment horizontal="centerContinuous" vertical="center"/>
      <protection locked="0"/>
    </xf>
    <xf numFmtId="0" fontId="37" fillId="0" borderId="26" xfId="1" applyFont="1" applyBorder="1" applyAlignment="1" applyProtection="1">
      <alignment horizontal="centerContinuous" vertical="center"/>
      <protection locked="0"/>
    </xf>
    <xf numFmtId="0" fontId="37" fillId="0" borderId="27" xfId="1" applyFont="1" applyBorder="1" applyAlignment="1" applyProtection="1">
      <alignment horizontal="centerContinuous" vertical="center"/>
      <protection locked="0"/>
    </xf>
    <xf numFmtId="0" fontId="37" fillId="0" borderId="31" xfId="1" applyFont="1" applyBorder="1" applyAlignment="1" applyProtection="1">
      <alignment horizontal="centerContinuous" vertical="center"/>
      <protection locked="0"/>
    </xf>
    <xf numFmtId="0" fontId="37" fillId="0" borderId="32" xfId="1" applyFont="1" applyBorder="1" applyAlignment="1" applyProtection="1">
      <alignment horizontal="centerContinuous" vertical="center"/>
      <protection locked="0"/>
    </xf>
    <xf numFmtId="0" fontId="37" fillId="0" borderId="33" xfId="1" applyFont="1" applyBorder="1" applyAlignment="1" applyProtection="1">
      <alignment horizontal="centerContinuous" vertical="center"/>
      <protection locked="0"/>
    </xf>
    <xf numFmtId="0" fontId="3" fillId="0" borderId="6" xfId="1" applyFont="1" applyBorder="1" applyAlignment="1" applyProtection="1">
      <alignment vertical="center"/>
      <protection locked="0"/>
    </xf>
    <xf numFmtId="0" fontId="31" fillId="0" borderId="4" xfId="1" applyFont="1" applyBorder="1" applyAlignment="1">
      <alignment horizontal="distributed" vertical="center"/>
    </xf>
    <xf numFmtId="0" fontId="31" fillId="0" borderId="40" xfId="1" applyFont="1" applyBorder="1" applyAlignment="1">
      <alignment horizontal="distributed" vertical="center"/>
    </xf>
    <xf numFmtId="0" fontId="31" fillId="0" borderId="12" xfId="1" applyFont="1" applyBorder="1" applyAlignment="1">
      <alignment horizontal="distributed" vertical="center"/>
    </xf>
    <xf numFmtId="0" fontId="31" fillId="0" borderId="35" xfId="1" applyFont="1" applyBorder="1" applyAlignment="1">
      <alignment horizontal="distributed" vertical="center"/>
    </xf>
    <xf numFmtId="0" fontId="31" fillId="0" borderId="42" xfId="1" applyFont="1" applyBorder="1" applyAlignment="1">
      <alignment horizontal="distributed" vertical="center"/>
    </xf>
    <xf numFmtId="0" fontId="31" fillId="0" borderId="43" xfId="1" applyFont="1" applyBorder="1" applyAlignment="1">
      <alignment horizontal="distributed" vertical="center"/>
    </xf>
    <xf numFmtId="0" fontId="37" fillId="0" borderId="43" xfId="1" applyFont="1" applyBorder="1" applyAlignment="1">
      <alignment horizontal="distributed" vertical="center"/>
    </xf>
    <xf numFmtId="0" fontId="31" fillId="0" borderId="34" xfId="1" applyFont="1" applyBorder="1" applyAlignment="1">
      <alignment horizontal="distributed" vertical="center"/>
    </xf>
    <xf numFmtId="0" fontId="31" fillId="0" borderId="44" xfId="1" applyFont="1" applyBorder="1" applyAlignment="1">
      <alignment horizontal="distributed" vertical="center"/>
    </xf>
    <xf numFmtId="0" fontId="31" fillId="0" borderId="13" xfId="1" applyFont="1" applyBorder="1" applyAlignment="1">
      <alignment horizontal="distributed" vertical="center"/>
    </xf>
    <xf numFmtId="0" fontId="37" fillId="0" borderId="40" xfId="1" applyFont="1" applyBorder="1" applyAlignment="1" applyProtection="1">
      <alignment horizontal="distributed" vertical="center"/>
      <protection locked="0"/>
    </xf>
    <xf numFmtId="0" fontId="37" fillId="0" borderId="14" xfId="1" applyFont="1" applyBorder="1" applyAlignment="1" applyProtection="1">
      <alignment horizontal="distributed" vertical="center"/>
      <protection locked="0"/>
    </xf>
    <xf numFmtId="0" fontId="37" fillId="0" borderId="12" xfId="1" applyFont="1" applyBorder="1" applyAlignment="1">
      <alignment horizontal="distributed" vertical="center"/>
    </xf>
    <xf numFmtId="0" fontId="31" fillId="0" borderId="36" xfId="1" applyFont="1" applyBorder="1" applyAlignment="1">
      <alignment horizontal="distributed" vertical="center"/>
    </xf>
    <xf numFmtId="0" fontId="31" fillId="0" borderId="20" xfId="1" applyFont="1" applyBorder="1" applyAlignment="1">
      <alignment horizontal="distributed" vertical="center"/>
    </xf>
    <xf numFmtId="0" fontId="3" fillId="0" borderId="7" xfId="1" applyFont="1" applyBorder="1" applyAlignment="1" applyProtection="1">
      <alignment vertical="center"/>
      <protection locked="0"/>
    </xf>
    <xf numFmtId="0" fontId="3" fillId="0" borderId="1" xfId="1" applyFont="1" applyBorder="1" applyAlignment="1" applyProtection="1">
      <alignment vertical="center"/>
      <protection locked="0"/>
    </xf>
    <xf numFmtId="0" fontId="3" fillId="0" borderId="19" xfId="1" applyFont="1" applyBorder="1" applyAlignment="1" applyProtection="1">
      <alignment vertical="center"/>
      <protection locked="0"/>
    </xf>
    <xf numFmtId="0" fontId="31" fillId="0" borderId="14" xfId="1" applyFont="1" applyBorder="1" applyAlignment="1">
      <alignment horizontal="distributed" vertical="center"/>
    </xf>
    <xf numFmtId="0" fontId="37" fillId="0" borderId="36" xfId="1" applyFont="1" applyBorder="1" applyAlignment="1" applyProtection="1">
      <alignment horizontal="distributed" vertical="center"/>
      <protection locked="0"/>
    </xf>
    <xf numFmtId="179" fontId="21" fillId="0" borderId="4" xfId="1" applyNumberFormat="1" applyFont="1" applyBorder="1" applyAlignment="1">
      <alignment horizontal="right" vertical="center"/>
    </xf>
    <xf numFmtId="179" fontId="21" fillId="0" borderId="13" xfId="1" applyNumberFormat="1" applyFont="1" applyBorder="1" applyAlignment="1">
      <alignment horizontal="right" vertical="center"/>
    </xf>
    <xf numFmtId="179" fontId="3" fillId="0" borderId="0" xfId="1" applyNumberFormat="1" applyFont="1" applyAlignment="1">
      <alignment horizontal="right" vertical="center"/>
    </xf>
    <xf numFmtId="179" fontId="21" fillId="0" borderId="5" xfId="1" applyNumberFormat="1" applyFont="1" applyBorder="1" applyAlignment="1">
      <alignment horizontal="right" vertical="center"/>
    </xf>
    <xf numFmtId="179" fontId="3" fillId="0" borderId="13" xfId="1" applyNumberFormat="1" applyFont="1" applyBorder="1" applyAlignment="1">
      <alignment horizontal="right" vertical="center"/>
    </xf>
    <xf numFmtId="179" fontId="21" fillId="0" borderId="6" xfId="1" applyNumberFormat="1" applyFont="1" applyBorder="1" applyAlignment="1">
      <alignment horizontal="right" vertical="center"/>
    </xf>
    <xf numFmtId="179" fontId="3" fillId="0" borderId="6" xfId="1" applyNumberFormat="1" applyFont="1" applyBorder="1" applyAlignment="1">
      <alignment horizontal="right" vertical="center"/>
    </xf>
    <xf numFmtId="179" fontId="3" fillId="0" borderId="4" xfId="1" applyNumberFormat="1" applyFont="1" applyBorder="1" applyAlignment="1">
      <alignment horizontal="right" vertical="center"/>
    </xf>
    <xf numFmtId="179" fontId="3" fillId="0" borderId="30" xfId="1" applyNumberFormat="1" applyFont="1" applyBorder="1" applyAlignment="1">
      <alignment horizontal="right" vertical="center"/>
    </xf>
    <xf numFmtId="179" fontId="3" fillId="0" borderId="8" xfId="1" applyNumberFormat="1" applyFont="1" applyBorder="1" applyAlignment="1">
      <alignment horizontal="right" vertical="center"/>
    </xf>
    <xf numFmtId="0" fontId="25" fillId="0" borderId="0" xfId="1" applyFont="1" applyAlignment="1" applyProtection="1">
      <alignment vertical="center"/>
      <protection locked="0"/>
    </xf>
    <xf numFmtId="0" fontId="25" fillId="0" borderId="0" xfId="1" applyFont="1" applyAlignment="1">
      <alignment vertical="center"/>
    </xf>
    <xf numFmtId="0" fontId="6" fillId="0" borderId="0" xfId="1" applyFont="1" applyAlignment="1">
      <alignment horizontal="right" vertical="center"/>
    </xf>
    <xf numFmtId="0" fontId="6" fillId="0" borderId="0" xfId="1" applyFont="1" applyAlignment="1" applyProtection="1">
      <alignment vertical="center"/>
      <protection locked="0"/>
    </xf>
    <xf numFmtId="0" fontId="38" fillId="0" borderId="0" xfId="3" applyFont="1" applyAlignment="1">
      <alignment horizontal="left" vertical="top" wrapText="1"/>
    </xf>
    <xf numFmtId="0" fontId="38" fillId="0" borderId="0" xfId="3" applyFont="1" applyAlignment="1">
      <alignment horizontal="left" vertical="top"/>
    </xf>
    <xf numFmtId="0" fontId="38" fillId="0" borderId="0" xfId="3" applyFont="1">
      <alignment vertical="center"/>
    </xf>
    <xf numFmtId="0" fontId="40" fillId="0" borderId="0" xfId="3" applyFont="1" applyAlignment="1">
      <alignment vertical="center" wrapText="1"/>
    </xf>
    <xf numFmtId="0" fontId="40" fillId="0" borderId="0" xfId="3" applyFont="1">
      <alignment vertical="center"/>
    </xf>
    <xf numFmtId="0" fontId="38" fillId="0" borderId="0" xfId="3" applyFont="1" applyAlignment="1">
      <alignment horizontal="center" vertical="center"/>
    </xf>
    <xf numFmtId="0" fontId="41" fillId="0" borderId="45" xfId="3" applyFont="1" applyBorder="1" applyAlignment="1">
      <alignment horizontal="center" vertical="center"/>
    </xf>
    <xf numFmtId="0" fontId="41" fillId="0" borderId="46" xfId="3" applyFont="1" applyBorder="1">
      <alignment vertical="center"/>
    </xf>
    <xf numFmtId="0" fontId="41" fillId="0" borderId="47" xfId="3" applyFont="1" applyBorder="1">
      <alignment vertical="center"/>
    </xf>
    <xf numFmtId="0" fontId="41" fillId="0" borderId="48" xfId="3" applyFont="1" applyBorder="1" applyAlignment="1">
      <alignment horizontal="center" vertical="center"/>
    </xf>
    <xf numFmtId="0" fontId="41" fillId="0" borderId="49" xfId="3" applyFont="1" applyBorder="1" applyAlignment="1">
      <alignment horizontal="center" vertical="center"/>
    </xf>
    <xf numFmtId="0" fontId="41" fillId="0" borderId="50" xfId="3" applyFont="1" applyBorder="1" applyAlignment="1">
      <alignment horizontal="center" vertical="center"/>
    </xf>
    <xf numFmtId="0" fontId="41" fillId="0" borderId="1" xfId="3" applyFont="1" applyBorder="1">
      <alignment vertical="center"/>
    </xf>
    <xf numFmtId="0" fontId="41" fillId="0" borderId="10" xfId="3" applyFont="1" applyBorder="1" applyAlignment="1">
      <alignment horizontal="center" vertical="center"/>
    </xf>
    <xf numFmtId="0" fontId="41" fillId="0" borderId="51" xfId="3" applyFont="1" applyBorder="1" applyAlignment="1">
      <alignment horizontal="center" vertical="center"/>
    </xf>
    <xf numFmtId="0" fontId="41" fillId="0" borderId="19" xfId="3" applyFont="1" applyBorder="1" applyAlignment="1">
      <alignment horizontal="center" vertical="center"/>
    </xf>
    <xf numFmtId="0" fontId="41" fillId="0" borderId="52" xfId="3" applyFont="1" applyBorder="1" applyAlignment="1">
      <alignment horizontal="center" vertical="center"/>
    </xf>
    <xf numFmtId="0" fontId="41" fillId="0" borderId="2" xfId="3" applyFont="1" applyBorder="1" applyAlignment="1">
      <alignment horizontal="center" vertical="center"/>
    </xf>
    <xf numFmtId="0" fontId="41" fillId="0" borderId="3" xfId="3" applyFont="1" applyBorder="1" applyAlignment="1">
      <alignment horizontal="center" vertical="center"/>
    </xf>
    <xf numFmtId="0" fontId="41" fillId="0" borderId="53" xfId="3" applyFont="1" applyBorder="1" applyAlignment="1">
      <alignment horizontal="center" vertical="center"/>
    </xf>
    <xf numFmtId="0" fontId="41" fillId="0" borderId="0" xfId="3" applyFont="1" applyAlignment="1">
      <alignment horizontal="center" vertical="center"/>
    </xf>
    <xf numFmtId="0" fontId="41" fillId="0" borderId="52" xfId="3" applyFont="1" applyBorder="1">
      <alignment vertical="center"/>
    </xf>
    <xf numFmtId="0" fontId="41" fillId="0" borderId="5" xfId="3" applyFont="1" applyBorder="1" applyAlignment="1">
      <alignment horizontal="center" vertical="center"/>
    </xf>
    <xf numFmtId="0" fontId="41" fillId="0" borderId="0" xfId="3" applyFont="1" applyAlignment="1">
      <alignment horizontal="center" vertical="center"/>
    </xf>
    <xf numFmtId="0" fontId="41" fillId="0" borderId="54" xfId="3" applyFont="1" applyBorder="1" applyAlignment="1">
      <alignment horizontal="center" vertical="center"/>
    </xf>
    <xf numFmtId="0" fontId="41" fillId="0" borderId="0" xfId="3" applyFont="1">
      <alignment vertical="center"/>
    </xf>
    <xf numFmtId="55" fontId="41" fillId="0" borderId="52" xfId="3" applyNumberFormat="1" applyFont="1" applyBorder="1" applyAlignment="1">
      <alignment horizontal="right" vertical="center"/>
    </xf>
    <xf numFmtId="179" fontId="41" fillId="0" borderId="5" xfId="3" applyNumberFormat="1" applyFont="1" applyBorder="1" applyAlignment="1">
      <alignment horizontal="right" vertical="center" indent="1"/>
    </xf>
    <xf numFmtId="179" fontId="41" fillId="0" borderId="0" xfId="3" applyNumberFormat="1" applyFont="1" applyAlignment="1">
      <alignment horizontal="right" vertical="center" indent="1"/>
    </xf>
    <xf numFmtId="179" fontId="41" fillId="0" borderId="54" xfId="3" applyNumberFormat="1" applyFont="1" applyBorder="1" applyAlignment="1">
      <alignment horizontal="right" vertical="center" indent="1"/>
    </xf>
    <xf numFmtId="0" fontId="41" fillId="0" borderId="0" xfId="3" applyFont="1" applyAlignment="1">
      <alignment horizontal="right" vertical="center"/>
    </xf>
    <xf numFmtId="0" fontId="41" fillId="0" borderId="52" xfId="3" applyFont="1" applyBorder="1" applyAlignment="1">
      <alignment horizontal="right" vertical="center"/>
    </xf>
    <xf numFmtId="0" fontId="41" fillId="0" borderId="55" xfId="3" applyFont="1" applyBorder="1" applyAlignment="1">
      <alignment horizontal="right" vertical="center"/>
    </xf>
    <xf numFmtId="179" fontId="41" fillId="0" borderId="56" xfId="3" applyNumberFormat="1" applyFont="1" applyBorder="1" applyAlignment="1">
      <alignment horizontal="right" vertical="center" indent="1"/>
    </xf>
    <xf numFmtId="179" fontId="41" fillId="0" borderId="57" xfId="3" applyNumberFormat="1" applyFont="1" applyBorder="1" applyAlignment="1">
      <alignment horizontal="right" vertical="center" indent="1"/>
    </xf>
    <xf numFmtId="179" fontId="41" fillId="0" borderId="58" xfId="3" applyNumberFormat="1" applyFont="1" applyBorder="1" applyAlignment="1">
      <alignment horizontal="right" vertical="center" indent="1"/>
    </xf>
    <xf numFmtId="0" fontId="41" fillId="0" borderId="57" xfId="3" applyFont="1" applyBorder="1" applyAlignment="1">
      <alignment horizontal="right" vertical="center"/>
    </xf>
    <xf numFmtId="0" fontId="41" fillId="0" borderId="59" xfId="3" applyFont="1" applyBorder="1" applyAlignment="1">
      <alignment horizontal="right" vertical="center"/>
    </xf>
    <xf numFmtId="0" fontId="41" fillId="0" borderId="47" xfId="3" applyFont="1" applyBorder="1" applyAlignment="1">
      <alignment horizontal="center" vertical="center"/>
    </xf>
    <xf numFmtId="0" fontId="41" fillId="0" borderId="60" xfId="3" applyFont="1" applyBorder="1" applyAlignment="1">
      <alignment horizontal="center" vertical="center"/>
    </xf>
    <xf numFmtId="0" fontId="41" fillId="0" borderId="1" xfId="3" applyFont="1" applyBorder="1" applyAlignment="1">
      <alignment horizontal="center" vertical="center"/>
    </xf>
    <xf numFmtId="0" fontId="41" fillId="0" borderId="7" xfId="3" applyFont="1" applyBorder="1" applyAlignment="1">
      <alignment horizontal="center" vertical="center"/>
    </xf>
  </cellXfs>
  <cellStyles count="4">
    <cellStyle name="標準" xfId="0" builtinId="0"/>
    <cellStyle name="標準 2" xfId="1" xr:uid="{0E0FA53C-1D36-4011-8DB0-DF99942B1C8E}"/>
    <cellStyle name="標準 3" xfId="2" xr:uid="{B89304A5-62D6-4A25-B74F-5ECC848A3F55}"/>
    <cellStyle name="標準 6" xfId="3" xr:uid="{48F36EB1-D85B-4AD6-A500-ECE8D2ABFA86}"/>
  </cellStyles>
  <dxfs count="1">
    <dxf>
      <numFmt numFmtId="176"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F87F-1C93-42BA-9B37-2726863659C1}">
  <sheetPr>
    <pageSetUpPr autoPageBreaks="0" fitToPage="1"/>
  </sheetPr>
  <dimension ref="A1:U56"/>
  <sheetViews>
    <sheetView showGridLines="0" view="pageBreakPreview" topLeftCell="A40" zoomScale="110" zoomScaleNormal="80" zoomScaleSheetLayoutView="110" workbookViewId="0">
      <selection activeCell="B35" sqref="B35:C54"/>
    </sheetView>
  </sheetViews>
  <sheetFormatPr defaultColWidth="10.77734375" defaultRowHeight="14.4" x14ac:dyDescent="0.2"/>
  <cols>
    <col min="1" max="1" width="4.21875" style="3" customWidth="1"/>
    <col min="2" max="2" width="10.77734375" style="3" customWidth="1"/>
    <col min="3" max="3" width="6.6640625" style="3" customWidth="1"/>
    <col min="4" max="21" width="9.109375" style="3" customWidth="1"/>
    <col min="22" max="16384" width="10.77734375" style="3"/>
  </cols>
  <sheetData>
    <row r="1" spans="1:21" ht="57.75" customHeight="1" x14ac:dyDescent="0.2">
      <c r="A1" s="1"/>
      <c r="B1" s="2" t="s">
        <v>0</v>
      </c>
      <c r="C1" s="2"/>
      <c r="D1" s="2"/>
      <c r="E1" s="2"/>
      <c r="F1" s="2"/>
      <c r="G1" s="2"/>
      <c r="H1" s="2"/>
      <c r="I1" s="2"/>
      <c r="J1" s="2"/>
      <c r="K1" s="2"/>
      <c r="L1" s="2"/>
      <c r="M1" s="2"/>
      <c r="N1" s="2"/>
      <c r="O1" s="2"/>
      <c r="P1" s="2"/>
      <c r="Q1" s="2"/>
      <c r="R1" s="2"/>
      <c r="S1" s="2"/>
      <c r="T1" s="2"/>
      <c r="U1" s="2"/>
    </row>
    <row r="2" spans="1:21" ht="21" customHeight="1" x14ac:dyDescent="0.2">
      <c r="A2" s="4"/>
      <c r="B2" s="5" t="s">
        <v>1</v>
      </c>
      <c r="C2" s="5"/>
      <c r="D2" s="5"/>
      <c r="E2" s="5"/>
      <c r="F2" s="6"/>
      <c r="G2" s="7"/>
      <c r="H2" s="1"/>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S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9"/>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9"/>
      <c r="B7" s="20"/>
      <c r="C7" s="21"/>
      <c r="D7" s="26" t="s">
        <v>9</v>
      </c>
      <c r="E7" s="26" t="s">
        <v>10</v>
      </c>
      <c r="F7" s="26" t="s">
        <v>11</v>
      </c>
      <c r="G7" s="26" t="s">
        <v>12</v>
      </c>
      <c r="H7" s="26" t="s">
        <v>13</v>
      </c>
      <c r="I7" s="26" t="s">
        <v>14</v>
      </c>
      <c r="J7" s="26" t="s">
        <v>15</v>
      </c>
      <c r="K7" s="26" t="s">
        <v>16</v>
      </c>
      <c r="L7" s="26" t="s">
        <v>17</v>
      </c>
      <c r="M7" s="26" t="s">
        <v>18</v>
      </c>
      <c r="N7" s="26" t="s">
        <v>19</v>
      </c>
      <c r="O7" s="26" t="s">
        <v>20</v>
      </c>
      <c r="P7" s="26" t="s">
        <v>21</v>
      </c>
      <c r="Q7" s="26" t="s">
        <v>22</v>
      </c>
      <c r="R7" s="26" t="s">
        <v>23</v>
      </c>
      <c r="S7" s="26" t="s">
        <v>24</v>
      </c>
      <c r="T7" s="27" t="s">
        <v>9</v>
      </c>
      <c r="U7" s="28" t="s">
        <v>9</v>
      </c>
    </row>
    <row r="8" spans="1:21" ht="30" customHeight="1" x14ac:dyDescent="0.2">
      <c r="A8" s="19">
        <v>29</v>
      </c>
      <c r="B8" s="29" t="s">
        <v>25</v>
      </c>
      <c r="C8" s="30"/>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19">
        <v>30</v>
      </c>
      <c r="B9" s="34" t="s">
        <v>26</v>
      </c>
      <c r="C9" s="35"/>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19">
        <v>1</v>
      </c>
      <c r="B10" s="36" t="s">
        <v>27</v>
      </c>
      <c r="C10" s="37"/>
      <c r="D10" s="31">
        <v>103</v>
      </c>
      <c r="E10" s="32">
        <v>100.2</v>
      </c>
      <c r="F10" s="32">
        <v>104.2</v>
      </c>
      <c r="G10" s="32">
        <v>110.5</v>
      </c>
      <c r="H10" s="32">
        <v>134.69999999999999</v>
      </c>
      <c r="I10" s="32">
        <v>101.4</v>
      </c>
      <c r="J10" s="32">
        <v>105.1</v>
      </c>
      <c r="K10" s="32">
        <v>106.6</v>
      </c>
      <c r="L10" s="32">
        <v>143</v>
      </c>
      <c r="M10" s="32">
        <v>98</v>
      </c>
      <c r="N10" s="32">
        <v>100.8</v>
      </c>
      <c r="O10" s="32">
        <v>119.4</v>
      </c>
      <c r="P10" s="32">
        <v>106.6</v>
      </c>
      <c r="Q10" s="32">
        <v>94.5</v>
      </c>
      <c r="R10" s="32">
        <v>100.5</v>
      </c>
      <c r="S10" s="32">
        <v>100.4</v>
      </c>
      <c r="T10" s="32">
        <v>102.2</v>
      </c>
      <c r="U10" s="33">
        <v>102.2</v>
      </c>
    </row>
    <row r="11" spans="1:21" ht="30" customHeight="1" x14ac:dyDescent="0.2">
      <c r="A11" s="19">
        <v>2</v>
      </c>
      <c r="B11" s="36" t="s">
        <v>28</v>
      </c>
      <c r="C11" s="37"/>
      <c r="D11" s="31">
        <v>104</v>
      </c>
      <c r="E11" s="32">
        <v>94.8</v>
      </c>
      <c r="F11" s="32">
        <v>113.5</v>
      </c>
      <c r="G11" s="32">
        <v>118.8</v>
      </c>
      <c r="H11" s="32">
        <v>152.4</v>
      </c>
      <c r="I11" s="32">
        <v>94.5</v>
      </c>
      <c r="J11" s="32">
        <v>107.9</v>
      </c>
      <c r="K11" s="32">
        <v>93.7</v>
      </c>
      <c r="L11" s="32">
        <v>125.7</v>
      </c>
      <c r="M11" s="32">
        <v>97</v>
      </c>
      <c r="N11" s="32">
        <v>110.4</v>
      </c>
      <c r="O11" s="32">
        <v>96</v>
      </c>
      <c r="P11" s="32">
        <v>112.8</v>
      </c>
      <c r="Q11" s="32">
        <v>97.9</v>
      </c>
      <c r="R11" s="32">
        <v>99.9</v>
      </c>
      <c r="S11" s="32">
        <v>90.3</v>
      </c>
      <c r="T11" s="32">
        <v>103.2</v>
      </c>
      <c r="U11" s="33">
        <v>102.7</v>
      </c>
    </row>
    <row r="12" spans="1:21" ht="30" customHeight="1" x14ac:dyDescent="0.2">
      <c r="A12" s="19">
        <v>3</v>
      </c>
      <c r="B12" s="36" t="s">
        <v>29</v>
      </c>
      <c r="C12" s="37"/>
      <c r="D12" s="31">
        <v>102.6</v>
      </c>
      <c r="E12" s="32">
        <v>91.4</v>
      </c>
      <c r="F12" s="32">
        <v>109.2</v>
      </c>
      <c r="G12" s="32">
        <v>125.9</v>
      </c>
      <c r="H12" s="32">
        <v>146.80000000000001</v>
      </c>
      <c r="I12" s="32">
        <v>91.3</v>
      </c>
      <c r="J12" s="32">
        <v>107.2</v>
      </c>
      <c r="K12" s="32">
        <v>108.2</v>
      </c>
      <c r="L12" s="32">
        <v>103.9</v>
      </c>
      <c r="M12" s="32">
        <v>105.5</v>
      </c>
      <c r="N12" s="32">
        <v>90.4</v>
      </c>
      <c r="O12" s="32">
        <v>108.8</v>
      </c>
      <c r="P12" s="32">
        <v>116</v>
      </c>
      <c r="Q12" s="32">
        <v>97.8</v>
      </c>
      <c r="R12" s="32">
        <v>98</v>
      </c>
      <c r="S12" s="32">
        <v>92.9</v>
      </c>
      <c r="T12" s="32">
        <v>102</v>
      </c>
      <c r="U12" s="33">
        <v>101.9</v>
      </c>
    </row>
    <row r="13" spans="1:21" ht="30" customHeight="1" x14ac:dyDescent="0.2">
      <c r="A13" s="19">
        <v>4</v>
      </c>
      <c r="B13" s="36" t="s">
        <v>30</v>
      </c>
      <c r="C13" s="37"/>
      <c r="D13" s="31">
        <v>109</v>
      </c>
      <c r="E13" s="32">
        <v>101.2</v>
      </c>
      <c r="F13" s="32">
        <v>114.9</v>
      </c>
      <c r="G13" s="32">
        <v>123.7</v>
      </c>
      <c r="H13" s="32">
        <v>120.9</v>
      </c>
      <c r="I13" s="32">
        <v>93.6</v>
      </c>
      <c r="J13" s="32">
        <v>127.1</v>
      </c>
      <c r="K13" s="32">
        <v>121.8</v>
      </c>
      <c r="L13" s="32">
        <v>143.6</v>
      </c>
      <c r="M13" s="32">
        <v>100.2</v>
      </c>
      <c r="N13" s="32">
        <v>88.7</v>
      </c>
      <c r="O13" s="32">
        <v>119.7</v>
      </c>
      <c r="P13" s="32">
        <v>114.4</v>
      </c>
      <c r="Q13" s="32">
        <v>106.5</v>
      </c>
      <c r="R13" s="32">
        <v>112.1</v>
      </c>
      <c r="S13" s="32">
        <v>91.9</v>
      </c>
      <c r="T13" s="32">
        <v>106.2</v>
      </c>
      <c r="U13" s="38">
        <v>106</v>
      </c>
    </row>
    <row r="14" spans="1:21" ht="30" customHeight="1" x14ac:dyDescent="0.2">
      <c r="A14" s="19">
        <v>5</v>
      </c>
      <c r="B14" s="39" t="s">
        <v>31</v>
      </c>
      <c r="C14" s="40"/>
      <c r="D14" s="31">
        <v>111.7</v>
      </c>
      <c r="E14" s="32">
        <v>113.5</v>
      </c>
      <c r="F14" s="32">
        <v>115</v>
      </c>
      <c r="G14" s="32">
        <v>97.3</v>
      </c>
      <c r="H14" s="41">
        <v>148.30000000000001</v>
      </c>
      <c r="I14" s="32">
        <v>105.6</v>
      </c>
      <c r="J14" s="32">
        <v>113.4</v>
      </c>
      <c r="K14" s="32">
        <v>126.2</v>
      </c>
      <c r="L14" s="41">
        <v>169.6</v>
      </c>
      <c r="M14" s="41">
        <v>125.4</v>
      </c>
      <c r="N14" s="41">
        <v>121.8</v>
      </c>
      <c r="O14" s="41">
        <v>105.2</v>
      </c>
      <c r="P14" s="41">
        <v>121.8</v>
      </c>
      <c r="Q14" s="41">
        <v>113.5</v>
      </c>
      <c r="R14" s="41">
        <v>109.5</v>
      </c>
      <c r="S14" s="41">
        <v>86.8</v>
      </c>
      <c r="T14" s="41">
        <v>108</v>
      </c>
      <c r="U14" s="41">
        <v>107.9</v>
      </c>
    </row>
    <row r="15" spans="1:21" ht="30" customHeight="1" x14ac:dyDescent="0.2">
      <c r="A15" s="42" t="s">
        <v>32</v>
      </c>
      <c r="B15" s="43" t="s">
        <v>33</v>
      </c>
      <c r="C15" s="44">
        <v>4</v>
      </c>
      <c r="D15" s="45">
        <v>95.9</v>
      </c>
      <c r="E15" s="45">
        <v>94.6</v>
      </c>
      <c r="F15" s="45">
        <v>93.6</v>
      </c>
      <c r="G15" s="45">
        <v>84.8</v>
      </c>
      <c r="H15" s="45">
        <v>120.6</v>
      </c>
      <c r="I15" s="45">
        <v>88.4</v>
      </c>
      <c r="J15" s="45">
        <v>110</v>
      </c>
      <c r="K15" s="45">
        <v>96.4</v>
      </c>
      <c r="L15" s="45">
        <v>148</v>
      </c>
      <c r="M15" s="45">
        <v>133.9</v>
      </c>
      <c r="N15" s="45">
        <v>134.69999999999999</v>
      </c>
      <c r="O15" s="45">
        <v>95.2</v>
      </c>
      <c r="P15" s="45">
        <v>87.2</v>
      </c>
      <c r="Q15" s="45">
        <v>92.7</v>
      </c>
      <c r="R15" s="45">
        <v>88.8</v>
      </c>
      <c r="S15" s="45">
        <v>81.599999999999994</v>
      </c>
      <c r="T15" s="45">
        <v>108.5</v>
      </c>
      <c r="U15" s="45">
        <v>108.3</v>
      </c>
    </row>
    <row r="16" spans="1:21" ht="30" customHeight="1" x14ac:dyDescent="0.2">
      <c r="A16" s="42" t="s">
        <v>34</v>
      </c>
      <c r="B16" s="43" t="s">
        <v>35</v>
      </c>
      <c r="C16" s="44">
        <v>5</v>
      </c>
      <c r="D16" s="46">
        <v>98</v>
      </c>
      <c r="E16" s="46">
        <v>84.9</v>
      </c>
      <c r="F16" s="46">
        <v>96</v>
      </c>
      <c r="G16" s="46">
        <v>83</v>
      </c>
      <c r="H16" s="46">
        <v>117.2</v>
      </c>
      <c r="I16" s="46">
        <v>88.1</v>
      </c>
      <c r="J16" s="46">
        <v>129.4</v>
      </c>
      <c r="K16" s="46">
        <v>123.6</v>
      </c>
      <c r="L16" s="46">
        <v>157.5</v>
      </c>
      <c r="M16" s="46">
        <v>80.400000000000006</v>
      </c>
      <c r="N16" s="46">
        <v>112</v>
      </c>
      <c r="O16" s="46">
        <v>93.3</v>
      </c>
      <c r="P16" s="46">
        <v>90.2</v>
      </c>
      <c r="Q16" s="46">
        <v>94.4</v>
      </c>
      <c r="R16" s="46">
        <v>95.1</v>
      </c>
      <c r="S16" s="46">
        <v>81.099999999999994</v>
      </c>
      <c r="T16" s="46">
        <v>108.2</v>
      </c>
      <c r="U16" s="46">
        <v>108.5</v>
      </c>
    </row>
    <row r="17" spans="1:21" ht="30" customHeight="1" x14ac:dyDescent="0.2">
      <c r="A17" s="42" t="s">
        <v>36</v>
      </c>
      <c r="B17" s="43" t="s">
        <v>35</v>
      </c>
      <c r="C17" s="44">
        <v>6</v>
      </c>
      <c r="D17" s="46">
        <v>159.30000000000001</v>
      </c>
      <c r="E17" s="46">
        <v>150.5</v>
      </c>
      <c r="F17" s="46">
        <v>171.6</v>
      </c>
      <c r="G17" s="46">
        <v>222.7</v>
      </c>
      <c r="H17" s="46">
        <v>268.5</v>
      </c>
      <c r="I17" s="46">
        <v>179.4</v>
      </c>
      <c r="J17" s="46">
        <v>118.7</v>
      </c>
      <c r="K17" s="46">
        <v>225.7</v>
      </c>
      <c r="L17" s="46">
        <v>175</v>
      </c>
      <c r="M17" s="46">
        <v>113.4</v>
      </c>
      <c r="N17" s="46">
        <v>115.7</v>
      </c>
      <c r="O17" s="46">
        <v>115.5</v>
      </c>
      <c r="P17" s="46">
        <v>243.4</v>
      </c>
      <c r="Q17" s="46">
        <v>167.7</v>
      </c>
      <c r="R17" s="46">
        <v>200.8</v>
      </c>
      <c r="S17" s="46">
        <v>102.5</v>
      </c>
      <c r="T17" s="46">
        <v>108.1</v>
      </c>
      <c r="U17" s="46">
        <v>108.1</v>
      </c>
    </row>
    <row r="18" spans="1:21" ht="30" customHeight="1" x14ac:dyDescent="0.2">
      <c r="A18" s="42" t="s">
        <v>37</v>
      </c>
      <c r="B18" s="43" t="s">
        <v>35</v>
      </c>
      <c r="C18" s="44">
        <v>7</v>
      </c>
      <c r="D18" s="46">
        <v>120.7</v>
      </c>
      <c r="E18" s="46">
        <v>135.80000000000001</v>
      </c>
      <c r="F18" s="46">
        <v>124.3</v>
      </c>
      <c r="G18" s="46">
        <v>86.5</v>
      </c>
      <c r="H18" s="46">
        <v>129.69999999999999</v>
      </c>
      <c r="I18" s="46">
        <v>125.2</v>
      </c>
      <c r="J18" s="46">
        <v>134.80000000000001</v>
      </c>
      <c r="K18" s="46">
        <v>108.8</v>
      </c>
      <c r="L18" s="46">
        <v>236.4</v>
      </c>
      <c r="M18" s="46">
        <v>165.9</v>
      </c>
      <c r="N18" s="46">
        <v>145.30000000000001</v>
      </c>
      <c r="O18" s="46">
        <v>130.4</v>
      </c>
      <c r="P18" s="46">
        <v>100.7</v>
      </c>
      <c r="Q18" s="46">
        <v>120.8</v>
      </c>
      <c r="R18" s="46">
        <v>91.2</v>
      </c>
      <c r="S18" s="46">
        <v>92</v>
      </c>
      <c r="T18" s="46">
        <v>109</v>
      </c>
      <c r="U18" s="46">
        <v>109.4</v>
      </c>
    </row>
    <row r="19" spans="1:21" ht="30" customHeight="1" x14ac:dyDescent="0.2">
      <c r="A19" s="42" t="s">
        <v>38</v>
      </c>
      <c r="B19" s="43" t="s">
        <v>35</v>
      </c>
      <c r="C19" s="44">
        <v>8</v>
      </c>
      <c r="D19" s="46">
        <v>97.6</v>
      </c>
      <c r="E19" s="46">
        <v>114.9</v>
      </c>
      <c r="F19" s="46">
        <v>107.1</v>
      </c>
      <c r="G19" s="46">
        <v>77.5</v>
      </c>
      <c r="H19" s="46">
        <v>112.1</v>
      </c>
      <c r="I19" s="46">
        <v>88.9</v>
      </c>
      <c r="J19" s="46">
        <v>98.5</v>
      </c>
      <c r="K19" s="46">
        <v>99.5</v>
      </c>
      <c r="L19" s="46">
        <v>190.5</v>
      </c>
      <c r="M19" s="46">
        <v>92.6</v>
      </c>
      <c r="N19" s="46">
        <v>131.4</v>
      </c>
      <c r="O19" s="46">
        <v>95.1</v>
      </c>
      <c r="P19" s="46">
        <v>89.4</v>
      </c>
      <c r="Q19" s="46">
        <v>97.1</v>
      </c>
      <c r="R19" s="46">
        <v>85.2</v>
      </c>
      <c r="S19" s="46">
        <v>86</v>
      </c>
      <c r="T19" s="46">
        <v>107.1</v>
      </c>
      <c r="U19" s="46">
        <v>107.5</v>
      </c>
    </row>
    <row r="20" spans="1:21" ht="30" customHeight="1" x14ac:dyDescent="0.2">
      <c r="A20" s="42" t="s">
        <v>39</v>
      </c>
      <c r="B20" s="43"/>
      <c r="C20" s="44">
        <v>9</v>
      </c>
      <c r="D20" s="46">
        <v>95</v>
      </c>
      <c r="E20" s="46">
        <v>90.9</v>
      </c>
      <c r="F20" s="46">
        <v>99.6</v>
      </c>
      <c r="G20" s="46">
        <v>78</v>
      </c>
      <c r="H20" s="46">
        <v>114.8</v>
      </c>
      <c r="I20" s="46">
        <v>82.8</v>
      </c>
      <c r="J20" s="46">
        <v>98.4</v>
      </c>
      <c r="K20" s="46">
        <v>101.4</v>
      </c>
      <c r="L20" s="46">
        <v>143.5</v>
      </c>
      <c r="M20" s="46">
        <v>160.69999999999999</v>
      </c>
      <c r="N20" s="46">
        <v>121.6</v>
      </c>
      <c r="O20" s="46">
        <v>91</v>
      </c>
      <c r="P20" s="46">
        <v>92.7</v>
      </c>
      <c r="Q20" s="46">
        <v>95.5</v>
      </c>
      <c r="R20" s="46">
        <v>84.4</v>
      </c>
      <c r="S20" s="46">
        <v>78</v>
      </c>
      <c r="T20" s="46">
        <v>107.6</v>
      </c>
      <c r="U20" s="46">
        <v>108.1</v>
      </c>
    </row>
    <row r="21" spans="1:21" ht="30" customHeight="1" x14ac:dyDescent="0.2">
      <c r="A21" s="42" t="s">
        <v>40</v>
      </c>
      <c r="B21" s="43" t="s">
        <v>35</v>
      </c>
      <c r="C21" s="44">
        <v>10</v>
      </c>
      <c r="D21" s="46">
        <v>92.6</v>
      </c>
      <c r="E21" s="46">
        <v>91.2</v>
      </c>
      <c r="F21" s="46">
        <v>97.1</v>
      </c>
      <c r="G21" s="46">
        <v>76.3</v>
      </c>
      <c r="H21" s="46">
        <v>118.4</v>
      </c>
      <c r="I21" s="46">
        <v>82.9</v>
      </c>
      <c r="J21" s="46">
        <v>97.3</v>
      </c>
      <c r="K21" s="46">
        <v>104.4</v>
      </c>
      <c r="L21" s="46">
        <v>127.2</v>
      </c>
      <c r="M21" s="46">
        <v>92.1</v>
      </c>
      <c r="N21" s="46">
        <v>117.2</v>
      </c>
      <c r="O21" s="46">
        <v>108.7</v>
      </c>
      <c r="P21" s="46">
        <v>96.3</v>
      </c>
      <c r="Q21" s="46">
        <v>93.7</v>
      </c>
      <c r="R21" s="46">
        <v>86</v>
      </c>
      <c r="S21" s="46">
        <v>74.3</v>
      </c>
      <c r="T21" s="46">
        <v>108.1</v>
      </c>
      <c r="U21" s="46">
        <v>108.1</v>
      </c>
    </row>
    <row r="22" spans="1:21" ht="30" customHeight="1" x14ac:dyDescent="0.2">
      <c r="A22" s="42" t="s">
        <v>41</v>
      </c>
      <c r="B22" s="43" t="s">
        <v>35</v>
      </c>
      <c r="C22" s="44">
        <v>11</v>
      </c>
      <c r="D22" s="46">
        <v>101.9</v>
      </c>
      <c r="E22" s="46">
        <v>133.80000000000001</v>
      </c>
      <c r="F22" s="46">
        <v>122.6</v>
      </c>
      <c r="G22" s="46">
        <v>102.1</v>
      </c>
      <c r="H22" s="46">
        <v>123.5</v>
      </c>
      <c r="I22" s="46">
        <v>82.8</v>
      </c>
      <c r="J22" s="46">
        <v>97.1</v>
      </c>
      <c r="K22" s="46">
        <v>123</v>
      </c>
      <c r="L22" s="46">
        <v>142.6</v>
      </c>
      <c r="M22" s="46">
        <v>90.4</v>
      </c>
      <c r="N22" s="46">
        <v>128.5</v>
      </c>
      <c r="O22" s="46">
        <v>100.3</v>
      </c>
      <c r="P22" s="46">
        <v>95.2</v>
      </c>
      <c r="Q22" s="46">
        <v>97.2</v>
      </c>
      <c r="R22" s="46">
        <v>80.5</v>
      </c>
      <c r="S22" s="46">
        <v>84.6</v>
      </c>
      <c r="T22" s="46">
        <v>108.5</v>
      </c>
      <c r="U22" s="46">
        <v>108.1</v>
      </c>
    </row>
    <row r="23" spans="1:21" ht="30" customHeight="1" x14ac:dyDescent="0.2">
      <c r="A23" s="42" t="s">
        <v>42</v>
      </c>
      <c r="B23" s="43" t="s">
        <v>35</v>
      </c>
      <c r="C23" s="44">
        <v>12</v>
      </c>
      <c r="D23" s="46">
        <v>198.5</v>
      </c>
      <c r="E23" s="46">
        <v>186.1</v>
      </c>
      <c r="F23" s="46">
        <v>190</v>
      </c>
      <c r="G23" s="46">
        <v>109.9</v>
      </c>
      <c r="H23" s="46">
        <v>325.7</v>
      </c>
      <c r="I23" s="46">
        <v>189.8</v>
      </c>
      <c r="J23" s="46">
        <v>159.6</v>
      </c>
      <c r="K23" s="46">
        <v>248.5</v>
      </c>
      <c r="L23" s="46">
        <v>282.7</v>
      </c>
      <c r="M23" s="46">
        <v>295.39999999999998</v>
      </c>
      <c r="N23" s="46">
        <v>150.9</v>
      </c>
      <c r="O23" s="46">
        <v>142.80000000000001</v>
      </c>
      <c r="P23" s="46">
        <v>277.8</v>
      </c>
      <c r="Q23" s="46">
        <v>224.8</v>
      </c>
      <c r="R23" s="46">
        <v>224.1</v>
      </c>
      <c r="S23" s="46">
        <v>114.1</v>
      </c>
      <c r="T23" s="46">
        <v>110.4</v>
      </c>
      <c r="U23" s="46">
        <v>110.5</v>
      </c>
    </row>
    <row r="24" spans="1:21" ht="30" customHeight="1" x14ac:dyDescent="0.2">
      <c r="A24" s="42" t="s">
        <v>43</v>
      </c>
      <c r="B24" s="43" t="s">
        <v>44</v>
      </c>
      <c r="C24" s="44">
        <v>1</v>
      </c>
      <c r="D24" s="46">
        <v>98.5</v>
      </c>
      <c r="E24" s="46">
        <v>92.5</v>
      </c>
      <c r="F24" s="46">
        <v>96.3</v>
      </c>
      <c r="G24" s="46">
        <v>85.5</v>
      </c>
      <c r="H24" s="46">
        <v>114.5</v>
      </c>
      <c r="I24" s="46">
        <v>81</v>
      </c>
      <c r="J24" s="46">
        <v>104</v>
      </c>
      <c r="K24" s="46">
        <v>101.9</v>
      </c>
      <c r="L24" s="46">
        <v>134.4</v>
      </c>
      <c r="M24" s="46">
        <v>96.3</v>
      </c>
      <c r="N24" s="46">
        <v>101.3</v>
      </c>
      <c r="O24" s="46">
        <v>96.5</v>
      </c>
      <c r="P24" s="46">
        <v>99.6</v>
      </c>
      <c r="Q24" s="46">
        <v>111.1</v>
      </c>
      <c r="R24" s="46">
        <v>100.8</v>
      </c>
      <c r="S24" s="46">
        <v>84.9</v>
      </c>
      <c r="T24" s="46">
        <v>113.4</v>
      </c>
      <c r="U24" s="46">
        <v>113.1</v>
      </c>
    </row>
    <row r="25" spans="1:21" ht="30" customHeight="1" x14ac:dyDescent="0.2">
      <c r="A25" s="42" t="s">
        <v>45</v>
      </c>
      <c r="B25" s="43" t="s">
        <v>35</v>
      </c>
      <c r="C25" s="44">
        <v>2</v>
      </c>
      <c r="D25" s="46">
        <v>95.6</v>
      </c>
      <c r="E25" s="46">
        <v>103.2</v>
      </c>
      <c r="F25" s="46">
        <v>94.5</v>
      </c>
      <c r="G25" s="46">
        <v>85.5</v>
      </c>
      <c r="H25" s="46">
        <v>113.6</v>
      </c>
      <c r="I25" s="46">
        <v>81.900000000000006</v>
      </c>
      <c r="J25" s="46">
        <v>100.8</v>
      </c>
      <c r="K25" s="46">
        <v>103.3</v>
      </c>
      <c r="L25" s="46">
        <v>126.6</v>
      </c>
      <c r="M25" s="46">
        <v>96.6</v>
      </c>
      <c r="N25" s="46">
        <v>104.3</v>
      </c>
      <c r="O25" s="46">
        <v>86.2</v>
      </c>
      <c r="P25" s="46">
        <v>100.1</v>
      </c>
      <c r="Q25" s="46">
        <v>98.7</v>
      </c>
      <c r="R25" s="46">
        <v>99.9</v>
      </c>
      <c r="S25" s="46">
        <v>83.9</v>
      </c>
      <c r="T25" s="46">
        <v>111.1</v>
      </c>
      <c r="U25" s="46">
        <v>110.8</v>
      </c>
    </row>
    <row r="26" spans="1:21" ht="30" customHeight="1" x14ac:dyDescent="0.2">
      <c r="A26" s="42" t="s">
        <v>46</v>
      </c>
      <c r="B26" s="43" t="s">
        <v>35</v>
      </c>
      <c r="C26" s="44">
        <v>3</v>
      </c>
      <c r="D26" s="46">
        <v>103.7</v>
      </c>
      <c r="E26" s="46">
        <v>100</v>
      </c>
      <c r="F26" s="46">
        <v>98</v>
      </c>
      <c r="G26" s="46">
        <v>89.9</v>
      </c>
      <c r="H26" s="46">
        <v>114.1</v>
      </c>
      <c r="I26" s="46">
        <v>88.7</v>
      </c>
      <c r="J26" s="46">
        <v>102.7</v>
      </c>
      <c r="K26" s="46">
        <v>136.1</v>
      </c>
      <c r="L26" s="46">
        <v>168.5</v>
      </c>
      <c r="M26" s="46">
        <v>94.9</v>
      </c>
      <c r="N26" s="46">
        <v>107.2</v>
      </c>
      <c r="O26" s="46">
        <v>99.9</v>
      </c>
      <c r="P26" s="46">
        <v>114.3</v>
      </c>
      <c r="Q26" s="46">
        <v>111</v>
      </c>
      <c r="R26" s="46">
        <v>99.6</v>
      </c>
      <c r="S26" s="46">
        <v>99.3</v>
      </c>
      <c r="T26" s="46">
        <v>113.1</v>
      </c>
      <c r="U26" s="46">
        <v>113.2</v>
      </c>
    </row>
    <row r="27" spans="1:21" ht="30" customHeight="1" x14ac:dyDescent="0.2">
      <c r="A27" s="42" t="s">
        <v>47</v>
      </c>
      <c r="B27" s="47" t="s">
        <v>35</v>
      </c>
      <c r="C27" s="48">
        <v>4</v>
      </c>
      <c r="D27" s="49">
        <v>99.5</v>
      </c>
      <c r="E27" s="49">
        <v>103.1</v>
      </c>
      <c r="F27" s="49">
        <v>103.4</v>
      </c>
      <c r="G27" s="49">
        <v>92.9</v>
      </c>
      <c r="H27" s="49">
        <v>108.4</v>
      </c>
      <c r="I27" s="49">
        <v>89</v>
      </c>
      <c r="J27" s="49">
        <v>103.7</v>
      </c>
      <c r="K27" s="49">
        <v>108.7</v>
      </c>
      <c r="L27" s="49">
        <v>131.4</v>
      </c>
      <c r="M27" s="49">
        <v>128.30000000000001</v>
      </c>
      <c r="N27" s="49">
        <v>112.9</v>
      </c>
      <c r="O27" s="49">
        <v>90.5</v>
      </c>
      <c r="P27" s="49">
        <v>95.6</v>
      </c>
      <c r="Q27" s="49">
        <v>97.9</v>
      </c>
      <c r="R27" s="49">
        <v>100.5</v>
      </c>
      <c r="S27" s="49">
        <v>93</v>
      </c>
      <c r="T27" s="49">
        <v>113.7</v>
      </c>
      <c r="U27" s="49">
        <v>113.9</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5.95"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S31" s="9"/>
      <c r="T31" s="5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 t="shared" ref="A35:C50" si="1">A8</f>
        <v>29</v>
      </c>
      <c r="B35" s="56" t="str">
        <f t="shared" si="1"/>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 t="shared" si="1"/>
        <v>30</v>
      </c>
      <c r="B36" s="36" t="str">
        <f t="shared" si="1"/>
        <v>2</v>
      </c>
      <c r="C36" s="37"/>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 t="shared" si="1"/>
        <v>1</v>
      </c>
      <c r="B37" s="36" t="str">
        <f t="shared" si="1"/>
        <v>3</v>
      </c>
      <c r="C37" s="37"/>
      <c r="D37" s="31">
        <v>99.6</v>
      </c>
      <c r="E37" s="32">
        <v>99.7</v>
      </c>
      <c r="F37" s="32">
        <v>102.9</v>
      </c>
      <c r="G37" s="32">
        <v>116.7</v>
      </c>
      <c r="H37" s="32">
        <v>143.1</v>
      </c>
      <c r="I37" s="32">
        <v>101.3</v>
      </c>
      <c r="J37" s="32">
        <v>95.1</v>
      </c>
      <c r="K37" s="32">
        <v>97.7</v>
      </c>
      <c r="L37" s="32">
        <v>90.8</v>
      </c>
      <c r="M37" s="32">
        <v>118</v>
      </c>
      <c r="N37" s="32">
        <v>90.4</v>
      </c>
      <c r="O37" s="32">
        <v>115.1</v>
      </c>
      <c r="P37" s="32">
        <v>113.9</v>
      </c>
      <c r="Q37" s="32">
        <v>90.5</v>
      </c>
      <c r="R37" s="32">
        <v>94.2</v>
      </c>
      <c r="S37" s="32">
        <v>102.9</v>
      </c>
      <c r="T37" s="32">
        <v>100.5</v>
      </c>
      <c r="U37" s="58">
        <v>99.4</v>
      </c>
    </row>
    <row r="38" spans="1:21" ht="30" customHeight="1" x14ac:dyDescent="0.2">
      <c r="A38" s="55">
        <f t="shared" si="1"/>
        <v>2</v>
      </c>
      <c r="B38" s="36" t="str">
        <f t="shared" si="1"/>
        <v>4</v>
      </c>
      <c r="C38" s="37"/>
      <c r="D38" s="31">
        <v>102.9</v>
      </c>
      <c r="E38" s="32">
        <v>90.1</v>
      </c>
      <c r="F38" s="32">
        <v>113.2</v>
      </c>
      <c r="G38" s="32">
        <v>113</v>
      </c>
      <c r="H38" s="32">
        <v>168.4</v>
      </c>
      <c r="I38" s="32">
        <v>95.8</v>
      </c>
      <c r="J38" s="32">
        <v>88.1</v>
      </c>
      <c r="K38" s="32">
        <v>113</v>
      </c>
      <c r="L38" s="32">
        <v>123.5</v>
      </c>
      <c r="M38" s="32">
        <v>120.2</v>
      </c>
      <c r="N38" s="32">
        <v>90.2</v>
      </c>
      <c r="O38" s="32">
        <v>82.2</v>
      </c>
      <c r="P38" s="32">
        <v>127.3</v>
      </c>
      <c r="Q38" s="32">
        <v>92.5</v>
      </c>
      <c r="R38" s="32">
        <v>91.3</v>
      </c>
      <c r="S38" s="32">
        <v>102.1</v>
      </c>
      <c r="T38" s="32">
        <v>102.5</v>
      </c>
      <c r="U38" s="58">
        <v>101</v>
      </c>
    </row>
    <row r="39" spans="1:21" ht="30" customHeight="1" x14ac:dyDescent="0.2">
      <c r="A39" s="55">
        <f t="shared" si="1"/>
        <v>3</v>
      </c>
      <c r="B39" s="36" t="str">
        <f t="shared" si="1"/>
        <v>5</v>
      </c>
      <c r="C39" s="37"/>
      <c r="D39" s="31">
        <v>101.7</v>
      </c>
      <c r="E39" s="32">
        <v>76.099999999999994</v>
      </c>
      <c r="F39" s="32">
        <v>111</v>
      </c>
      <c r="G39" s="32">
        <v>124.9</v>
      </c>
      <c r="H39" s="32">
        <v>159.30000000000001</v>
      </c>
      <c r="I39" s="32">
        <v>89.1</v>
      </c>
      <c r="J39" s="32">
        <v>91.8</v>
      </c>
      <c r="K39" s="32" t="s">
        <v>50</v>
      </c>
      <c r="L39" s="32">
        <v>128.9</v>
      </c>
      <c r="M39" s="32">
        <v>131.5</v>
      </c>
      <c r="N39" s="32">
        <v>96.4</v>
      </c>
      <c r="O39" s="32">
        <v>106.7</v>
      </c>
      <c r="P39" s="32">
        <v>124.8</v>
      </c>
      <c r="Q39" s="32">
        <v>91.6</v>
      </c>
      <c r="R39" s="32">
        <v>96.2</v>
      </c>
      <c r="S39" s="32">
        <v>96.6</v>
      </c>
      <c r="T39" s="32">
        <v>101.3</v>
      </c>
      <c r="U39" s="58">
        <v>100.9</v>
      </c>
    </row>
    <row r="40" spans="1:21" ht="30" customHeight="1" x14ac:dyDescent="0.2">
      <c r="A40" s="55">
        <f t="shared" si="1"/>
        <v>4</v>
      </c>
      <c r="B40" s="36" t="str">
        <f t="shared" si="1"/>
        <v>6</v>
      </c>
      <c r="C40" s="37"/>
      <c r="D40" s="31">
        <v>104.6</v>
      </c>
      <c r="E40" s="59">
        <v>84.3</v>
      </c>
      <c r="F40" s="33">
        <v>114.9</v>
      </c>
      <c r="G40" s="33">
        <v>130.6</v>
      </c>
      <c r="H40" s="33">
        <v>122.8</v>
      </c>
      <c r="I40" s="33">
        <v>97.6</v>
      </c>
      <c r="J40" s="33">
        <v>94</v>
      </c>
      <c r="K40" s="33">
        <v>124.6</v>
      </c>
      <c r="L40" s="33">
        <v>131.30000000000001</v>
      </c>
      <c r="M40" s="33">
        <v>111.6</v>
      </c>
      <c r="N40" s="33">
        <v>80</v>
      </c>
      <c r="O40" s="33">
        <v>128.19999999999999</v>
      </c>
      <c r="P40" s="33">
        <v>117.7</v>
      </c>
      <c r="Q40" s="33">
        <v>99.9</v>
      </c>
      <c r="R40" s="33">
        <v>126.1</v>
      </c>
      <c r="S40" s="33">
        <v>95.3</v>
      </c>
      <c r="T40" s="33">
        <v>103.8</v>
      </c>
      <c r="U40" s="33">
        <v>103.5</v>
      </c>
    </row>
    <row r="41" spans="1:21" ht="30" customHeight="1" x14ac:dyDescent="0.2">
      <c r="A41" s="55">
        <f t="shared" si="1"/>
        <v>5</v>
      </c>
      <c r="B41" s="39" t="str">
        <f t="shared" si="1"/>
        <v>7</v>
      </c>
      <c r="C41" s="40"/>
      <c r="D41" s="60">
        <v>110.4</v>
      </c>
      <c r="E41" s="60">
        <v>88</v>
      </c>
      <c r="F41" s="60">
        <v>112.4</v>
      </c>
      <c r="G41" s="60">
        <v>94.3</v>
      </c>
      <c r="H41" s="60">
        <v>124.2</v>
      </c>
      <c r="I41" s="60">
        <v>103</v>
      </c>
      <c r="J41" s="60">
        <v>101.2</v>
      </c>
      <c r="K41" s="60">
        <v>132</v>
      </c>
      <c r="L41" s="60">
        <v>103.8</v>
      </c>
      <c r="M41" s="60">
        <v>113.2</v>
      </c>
      <c r="N41" s="60">
        <v>96.4</v>
      </c>
      <c r="O41" s="60">
        <v>113.2</v>
      </c>
      <c r="P41" s="60">
        <v>147.69999999999999</v>
      </c>
      <c r="Q41" s="60">
        <v>108</v>
      </c>
      <c r="R41" s="60" t="s">
        <v>51</v>
      </c>
      <c r="S41" s="60">
        <v>101.7</v>
      </c>
      <c r="T41" s="60">
        <v>108.8</v>
      </c>
      <c r="U41" s="60">
        <v>108.8</v>
      </c>
    </row>
    <row r="42" spans="1:21" ht="30" customHeight="1" x14ac:dyDescent="0.2">
      <c r="A42" s="55" t="str">
        <f t="shared" si="1"/>
        <v>52</v>
      </c>
      <c r="B42" s="61" t="str">
        <f t="shared" si="1"/>
        <v>令和7年</v>
      </c>
      <c r="C42" s="62">
        <f>C15</f>
        <v>4</v>
      </c>
      <c r="D42" s="63">
        <v>93.6</v>
      </c>
      <c r="E42" s="45">
        <v>91.2</v>
      </c>
      <c r="F42" s="45">
        <v>88.9</v>
      </c>
      <c r="G42" s="45">
        <v>82.6</v>
      </c>
      <c r="H42" s="45">
        <v>105.9</v>
      </c>
      <c r="I42" s="45">
        <v>95</v>
      </c>
      <c r="J42" s="45">
        <v>90.9</v>
      </c>
      <c r="K42" s="45">
        <v>98.7</v>
      </c>
      <c r="L42" s="45">
        <v>80.7</v>
      </c>
      <c r="M42" s="45">
        <v>193.2</v>
      </c>
      <c r="N42" s="45">
        <v>113.1</v>
      </c>
      <c r="O42" s="45">
        <v>104.5</v>
      </c>
      <c r="P42" s="45">
        <v>105.7</v>
      </c>
      <c r="Q42" s="45">
        <v>87.6</v>
      </c>
      <c r="R42" s="45" t="s">
        <v>52</v>
      </c>
      <c r="S42" s="45">
        <v>96.5</v>
      </c>
      <c r="T42" s="45">
        <v>106.8</v>
      </c>
      <c r="U42" s="45">
        <v>106.3</v>
      </c>
    </row>
    <row r="43" spans="1:21" ht="30" customHeight="1" x14ac:dyDescent="0.2">
      <c r="A43" s="55" t="str">
        <f t="shared" si="1"/>
        <v>53</v>
      </c>
      <c r="B43" s="61" t="str">
        <f t="shared" si="1"/>
        <v/>
      </c>
      <c r="C43" s="62">
        <f t="shared" si="1"/>
        <v>5</v>
      </c>
      <c r="D43" s="46">
        <v>92.8</v>
      </c>
      <c r="E43" s="46">
        <v>65.099999999999994</v>
      </c>
      <c r="F43" s="46">
        <v>92.7</v>
      </c>
      <c r="G43" s="46">
        <v>81.599999999999994</v>
      </c>
      <c r="H43" s="46">
        <v>103.1</v>
      </c>
      <c r="I43" s="46">
        <v>89.1</v>
      </c>
      <c r="J43" s="46">
        <v>91.1</v>
      </c>
      <c r="K43" s="46">
        <v>143.19999999999999</v>
      </c>
      <c r="L43" s="46">
        <v>128.80000000000001</v>
      </c>
      <c r="M43" s="46">
        <v>82.3</v>
      </c>
      <c r="N43" s="46">
        <v>94.4</v>
      </c>
      <c r="O43" s="46">
        <v>104.6</v>
      </c>
      <c r="P43" s="46">
        <v>109.5</v>
      </c>
      <c r="Q43" s="46">
        <v>90.6</v>
      </c>
      <c r="R43" s="46" t="s">
        <v>52</v>
      </c>
      <c r="S43" s="46">
        <v>95.6</v>
      </c>
      <c r="T43" s="46">
        <v>108.4</v>
      </c>
      <c r="U43" s="46">
        <v>108.6</v>
      </c>
    </row>
    <row r="44" spans="1:21" ht="30" customHeight="1" x14ac:dyDescent="0.2">
      <c r="A44" s="55" t="str">
        <f t="shared" si="1"/>
        <v>54</v>
      </c>
      <c r="B44" s="61" t="str">
        <f t="shared" si="1"/>
        <v/>
      </c>
      <c r="C44" s="62">
        <f t="shared" si="1"/>
        <v>6</v>
      </c>
      <c r="D44" s="46">
        <v>168.8</v>
      </c>
      <c r="E44" s="46">
        <v>172.6</v>
      </c>
      <c r="F44" s="46">
        <v>170.3</v>
      </c>
      <c r="G44" s="46">
        <v>190</v>
      </c>
      <c r="H44" s="46">
        <v>183.9</v>
      </c>
      <c r="I44" s="46">
        <v>118.1</v>
      </c>
      <c r="J44" s="46">
        <v>94.1</v>
      </c>
      <c r="K44" s="46">
        <v>240.4</v>
      </c>
      <c r="L44" s="46">
        <v>108.7</v>
      </c>
      <c r="M44" s="46">
        <v>120.9</v>
      </c>
      <c r="N44" s="46">
        <v>103.2</v>
      </c>
      <c r="O44" s="46">
        <v>114.7</v>
      </c>
      <c r="P44" s="46">
        <v>318.3</v>
      </c>
      <c r="Q44" s="46">
        <v>167.4</v>
      </c>
      <c r="R44" s="46" t="s">
        <v>52</v>
      </c>
      <c r="S44" s="46">
        <v>112</v>
      </c>
      <c r="T44" s="46">
        <v>108.8</v>
      </c>
      <c r="U44" s="46">
        <v>108.5</v>
      </c>
    </row>
    <row r="45" spans="1:21" ht="30" customHeight="1" x14ac:dyDescent="0.2">
      <c r="A45" s="55" t="str">
        <f t="shared" si="1"/>
        <v>55</v>
      </c>
      <c r="B45" s="61" t="str">
        <f t="shared" si="1"/>
        <v/>
      </c>
      <c r="C45" s="62">
        <f t="shared" si="1"/>
        <v>7</v>
      </c>
      <c r="D45" s="46">
        <v>115</v>
      </c>
      <c r="E45" s="46">
        <v>84</v>
      </c>
      <c r="F45" s="46">
        <v>122.8</v>
      </c>
      <c r="G45" s="46">
        <v>86.5</v>
      </c>
      <c r="H45" s="46">
        <v>124.5</v>
      </c>
      <c r="I45" s="46">
        <v>124.6</v>
      </c>
      <c r="J45" s="46">
        <v>140</v>
      </c>
      <c r="K45" s="46">
        <v>106.9</v>
      </c>
      <c r="L45" s="46">
        <v>121.1</v>
      </c>
      <c r="M45" s="46">
        <v>139.6</v>
      </c>
      <c r="N45" s="46">
        <v>105.7</v>
      </c>
      <c r="O45" s="46">
        <v>131.6</v>
      </c>
      <c r="P45" s="46">
        <v>118.5</v>
      </c>
      <c r="Q45" s="46">
        <v>109.1</v>
      </c>
      <c r="R45" s="46" t="s">
        <v>52</v>
      </c>
      <c r="S45" s="46">
        <v>112.8</v>
      </c>
      <c r="T45" s="46">
        <v>110.1</v>
      </c>
      <c r="U45" s="46">
        <v>110.6</v>
      </c>
    </row>
    <row r="46" spans="1:21" ht="30" customHeight="1" x14ac:dyDescent="0.2">
      <c r="A46" s="55" t="str">
        <f t="shared" si="1"/>
        <v>56</v>
      </c>
      <c r="B46" s="61"/>
      <c r="C46" s="62">
        <f t="shared" si="1"/>
        <v>8</v>
      </c>
      <c r="D46" s="46">
        <v>93.8</v>
      </c>
      <c r="E46" s="46">
        <v>69.2</v>
      </c>
      <c r="F46" s="46">
        <v>101.4</v>
      </c>
      <c r="G46" s="46">
        <v>77.5</v>
      </c>
      <c r="H46" s="46">
        <v>97.6</v>
      </c>
      <c r="I46" s="46">
        <v>94.5</v>
      </c>
      <c r="J46" s="46">
        <v>95.8</v>
      </c>
      <c r="K46" s="46">
        <v>102</v>
      </c>
      <c r="L46" s="46">
        <v>92.2</v>
      </c>
      <c r="M46" s="46">
        <v>91.5</v>
      </c>
      <c r="N46" s="46">
        <v>91.2</v>
      </c>
      <c r="O46" s="46">
        <v>94.1</v>
      </c>
      <c r="P46" s="46">
        <v>107</v>
      </c>
      <c r="Q46" s="46">
        <v>90.6</v>
      </c>
      <c r="R46" s="46" t="s">
        <v>52</v>
      </c>
      <c r="S46" s="46">
        <v>98</v>
      </c>
      <c r="T46" s="46">
        <v>108.6</v>
      </c>
      <c r="U46" s="46">
        <v>109.2</v>
      </c>
    </row>
    <row r="47" spans="1:21" ht="30" customHeight="1" x14ac:dyDescent="0.2">
      <c r="A47" s="55" t="str">
        <f t="shared" si="1"/>
        <v>57</v>
      </c>
      <c r="B47" s="61"/>
      <c r="C47" s="62">
        <f t="shared" si="1"/>
        <v>9</v>
      </c>
      <c r="D47" s="46">
        <v>91.7</v>
      </c>
      <c r="E47" s="46">
        <v>72.3</v>
      </c>
      <c r="F47" s="46">
        <v>96.6</v>
      </c>
      <c r="G47" s="46">
        <v>78</v>
      </c>
      <c r="H47" s="46">
        <v>98.4</v>
      </c>
      <c r="I47" s="46">
        <v>87.8</v>
      </c>
      <c r="J47" s="46">
        <v>89.8</v>
      </c>
      <c r="K47" s="46">
        <v>108.9</v>
      </c>
      <c r="L47" s="46">
        <v>78.5</v>
      </c>
      <c r="M47" s="46">
        <v>81.3</v>
      </c>
      <c r="N47" s="46">
        <v>85.4</v>
      </c>
      <c r="O47" s="46">
        <v>94.9</v>
      </c>
      <c r="P47" s="46">
        <v>110</v>
      </c>
      <c r="Q47" s="46">
        <v>89</v>
      </c>
      <c r="R47" s="46" t="s">
        <v>52</v>
      </c>
      <c r="S47" s="46">
        <v>96.4</v>
      </c>
      <c r="T47" s="46">
        <v>109.1</v>
      </c>
      <c r="U47" s="46">
        <v>109.8</v>
      </c>
    </row>
    <row r="48" spans="1:21" ht="30" customHeight="1" x14ac:dyDescent="0.2">
      <c r="A48" s="55" t="str">
        <f t="shared" si="1"/>
        <v>58</v>
      </c>
      <c r="B48" s="61" t="str">
        <f t="shared" si="1"/>
        <v/>
      </c>
      <c r="C48" s="62">
        <f t="shared" si="1"/>
        <v>10</v>
      </c>
      <c r="D48" s="46">
        <v>91.8</v>
      </c>
      <c r="E48" s="46">
        <v>69.3</v>
      </c>
      <c r="F48" s="46">
        <v>94.9</v>
      </c>
      <c r="G48" s="46">
        <v>76.3</v>
      </c>
      <c r="H48" s="46">
        <v>101.4</v>
      </c>
      <c r="I48" s="46">
        <v>90.3</v>
      </c>
      <c r="J48" s="46">
        <v>91.8</v>
      </c>
      <c r="K48" s="46">
        <v>101.7</v>
      </c>
      <c r="L48" s="46">
        <v>83.9</v>
      </c>
      <c r="M48" s="46">
        <v>83.1</v>
      </c>
      <c r="N48" s="46">
        <v>92.4</v>
      </c>
      <c r="O48" s="46">
        <v>114.6</v>
      </c>
      <c r="P48" s="46">
        <v>114</v>
      </c>
      <c r="Q48" s="46">
        <v>87.7</v>
      </c>
      <c r="R48" s="46" t="s">
        <v>52</v>
      </c>
      <c r="S48" s="46">
        <v>92.8</v>
      </c>
      <c r="T48" s="46">
        <v>109.9</v>
      </c>
      <c r="U48" s="46">
        <v>109.7</v>
      </c>
    </row>
    <row r="49" spans="1:21" ht="30" customHeight="1" x14ac:dyDescent="0.2">
      <c r="A49" s="55" t="str">
        <f t="shared" si="1"/>
        <v>59</v>
      </c>
      <c r="B49" s="61" t="str">
        <f t="shared" si="1"/>
        <v/>
      </c>
      <c r="C49" s="62">
        <f t="shared" si="1"/>
        <v>11</v>
      </c>
      <c r="D49" s="46">
        <v>101.8</v>
      </c>
      <c r="E49" s="46">
        <v>97.6</v>
      </c>
      <c r="F49" s="46">
        <v>124.3</v>
      </c>
      <c r="G49" s="46">
        <v>102.1</v>
      </c>
      <c r="H49" s="46">
        <v>106.7</v>
      </c>
      <c r="I49" s="46">
        <v>87.2</v>
      </c>
      <c r="J49" s="46">
        <v>89.8</v>
      </c>
      <c r="K49" s="46">
        <v>130.19999999999999</v>
      </c>
      <c r="L49" s="46">
        <v>120.4</v>
      </c>
      <c r="M49" s="46">
        <v>82.4</v>
      </c>
      <c r="N49" s="46">
        <v>93.7</v>
      </c>
      <c r="O49" s="46">
        <v>102.2</v>
      </c>
      <c r="P49" s="46">
        <v>113.8</v>
      </c>
      <c r="Q49" s="46">
        <v>91.1</v>
      </c>
      <c r="R49" s="46" t="s">
        <v>52</v>
      </c>
      <c r="S49" s="46">
        <v>105.1</v>
      </c>
      <c r="T49" s="46">
        <v>110</v>
      </c>
      <c r="U49" s="46">
        <v>109.4</v>
      </c>
    </row>
    <row r="50" spans="1:21" ht="30" customHeight="1" x14ac:dyDescent="0.2">
      <c r="A50" s="55" t="str">
        <f t="shared" si="1"/>
        <v>510</v>
      </c>
      <c r="B50" s="61" t="str">
        <f t="shared" si="1"/>
        <v/>
      </c>
      <c r="C50" s="62">
        <f t="shared" si="1"/>
        <v>12</v>
      </c>
      <c r="D50" s="46">
        <v>203.8</v>
      </c>
      <c r="E50" s="46">
        <v>136.5</v>
      </c>
      <c r="F50" s="46">
        <v>189.7</v>
      </c>
      <c r="G50" s="46">
        <v>109.9</v>
      </c>
      <c r="H50" s="46">
        <v>273.3</v>
      </c>
      <c r="I50" s="46">
        <v>169.6</v>
      </c>
      <c r="J50" s="46">
        <v>162.5</v>
      </c>
      <c r="K50" s="46">
        <v>258.39999999999998</v>
      </c>
      <c r="L50" s="46">
        <v>182.7</v>
      </c>
      <c r="M50" s="46">
        <v>239.9</v>
      </c>
      <c r="N50" s="46">
        <v>105.7</v>
      </c>
      <c r="O50" s="46">
        <v>184.1</v>
      </c>
      <c r="P50" s="46">
        <v>339.5</v>
      </c>
      <c r="Q50" s="46">
        <v>214.3</v>
      </c>
      <c r="R50" s="46" t="s">
        <v>52</v>
      </c>
      <c r="S50" s="46">
        <v>127.8</v>
      </c>
      <c r="T50" s="46">
        <v>111.9</v>
      </c>
      <c r="U50" s="46">
        <v>111.9</v>
      </c>
    </row>
    <row r="51" spans="1:21" ht="30" customHeight="1" x14ac:dyDescent="0.2">
      <c r="A51" s="55" t="str">
        <f t="shared" ref="A51:C54" si="2">A24</f>
        <v>511</v>
      </c>
      <c r="B51" s="61" t="str">
        <f t="shared" si="2"/>
        <v>令和8年</v>
      </c>
      <c r="C51" s="62">
        <f t="shared" si="2"/>
        <v>1</v>
      </c>
      <c r="D51" s="46">
        <v>97.8</v>
      </c>
      <c r="E51" s="46">
        <v>67.8</v>
      </c>
      <c r="F51" s="46">
        <v>93.3</v>
      </c>
      <c r="G51" s="46">
        <v>85.5</v>
      </c>
      <c r="H51" s="46">
        <v>104.5</v>
      </c>
      <c r="I51" s="46">
        <v>80.5</v>
      </c>
      <c r="J51" s="46">
        <v>95.3</v>
      </c>
      <c r="K51" s="46">
        <v>103.9</v>
      </c>
      <c r="L51" s="46">
        <v>82.6</v>
      </c>
      <c r="M51" s="46">
        <v>82.7</v>
      </c>
      <c r="N51" s="46">
        <v>96.5</v>
      </c>
      <c r="O51" s="46">
        <v>94.6</v>
      </c>
      <c r="P51" s="46">
        <v>122</v>
      </c>
      <c r="Q51" s="46">
        <v>104.9</v>
      </c>
      <c r="R51" s="46">
        <v>100.7</v>
      </c>
      <c r="S51" s="46">
        <v>102.2</v>
      </c>
      <c r="T51" s="46">
        <v>116.6</v>
      </c>
      <c r="U51" s="46">
        <v>115.2</v>
      </c>
    </row>
    <row r="52" spans="1:21" ht="30" customHeight="1" x14ac:dyDescent="0.2">
      <c r="A52" s="55" t="str">
        <f t="shared" si="2"/>
        <v>512</v>
      </c>
      <c r="B52" s="61" t="str">
        <f t="shared" si="2"/>
        <v/>
      </c>
      <c r="C52" s="62">
        <f t="shared" si="2"/>
        <v>2</v>
      </c>
      <c r="D52" s="46">
        <v>93.2</v>
      </c>
      <c r="E52" s="46">
        <v>68.7</v>
      </c>
      <c r="F52" s="46">
        <v>93.1</v>
      </c>
      <c r="G52" s="46">
        <v>85.5</v>
      </c>
      <c r="H52" s="46">
        <v>104.5</v>
      </c>
      <c r="I52" s="46">
        <v>82.3</v>
      </c>
      <c r="J52" s="46">
        <v>94.4</v>
      </c>
      <c r="K52" s="46">
        <v>101.6</v>
      </c>
      <c r="L52" s="46">
        <v>81</v>
      </c>
      <c r="M52" s="46">
        <v>82.2</v>
      </c>
      <c r="N52" s="46">
        <v>85.9</v>
      </c>
      <c r="O52" s="46">
        <v>89.2</v>
      </c>
      <c r="P52" s="46">
        <v>117.3</v>
      </c>
      <c r="Q52" s="46">
        <v>93.1</v>
      </c>
      <c r="R52" s="46">
        <v>107.1</v>
      </c>
      <c r="S52" s="46">
        <v>96.4</v>
      </c>
      <c r="T52" s="46">
        <v>111.5</v>
      </c>
      <c r="U52" s="46">
        <v>110.7</v>
      </c>
    </row>
    <row r="53" spans="1:21" ht="30" customHeight="1" x14ac:dyDescent="0.2">
      <c r="A53" s="55" t="str">
        <f t="shared" si="2"/>
        <v>61</v>
      </c>
      <c r="B53" s="61" t="str">
        <f t="shared" si="2"/>
        <v/>
      </c>
      <c r="C53" s="62">
        <f t="shared" si="2"/>
        <v>3</v>
      </c>
      <c r="D53" s="46">
        <v>98.1</v>
      </c>
      <c r="E53" s="46">
        <v>69.5</v>
      </c>
      <c r="F53" s="46">
        <v>96.7</v>
      </c>
      <c r="G53" s="46">
        <v>89.9</v>
      </c>
      <c r="H53" s="46">
        <v>105.9</v>
      </c>
      <c r="I53" s="46">
        <v>93.6</v>
      </c>
      <c r="J53" s="46">
        <v>101.3</v>
      </c>
      <c r="K53" s="46">
        <v>112.3</v>
      </c>
      <c r="L53" s="46">
        <v>89.7</v>
      </c>
      <c r="M53" s="46">
        <v>82.8</v>
      </c>
      <c r="N53" s="46">
        <v>93.2</v>
      </c>
      <c r="O53" s="46">
        <v>92.4</v>
      </c>
      <c r="P53" s="46">
        <v>119.1</v>
      </c>
      <c r="Q53" s="46">
        <v>95.5</v>
      </c>
      <c r="R53" s="46">
        <v>103.5</v>
      </c>
      <c r="S53" s="46">
        <v>117.9</v>
      </c>
      <c r="T53" s="46">
        <v>113.3</v>
      </c>
      <c r="U53" s="46">
        <v>112.9</v>
      </c>
    </row>
    <row r="54" spans="1:21" ht="30" customHeight="1" x14ac:dyDescent="0.2">
      <c r="A54" s="55" t="str">
        <f t="shared" si="2"/>
        <v>62</v>
      </c>
      <c r="B54" s="64" t="str">
        <f t="shared" si="2"/>
        <v/>
      </c>
      <c r="C54" s="65">
        <f t="shared" si="2"/>
        <v>4</v>
      </c>
      <c r="D54" s="49">
        <v>98</v>
      </c>
      <c r="E54" s="49">
        <v>77.7</v>
      </c>
      <c r="F54" s="49">
        <v>101.2</v>
      </c>
      <c r="G54" s="49">
        <v>92.9</v>
      </c>
      <c r="H54" s="49">
        <v>101.7</v>
      </c>
      <c r="I54" s="49">
        <v>92.3</v>
      </c>
      <c r="J54" s="49">
        <v>96.2</v>
      </c>
      <c r="K54" s="49">
        <v>105.9</v>
      </c>
      <c r="L54" s="49">
        <v>86.9</v>
      </c>
      <c r="M54" s="49">
        <v>156.5</v>
      </c>
      <c r="N54" s="49">
        <v>90.8</v>
      </c>
      <c r="O54" s="49">
        <v>92.5</v>
      </c>
      <c r="P54" s="49">
        <v>110.8</v>
      </c>
      <c r="Q54" s="49">
        <v>92.3</v>
      </c>
      <c r="R54" s="66">
        <v>111.2</v>
      </c>
      <c r="S54" s="49">
        <v>111.2</v>
      </c>
      <c r="T54" s="49">
        <v>114</v>
      </c>
      <c r="U54" s="49">
        <v>113.8</v>
      </c>
    </row>
    <row r="55" spans="1:21" ht="16.2" x14ac:dyDescent="0.2">
      <c r="H55" s="67"/>
      <c r="R55" s="14"/>
    </row>
    <row r="56" spans="1:21" x14ac:dyDescent="0.2">
      <c r="G56" s="68"/>
      <c r="L56" s="68"/>
      <c r="P56" s="68"/>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5AAD-A7E8-4FB1-957F-E912226F0185}">
  <sheetPr>
    <pageSetUpPr autoPageBreaks="0" fitToPage="1"/>
  </sheetPr>
  <dimension ref="A1:U56"/>
  <sheetViews>
    <sheetView showGridLines="0" view="pageBreakPreview" topLeftCell="A17" zoomScale="110" zoomScaleNormal="70" zoomScaleSheetLayoutView="110" workbookViewId="0">
      <selection activeCell="N27" sqref="N27"/>
    </sheetView>
  </sheetViews>
  <sheetFormatPr defaultColWidth="10.77734375" defaultRowHeight="14.4" x14ac:dyDescent="0.2"/>
  <cols>
    <col min="1" max="1" width="4.21875" style="3" customWidth="1"/>
    <col min="2" max="2" width="10.7773437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53</v>
      </c>
      <c r="C2" s="5"/>
      <c r="D2" s="5"/>
      <c r="E2" s="5"/>
      <c r="F2" s="6"/>
      <c r="H2" s="69"/>
      <c r="J2" s="1"/>
      <c r="K2" s="1"/>
      <c r="L2" s="1"/>
      <c r="M2" s="1"/>
      <c r="N2" s="1"/>
      <c r="O2" s="1"/>
      <c r="P2" s="1"/>
      <c r="Q2" s="1"/>
      <c r="R2" s="1"/>
      <c r="S2" s="1"/>
      <c r="T2" s="1"/>
      <c r="U2" s="1"/>
    </row>
    <row r="3" spans="1:21" ht="30" customHeight="1" x14ac:dyDescent="0.2">
      <c r="A3" s="4"/>
      <c r="B3" s="1"/>
      <c r="C3" s="1"/>
      <c r="D3" s="1"/>
      <c r="E3" s="1"/>
      <c r="F3" s="1"/>
      <c r="G3" s="1"/>
      <c r="H3" s="1"/>
      <c r="I3" s="1"/>
      <c r="J3" s="70"/>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2"/>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71" t="s">
        <v>49</v>
      </c>
      <c r="U7" s="72" t="s">
        <v>49</v>
      </c>
    </row>
    <row r="8" spans="1:21" ht="30" customHeight="1" x14ac:dyDescent="0.2">
      <c r="A8" s="42">
        <f>+第１表!A8</f>
        <v>29</v>
      </c>
      <c r="B8" s="56" t="str">
        <f>第１表!B8</f>
        <v>令和元年平均</v>
      </c>
      <c r="C8" s="57"/>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103.5</v>
      </c>
      <c r="E10" s="32">
        <v>100.7</v>
      </c>
      <c r="F10" s="32">
        <v>104.7</v>
      </c>
      <c r="G10" s="32">
        <v>111.1</v>
      </c>
      <c r="H10" s="32">
        <v>135.4</v>
      </c>
      <c r="I10" s="32">
        <v>101.9</v>
      </c>
      <c r="J10" s="32">
        <v>105.6</v>
      </c>
      <c r="K10" s="32">
        <v>107.1</v>
      </c>
      <c r="L10" s="32">
        <v>143.69999999999999</v>
      </c>
      <c r="M10" s="32">
        <v>98.5</v>
      </c>
      <c r="N10" s="32">
        <v>101.3</v>
      </c>
      <c r="O10" s="32">
        <v>120</v>
      </c>
      <c r="P10" s="32">
        <v>107.1</v>
      </c>
      <c r="Q10" s="32">
        <v>95</v>
      </c>
      <c r="R10" s="32">
        <v>101</v>
      </c>
      <c r="S10" s="32">
        <v>100.9</v>
      </c>
      <c r="T10" s="32">
        <v>102.7</v>
      </c>
      <c r="U10" s="33">
        <v>102.71</v>
      </c>
    </row>
    <row r="11" spans="1:21" ht="30" customHeight="1" x14ac:dyDescent="0.2">
      <c r="A11" s="42">
        <f>+第１表!A11</f>
        <v>2</v>
      </c>
      <c r="B11" s="36" t="str">
        <f>第１表!B11</f>
        <v>4</v>
      </c>
      <c r="C11" s="73"/>
      <c r="D11" s="31">
        <v>101.9</v>
      </c>
      <c r="E11" s="32">
        <v>92.9</v>
      </c>
      <c r="F11" s="32">
        <v>111.2</v>
      </c>
      <c r="G11" s="32">
        <v>116.4</v>
      </c>
      <c r="H11" s="32">
        <v>149.30000000000001</v>
      </c>
      <c r="I11" s="32">
        <v>92.6</v>
      </c>
      <c r="J11" s="32">
        <v>105.7</v>
      </c>
      <c r="K11" s="32">
        <v>91.8</v>
      </c>
      <c r="L11" s="32">
        <v>123.1</v>
      </c>
      <c r="M11" s="32">
        <v>95</v>
      </c>
      <c r="N11" s="32">
        <v>108.1</v>
      </c>
      <c r="O11" s="32">
        <v>94</v>
      </c>
      <c r="P11" s="32">
        <v>110.5</v>
      </c>
      <c r="Q11" s="32">
        <v>95.9</v>
      </c>
      <c r="R11" s="32">
        <v>97.8</v>
      </c>
      <c r="S11" s="32">
        <v>88.4</v>
      </c>
      <c r="T11" s="32">
        <v>101.1</v>
      </c>
      <c r="U11" s="33">
        <v>100.6</v>
      </c>
    </row>
    <row r="12" spans="1:21" ht="30" customHeight="1" x14ac:dyDescent="0.2">
      <c r="A12" s="42">
        <f>+第１表!A12</f>
        <v>3</v>
      </c>
      <c r="B12" s="36" t="str">
        <f>第１表!B12</f>
        <v>5</v>
      </c>
      <c r="C12" s="73"/>
      <c r="D12" s="31">
        <v>97.1</v>
      </c>
      <c r="E12" s="32">
        <v>86.5</v>
      </c>
      <c r="F12" s="32">
        <v>103.3</v>
      </c>
      <c r="G12" s="32">
        <v>119.1</v>
      </c>
      <c r="H12" s="32">
        <v>138.9</v>
      </c>
      <c r="I12" s="32">
        <v>86.4</v>
      </c>
      <c r="J12" s="32">
        <v>101.4</v>
      </c>
      <c r="K12" s="32">
        <v>102.4</v>
      </c>
      <c r="L12" s="32">
        <v>98.3</v>
      </c>
      <c r="M12" s="32">
        <v>99.8</v>
      </c>
      <c r="N12" s="32">
        <v>85.5</v>
      </c>
      <c r="O12" s="32">
        <v>102.9</v>
      </c>
      <c r="P12" s="32">
        <v>109.7</v>
      </c>
      <c r="Q12" s="32">
        <v>92.5</v>
      </c>
      <c r="R12" s="32">
        <v>92.7</v>
      </c>
      <c r="S12" s="32">
        <v>87.9</v>
      </c>
      <c r="T12" s="32">
        <v>96.5</v>
      </c>
      <c r="U12" s="33">
        <v>96.4</v>
      </c>
    </row>
    <row r="13" spans="1:21" ht="30" customHeight="1" x14ac:dyDescent="0.2">
      <c r="A13" s="42">
        <f>+第１表!A13</f>
        <v>4</v>
      </c>
      <c r="B13" s="74" t="str">
        <f>第１表!B13</f>
        <v>6</v>
      </c>
      <c r="C13" s="73"/>
      <c r="D13" s="31">
        <v>99.5</v>
      </c>
      <c r="E13" s="32">
        <v>92.3</v>
      </c>
      <c r="F13" s="32">
        <v>104.8</v>
      </c>
      <c r="G13" s="32">
        <v>112.9</v>
      </c>
      <c r="H13" s="32">
        <v>110.3</v>
      </c>
      <c r="I13" s="32">
        <v>85.4</v>
      </c>
      <c r="J13" s="32">
        <v>116</v>
      </c>
      <c r="K13" s="32">
        <v>111.1</v>
      </c>
      <c r="L13" s="32">
        <v>131</v>
      </c>
      <c r="M13" s="32">
        <v>91.4</v>
      </c>
      <c r="N13" s="32">
        <v>80.900000000000006</v>
      </c>
      <c r="O13" s="32">
        <v>109.2</v>
      </c>
      <c r="P13" s="32">
        <v>104.4</v>
      </c>
      <c r="Q13" s="32">
        <v>97.2</v>
      </c>
      <c r="R13" s="32">
        <v>102.3</v>
      </c>
      <c r="S13" s="32">
        <v>83.9</v>
      </c>
      <c r="T13" s="32">
        <v>96.9</v>
      </c>
      <c r="U13" s="38">
        <v>96.7</v>
      </c>
    </row>
    <row r="14" spans="1:21" ht="30" customHeight="1" x14ac:dyDescent="0.2">
      <c r="A14" s="42">
        <f>+第１表!A14</f>
        <v>5</v>
      </c>
      <c r="B14" s="39" t="str">
        <f>第１表!B14</f>
        <v>7</v>
      </c>
      <c r="C14" s="75"/>
      <c r="D14" s="31">
        <v>97.9</v>
      </c>
      <c r="E14" s="32">
        <v>99.5</v>
      </c>
      <c r="F14" s="32">
        <v>100.8</v>
      </c>
      <c r="G14" s="32">
        <v>85.3</v>
      </c>
      <c r="H14" s="41">
        <v>130</v>
      </c>
      <c r="I14" s="32">
        <v>92.6</v>
      </c>
      <c r="J14" s="32">
        <v>99.4</v>
      </c>
      <c r="K14" s="32">
        <v>110.6</v>
      </c>
      <c r="L14" s="41">
        <v>148.6</v>
      </c>
      <c r="M14" s="41">
        <v>109.9</v>
      </c>
      <c r="N14" s="41">
        <v>106.7</v>
      </c>
      <c r="O14" s="41">
        <v>92.2</v>
      </c>
      <c r="P14" s="41">
        <v>106.7</v>
      </c>
      <c r="Q14" s="41">
        <v>99.5</v>
      </c>
      <c r="R14" s="41">
        <v>96</v>
      </c>
      <c r="S14" s="41">
        <v>76.099999999999994</v>
      </c>
      <c r="T14" s="41">
        <v>94.7</v>
      </c>
      <c r="U14" s="41">
        <v>94.6</v>
      </c>
    </row>
    <row r="15" spans="1:21" ht="30" customHeight="1" x14ac:dyDescent="0.2">
      <c r="A15" s="42" t="str">
        <f>+第１表!A15</f>
        <v>52</v>
      </c>
      <c r="B15" s="76" t="str">
        <f>第１表!B15</f>
        <v>令和7年</v>
      </c>
      <c r="C15" s="44">
        <f>第１表!C15</f>
        <v>4</v>
      </c>
      <c r="D15" s="45">
        <v>84.7</v>
      </c>
      <c r="E15" s="45">
        <v>83.6</v>
      </c>
      <c r="F15" s="45">
        <v>82.7</v>
      </c>
      <c r="G15" s="45">
        <v>74.900000000000006</v>
      </c>
      <c r="H15" s="45">
        <v>106.5</v>
      </c>
      <c r="I15" s="45">
        <v>78.099999999999994</v>
      </c>
      <c r="J15" s="45">
        <v>97.2</v>
      </c>
      <c r="K15" s="45">
        <v>85.2</v>
      </c>
      <c r="L15" s="45">
        <v>130.69999999999999</v>
      </c>
      <c r="M15" s="45">
        <v>118.3</v>
      </c>
      <c r="N15" s="45">
        <v>119</v>
      </c>
      <c r="O15" s="45">
        <v>84.1</v>
      </c>
      <c r="P15" s="45">
        <v>77</v>
      </c>
      <c r="Q15" s="45">
        <v>81.900000000000006</v>
      </c>
      <c r="R15" s="45">
        <v>78.400000000000006</v>
      </c>
      <c r="S15" s="45">
        <v>72.099999999999994</v>
      </c>
      <c r="T15" s="45">
        <v>95.8</v>
      </c>
      <c r="U15" s="45">
        <v>95.671380671076705</v>
      </c>
    </row>
    <row r="16" spans="1:21" ht="30" customHeight="1" x14ac:dyDescent="0.2">
      <c r="A16" s="42" t="str">
        <f>+第１表!A16</f>
        <v>53</v>
      </c>
      <c r="B16" s="77" t="str">
        <f>第１表!B16</f>
        <v/>
      </c>
      <c r="C16" s="44">
        <f>第１表!C16</f>
        <v>5</v>
      </c>
      <c r="D16" s="46">
        <v>86.3</v>
      </c>
      <c r="E16" s="46">
        <v>74.7</v>
      </c>
      <c r="F16" s="46">
        <v>84.5</v>
      </c>
      <c r="G16" s="46">
        <v>73.099999999999994</v>
      </c>
      <c r="H16" s="46">
        <v>103.2</v>
      </c>
      <c r="I16" s="46">
        <v>77.599999999999994</v>
      </c>
      <c r="J16" s="46">
        <v>113.9</v>
      </c>
      <c r="K16" s="46">
        <v>108.8</v>
      </c>
      <c r="L16" s="46">
        <v>138.6</v>
      </c>
      <c r="M16" s="46">
        <v>70.8</v>
      </c>
      <c r="N16" s="46">
        <v>98.6</v>
      </c>
      <c r="O16" s="46">
        <v>82.1</v>
      </c>
      <c r="P16" s="46">
        <v>79.400000000000006</v>
      </c>
      <c r="Q16" s="46">
        <v>83.1</v>
      </c>
      <c r="R16" s="46">
        <v>83.7</v>
      </c>
      <c r="S16" s="46">
        <v>71.400000000000006</v>
      </c>
      <c r="T16" s="46">
        <v>95.2</v>
      </c>
      <c r="U16" s="46">
        <v>95.510564663182706</v>
      </c>
    </row>
    <row r="17" spans="1:21" ht="30" customHeight="1" x14ac:dyDescent="0.2">
      <c r="A17" s="42" t="str">
        <f>+第１表!A17</f>
        <v>54</v>
      </c>
      <c r="B17" s="77" t="str">
        <f>第１表!B17</f>
        <v/>
      </c>
      <c r="C17" s="44">
        <f>第１表!C17</f>
        <v>6</v>
      </c>
      <c r="D17" s="46">
        <v>140.4</v>
      </c>
      <c r="E17" s="46">
        <v>132.6</v>
      </c>
      <c r="F17" s="46">
        <v>151.19999999999999</v>
      </c>
      <c r="G17" s="46">
        <v>196.2</v>
      </c>
      <c r="H17" s="46">
        <v>236.6</v>
      </c>
      <c r="I17" s="46">
        <v>158.1</v>
      </c>
      <c r="J17" s="46">
        <v>104.6</v>
      </c>
      <c r="K17" s="46">
        <v>198.9</v>
      </c>
      <c r="L17" s="46">
        <v>154.19999999999999</v>
      </c>
      <c r="M17" s="46">
        <v>99.9</v>
      </c>
      <c r="N17" s="46">
        <v>101.9</v>
      </c>
      <c r="O17" s="46">
        <v>101.8</v>
      </c>
      <c r="P17" s="46">
        <v>214.4</v>
      </c>
      <c r="Q17" s="46">
        <v>147.80000000000001</v>
      </c>
      <c r="R17" s="46">
        <v>176.9</v>
      </c>
      <c r="S17" s="46">
        <v>90.3</v>
      </c>
      <c r="T17" s="46">
        <v>95.2</v>
      </c>
      <c r="U17" s="46">
        <v>95.242290748898668</v>
      </c>
    </row>
    <row r="18" spans="1:21" ht="30" customHeight="1" x14ac:dyDescent="0.2">
      <c r="A18" s="42" t="str">
        <f>+第１表!A18</f>
        <v>55</v>
      </c>
      <c r="B18" s="77" t="str">
        <f>第１表!B18</f>
        <v/>
      </c>
      <c r="C18" s="44">
        <f>第１表!C18</f>
        <v>7</v>
      </c>
      <c r="D18" s="46">
        <v>106.1</v>
      </c>
      <c r="E18" s="46">
        <v>119.3</v>
      </c>
      <c r="F18" s="46">
        <v>109.2</v>
      </c>
      <c r="G18" s="46">
        <v>76</v>
      </c>
      <c r="H18" s="46">
        <v>114</v>
      </c>
      <c r="I18" s="46">
        <v>110</v>
      </c>
      <c r="J18" s="46">
        <v>118.5</v>
      </c>
      <c r="K18" s="46">
        <v>95.6</v>
      </c>
      <c r="L18" s="46">
        <v>207.7</v>
      </c>
      <c r="M18" s="46">
        <v>145.80000000000001</v>
      </c>
      <c r="N18" s="46">
        <v>127.7</v>
      </c>
      <c r="O18" s="46">
        <v>114.6</v>
      </c>
      <c r="P18" s="46">
        <v>88.5</v>
      </c>
      <c r="Q18" s="46">
        <v>106.2</v>
      </c>
      <c r="R18" s="46">
        <v>80.099999999999994</v>
      </c>
      <c r="S18" s="46">
        <v>80.8</v>
      </c>
      <c r="T18" s="46">
        <v>95.8</v>
      </c>
      <c r="U18" s="46">
        <v>96.133565084566271</v>
      </c>
    </row>
    <row r="19" spans="1:21" ht="30" customHeight="1" x14ac:dyDescent="0.2">
      <c r="A19" s="42" t="str">
        <f>+第１表!A19</f>
        <v>56</v>
      </c>
      <c r="B19" s="77"/>
      <c r="C19" s="44">
        <f>第１表!C19</f>
        <v>8</v>
      </c>
      <c r="D19" s="46">
        <v>85.3</v>
      </c>
      <c r="E19" s="46">
        <v>100.4</v>
      </c>
      <c r="F19" s="46">
        <v>93.6</v>
      </c>
      <c r="G19" s="46">
        <v>67.7</v>
      </c>
      <c r="H19" s="46">
        <v>98</v>
      </c>
      <c r="I19" s="46">
        <v>77.7</v>
      </c>
      <c r="J19" s="46">
        <v>86.1</v>
      </c>
      <c r="K19" s="46">
        <v>87</v>
      </c>
      <c r="L19" s="46">
        <v>166.5</v>
      </c>
      <c r="M19" s="46">
        <v>80.900000000000006</v>
      </c>
      <c r="N19" s="46">
        <v>114.9</v>
      </c>
      <c r="O19" s="46">
        <v>83.1</v>
      </c>
      <c r="P19" s="46">
        <v>78.099999999999994</v>
      </c>
      <c r="Q19" s="46">
        <v>84.9</v>
      </c>
      <c r="R19" s="46">
        <v>74.5</v>
      </c>
      <c r="S19" s="46">
        <v>75.2</v>
      </c>
      <c r="T19" s="46">
        <v>93.6</v>
      </c>
      <c r="U19" s="46">
        <v>93.968530215169594</v>
      </c>
    </row>
    <row r="20" spans="1:21" ht="30" customHeight="1" x14ac:dyDescent="0.2">
      <c r="A20" s="42" t="str">
        <f>+第１表!A20</f>
        <v>57</v>
      </c>
      <c r="B20" s="77"/>
      <c r="C20" s="44">
        <f>第１表!C20</f>
        <v>9</v>
      </c>
      <c r="D20" s="46">
        <v>83</v>
      </c>
      <c r="E20" s="46">
        <v>79.5</v>
      </c>
      <c r="F20" s="46">
        <v>87.1</v>
      </c>
      <c r="G20" s="46">
        <v>68.2</v>
      </c>
      <c r="H20" s="46">
        <v>100.3</v>
      </c>
      <c r="I20" s="46">
        <v>72.400000000000006</v>
      </c>
      <c r="J20" s="46">
        <v>86</v>
      </c>
      <c r="K20" s="46">
        <v>88.6</v>
      </c>
      <c r="L20" s="46">
        <v>125.4</v>
      </c>
      <c r="M20" s="46">
        <v>140.5</v>
      </c>
      <c r="N20" s="46">
        <v>106.3</v>
      </c>
      <c r="O20" s="46">
        <v>79.5</v>
      </c>
      <c r="P20" s="46">
        <v>81</v>
      </c>
      <c r="Q20" s="46">
        <v>83.5</v>
      </c>
      <c r="R20" s="46">
        <v>73.8</v>
      </c>
      <c r="S20" s="46">
        <v>68.2</v>
      </c>
      <c r="T20" s="46">
        <v>94.1</v>
      </c>
      <c r="U20" s="46">
        <v>94.493005732649607</v>
      </c>
    </row>
    <row r="21" spans="1:21" ht="30" customHeight="1" x14ac:dyDescent="0.2">
      <c r="A21" s="42" t="str">
        <f>+第１表!A21</f>
        <v>58</v>
      </c>
      <c r="B21" s="77" t="str">
        <f>第１表!B21</f>
        <v/>
      </c>
      <c r="C21" s="44">
        <f>第１表!C21</f>
        <v>10</v>
      </c>
      <c r="D21" s="46">
        <v>80.2</v>
      </c>
      <c r="E21" s="46">
        <v>79</v>
      </c>
      <c r="F21" s="46">
        <v>84.1</v>
      </c>
      <c r="G21" s="46">
        <v>66.099999999999994</v>
      </c>
      <c r="H21" s="46">
        <v>102.6</v>
      </c>
      <c r="I21" s="46">
        <v>71.8</v>
      </c>
      <c r="J21" s="46">
        <v>84.3</v>
      </c>
      <c r="K21" s="46">
        <v>90.5</v>
      </c>
      <c r="L21" s="46">
        <v>110.2</v>
      </c>
      <c r="M21" s="46">
        <v>79.8</v>
      </c>
      <c r="N21" s="46">
        <v>101.6</v>
      </c>
      <c r="O21" s="46">
        <v>94.2</v>
      </c>
      <c r="P21" s="46">
        <v>83.4</v>
      </c>
      <c r="Q21" s="46">
        <v>81.2</v>
      </c>
      <c r="R21" s="46">
        <v>74.5</v>
      </c>
      <c r="S21" s="46">
        <v>64.400000000000006</v>
      </c>
      <c r="T21" s="46">
        <v>93.7</v>
      </c>
      <c r="U21" s="46">
        <v>93.674175537821071</v>
      </c>
    </row>
    <row r="22" spans="1:21" ht="30" customHeight="1" x14ac:dyDescent="0.2">
      <c r="A22" s="42" t="str">
        <f>+第１表!A22</f>
        <v>59</v>
      </c>
      <c r="B22" s="77" t="str">
        <f>第１表!B22</f>
        <v/>
      </c>
      <c r="C22" s="44">
        <f>第１表!C22</f>
        <v>11</v>
      </c>
      <c r="D22" s="46">
        <v>87.8</v>
      </c>
      <c r="E22" s="46">
        <v>115.3</v>
      </c>
      <c r="F22" s="46">
        <v>105.7</v>
      </c>
      <c r="G22" s="46">
        <v>88</v>
      </c>
      <c r="H22" s="46">
        <v>106.5</v>
      </c>
      <c r="I22" s="46">
        <v>71.400000000000006</v>
      </c>
      <c r="J22" s="46">
        <v>83.7</v>
      </c>
      <c r="K22" s="46">
        <v>106</v>
      </c>
      <c r="L22" s="46">
        <v>122.9</v>
      </c>
      <c r="M22" s="46">
        <v>77.900000000000006</v>
      </c>
      <c r="N22" s="46">
        <v>110.8</v>
      </c>
      <c r="O22" s="46">
        <v>86.5</v>
      </c>
      <c r="P22" s="46">
        <v>82.1</v>
      </c>
      <c r="Q22" s="46">
        <v>83.8</v>
      </c>
      <c r="R22" s="46">
        <v>69.400000000000006</v>
      </c>
      <c r="S22" s="46">
        <v>72.900000000000006</v>
      </c>
      <c r="T22" s="46">
        <v>93.5</v>
      </c>
      <c r="U22" s="46">
        <v>93.189655172413794</v>
      </c>
    </row>
    <row r="23" spans="1:21" ht="30" customHeight="1" x14ac:dyDescent="0.2">
      <c r="A23" s="42" t="str">
        <f>+第１表!A23</f>
        <v>510</v>
      </c>
      <c r="B23" s="77" t="str">
        <f>第１表!B23</f>
        <v/>
      </c>
      <c r="C23" s="44">
        <f>第１表!C23</f>
        <v>12</v>
      </c>
      <c r="D23" s="46">
        <v>172.2</v>
      </c>
      <c r="E23" s="46">
        <v>161.4</v>
      </c>
      <c r="F23" s="46">
        <v>164.8</v>
      </c>
      <c r="G23" s="46">
        <v>95.3</v>
      </c>
      <c r="H23" s="46">
        <v>282.5</v>
      </c>
      <c r="I23" s="46">
        <v>164.6</v>
      </c>
      <c r="J23" s="46">
        <v>138.4</v>
      </c>
      <c r="K23" s="46">
        <v>215.5</v>
      </c>
      <c r="L23" s="46">
        <v>245.2</v>
      </c>
      <c r="M23" s="46">
        <v>256.2</v>
      </c>
      <c r="N23" s="46">
        <v>130.9</v>
      </c>
      <c r="O23" s="46">
        <v>123.9</v>
      </c>
      <c r="P23" s="46">
        <v>240.9</v>
      </c>
      <c r="Q23" s="46">
        <v>195</v>
      </c>
      <c r="R23" s="46">
        <v>194.4</v>
      </c>
      <c r="S23" s="46">
        <v>99</v>
      </c>
      <c r="T23" s="46">
        <v>95.8</v>
      </c>
      <c r="U23" s="46">
        <v>95.836944557925889</v>
      </c>
    </row>
    <row r="24" spans="1:21" ht="30" customHeight="1" x14ac:dyDescent="0.2">
      <c r="A24" s="42" t="str">
        <f>+第１表!A24</f>
        <v>511</v>
      </c>
      <c r="B24" s="77" t="str">
        <f>第１表!B24</f>
        <v>令和8年</v>
      </c>
      <c r="C24" s="44">
        <f>第１表!C24</f>
        <v>1</v>
      </c>
      <c r="D24" s="46">
        <v>85.5</v>
      </c>
      <c r="E24" s="46">
        <v>80.3</v>
      </c>
      <c r="F24" s="46">
        <v>83.6</v>
      </c>
      <c r="G24" s="46">
        <v>74.2</v>
      </c>
      <c r="H24" s="46">
        <v>99.4</v>
      </c>
      <c r="I24" s="46">
        <v>70.3</v>
      </c>
      <c r="J24" s="46">
        <v>90.3</v>
      </c>
      <c r="K24" s="46">
        <v>88.5</v>
      </c>
      <c r="L24" s="46">
        <v>116.7</v>
      </c>
      <c r="M24" s="46">
        <v>83.6</v>
      </c>
      <c r="N24" s="46">
        <v>87.9</v>
      </c>
      <c r="O24" s="46">
        <v>83.8</v>
      </c>
      <c r="P24" s="46">
        <v>86.5</v>
      </c>
      <c r="Q24" s="46">
        <v>96.4</v>
      </c>
      <c r="R24" s="46">
        <v>87.5</v>
      </c>
      <c r="S24" s="46">
        <v>73.7</v>
      </c>
      <c r="T24" s="46">
        <v>98.4</v>
      </c>
      <c r="U24" s="46">
        <v>98.177085934137921</v>
      </c>
    </row>
    <row r="25" spans="1:21" ht="30" customHeight="1" x14ac:dyDescent="0.2">
      <c r="A25" s="42" t="str">
        <f>+第１表!A25</f>
        <v>512</v>
      </c>
      <c r="B25" s="77" t="str">
        <f>第１表!B25</f>
        <v/>
      </c>
      <c r="C25" s="44">
        <f>第１表!C25</f>
        <v>2</v>
      </c>
      <c r="D25" s="46">
        <v>83.5</v>
      </c>
      <c r="E25" s="46">
        <v>90.1</v>
      </c>
      <c r="F25" s="46">
        <v>82.5</v>
      </c>
      <c r="G25" s="46">
        <v>74.7</v>
      </c>
      <c r="H25" s="46">
        <v>99.2</v>
      </c>
      <c r="I25" s="46">
        <v>71.5</v>
      </c>
      <c r="J25" s="46">
        <v>88</v>
      </c>
      <c r="K25" s="46">
        <v>90.2</v>
      </c>
      <c r="L25" s="46">
        <v>110.6</v>
      </c>
      <c r="M25" s="46">
        <v>84.4</v>
      </c>
      <c r="N25" s="46">
        <v>91.1</v>
      </c>
      <c r="O25" s="46">
        <v>75.3</v>
      </c>
      <c r="P25" s="46">
        <v>87.4</v>
      </c>
      <c r="Q25" s="46">
        <v>86.2</v>
      </c>
      <c r="R25" s="46">
        <v>87.2</v>
      </c>
      <c r="S25" s="46">
        <v>73.3</v>
      </c>
      <c r="T25" s="46">
        <v>97</v>
      </c>
      <c r="U25" s="46">
        <v>96.768558951965062</v>
      </c>
    </row>
    <row r="26" spans="1:21" ht="30" customHeight="1" x14ac:dyDescent="0.2">
      <c r="A26" s="42" t="str">
        <f>+第１表!A26</f>
        <v>61</v>
      </c>
      <c r="B26" s="77" t="str">
        <f>第１表!B26</f>
        <v/>
      </c>
      <c r="C26" s="44">
        <f>第１表!C26</f>
        <v>3</v>
      </c>
      <c r="D26" s="46">
        <v>90</v>
      </c>
      <c r="E26" s="46">
        <v>86.8</v>
      </c>
      <c r="F26" s="46">
        <v>85.1</v>
      </c>
      <c r="G26" s="46">
        <v>78</v>
      </c>
      <c r="H26" s="46">
        <v>99</v>
      </c>
      <c r="I26" s="46">
        <v>77</v>
      </c>
      <c r="J26" s="46">
        <v>89.1</v>
      </c>
      <c r="K26" s="46">
        <v>118.1</v>
      </c>
      <c r="L26" s="46">
        <v>146.30000000000001</v>
      </c>
      <c r="M26" s="46">
        <v>82.4</v>
      </c>
      <c r="N26" s="46">
        <v>93.1</v>
      </c>
      <c r="O26" s="46">
        <v>86.7</v>
      </c>
      <c r="P26" s="46">
        <v>99.2</v>
      </c>
      <c r="Q26" s="46">
        <v>96.4</v>
      </c>
      <c r="R26" s="46">
        <v>86.5</v>
      </c>
      <c r="S26" s="46">
        <v>86.2</v>
      </c>
      <c r="T26" s="46">
        <v>98.2</v>
      </c>
      <c r="U26" s="46">
        <v>98.26389149199305</v>
      </c>
    </row>
    <row r="27" spans="1:21" ht="30" customHeight="1" x14ac:dyDescent="0.2">
      <c r="A27" s="42" t="str">
        <f>+第１表!A27</f>
        <v>62</v>
      </c>
      <c r="B27" s="78" t="str">
        <f>第１表!B27</f>
        <v/>
      </c>
      <c r="C27" s="48">
        <f>第１表!C27</f>
        <v>4</v>
      </c>
      <c r="D27" s="49">
        <v>87</v>
      </c>
      <c r="E27" s="49">
        <v>90.1</v>
      </c>
      <c r="F27" s="49">
        <v>90.4</v>
      </c>
      <c r="G27" s="49">
        <v>81.2</v>
      </c>
      <c r="H27" s="49">
        <v>94.8</v>
      </c>
      <c r="I27" s="49">
        <v>77.8</v>
      </c>
      <c r="J27" s="49">
        <v>90.6</v>
      </c>
      <c r="K27" s="49">
        <v>95</v>
      </c>
      <c r="L27" s="49">
        <v>114.9</v>
      </c>
      <c r="M27" s="49">
        <v>112.2</v>
      </c>
      <c r="N27" s="49">
        <v>98.7</v>
      </c>
      <c r="O27" s="49">
        <v>79.099999999999994</v>
      </c>
      <c r="P27" s="49">
        <v>83.6</v>
      </c>
      <c r="Q27" s="49">
        <v>85.6</v>
      </c>
      <c r="R27" s="49">
        <v>87.8</v>
      </c>
      <c r="S27" s="49">
        <v>81.3</v>
      </c>
      <c r="T27" s="49">
        <v>99.4</v>
      </c>
      <c r="U27" s="49">
        <v>99.6</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第１表!A35</f>
        <v>29</v>
      </c>
      <c r="B35" s="56" t="str">
        <f>第２表!B8</f>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100.1</v>
      </c>
      <c r="E37" s="32">
        <v>100.2</v>
      </c>
      <c r="F37" s="32">
        <v>103.4</v>
      </c>
      <c r="G37" s="32">
        <v>117.3</v>
      </c>
      <c r="H37" s="32">
        <v>143.80000000000001</v>
      </c>
      <c r="I37" s="32">
        <v>101.8</v>
      </c>
      <c r="J37" s="32">
        <v>95.6</v>
      </c>
      <c r="K37" s="32">
        <v>98.2</v>
      </c>
      <c r="L37" s="32">
        <v>91.3</v>
      </c>
      <c r="M37" s="32">
        <v>118.6</v>
      </c>
      <c r="N37" s="32">
        <v>90.9</v>
      </c>
      <c r="O37" s="32">
        <v>115.7</v>
      </c>
      <c r="P37" s="32">
        <v>114.5</v>
      </c>
      <c r="Q37" s="32">
        <v>91</v>
      </c>
      <c r="R37" s="32">
        <v>94.7</v>
      </c>
      <c r="S37" s="32">
        <v>103.4</v>
      </c>
      <c r="T37" s="32">
        <v>101</v>
      </c>
      <c r="U37" s="58">
        <v>99.899000000000001</v>
      </c>
    </row>
    <row r="38" spans="1:21" ht="30" customHeight="1" x14ac:dyDescent="0.2">
      <c r="A38" s="55">
        <f>第１表!A38</f>
        <v>2</v>
      </c>
      <c r="B38" s="36" t="str">
        <f>第１表!B38</f>
        <v>4</v>
      </c>
      <c r="C38" s="73"/>
      <c r="D38" s="31">
        <v>100.8</v>
      </c>
      <c r="E38" s="32">
        <v>88.2</v>
      </c>
      <c r="F38" s="32">
        <v>110.9</v>
      </c>
      <c r="G38" s="32">
        <v>110.7</v>
      </c>
      <c r="H38" s="32">
        <v>164.9</v>
      </c>
      <c r="I38" s="32">
        <v>93.8</v>
      </c>
      <c r="J38" s="32">
        <v>86.3</v>
      </c>
      <c r="K38" s="32">
        <v>110.7</v>
      </c>
      <c r="L38" s="32">
        <v>121</v>
      </c>
      <c r="M38" s="32">
        <v>117.7</v>
      </c>
      <c r="N38" s="32">
        <v>88.3</v>
      </c>
      <c r="O38" s="32">
        <v>80.5</v>
      </c>
      <c r="P38" s="32">
        <v>124.7</v>
      </c>
      <c r="Q38" s="32">
        <v>90.6</v>
      </c>
      <c r="R38" s="32">
        <v>89.4</v>
      </c>
      <c r="S38" s="32">
        <v>100</v>
      </c>
      <c r="T38" s="32">
        <v>100.4</v>
      </c>
      <c r="U38" s="58">
        <v>98.9</v>
      </c>
    </row>
    <row r="39" spans="1:21" ht="30" customHeight="1" x14ac:dyDescent="0.2">
      <c r="A39" s="55">
        <f>第１表!A39</f>
        <v>3</v>
      </c>
      <c r="B39" s="36" t="str">
        <f>第１表!B39</f>
        <v>5</v>
      </c>
      <c r="C39" s="73"/>
      <c r="D39" s="31">
        <v>96.2</v>
      </c>
      <c r="E39" s="32">
        <v>72</v>
      </c>
      <c r="F39" s="32">
        <v>105</v>
      </c>
      <c r="G39" s="32">
        <v>118.2</v>
      </c>
      <c r="H39" s="32">
        <v>150.69999999999999</v>
      </c>
      <c r="I39" s="32">
        <v>84.3</v>
      </c>
      <c r="J39" s="32">
        <v>86.8</v>
      </c>
      <c r="K39" s="32" t="s">
        <v>50</v>
      </c>
      <c r="L39" s="32">
        <v>121.9</v>
      </c>
      <c r="M39" s="32">
        <v>124.4</v>
      </c>
      <c r="N39" s="32">
        <v>91.2</v>
      </c>
      <c r="O39" s="32">
        <v>100.9</v>
      </c>
      <c r="P39" s="32">
        <v>118.1</v>
      </c>
      <c r="Q39" s="32">
        <v>86.7</v>
      </c>
      <c r="R39" s="32">
        <v>91</v>
      </c>
      <c r="S39" s="32">
        <v>91.4</v>
      </c>
      <c r="T39" s="32">
        <v>95.8</v>
      </c>
      <c r="U39" s="58">
        <v>95.5</v>
      </c>
    </row>
    <row r="40" spans="1:21" ht="30" customHeight="1" x14ac:dyDescent="0.2">
      <c r="A40" s="55">
        <f>第１表!A40</f>
        <v>4</v>
      </c>
      <c r="B40" s="74" t="str">
        <f>第１表!B40</f>
        <v>6</v>
      </c>
      <c r="C40" s="73"/>
      <c r="D40" s="31">
        <v>95.4</v>
      </c>
      <c r="E40" s="59">
        <v>76.900000000000006</v>
      </c>
      <c r="F40" s="33">
        <v>104.8</v>
      </c>
      <c r="G40" s="33">
        <v>119.2</v>
      </c>
      <c r="H40" s="33">
        <v>112</v>
      </c>
      <c r="I40" s="33">
        <v>89.1</v>
      </c>
      <c r="J40" s="33">
        <v>85.8</v>
      </c>
      <c r="K40" s="33">
        <v>113.7</v>
      </c>
      <c r="L40" s="33">
        <v>119.8</v>
      </c>
      <c r="M40" s="33">
        <v>101.8</v>
      </c>
      <c r="N40" s="33">
        <v>73</v>
      </c>
      <c r="O40" s="33">
        <v>117</v>
      </c>
      <c r="P40" s="33">
        <v>107.4</v>
      </c>
      <c r="Q40" s="33">
        <v>91.1</v>
      </c>
      <c r="R40" s="33">
        <v>115.1</v>
      </c>
      <c r="S40" s="33">
        <v>87</v>
      </c>
      <c r="T40" s="33">
        <v>94.7</v>
      </c>
      <c r="U40" s="33">
        <v>94.4</v>
      </c>
    </row>
    <row r="41" spans="1:21" ht="30" customHeight="1" x14ac:dyDescent="0.2">
      <c r="A41" s="55">
        <f>第１表!A41</f>
        <v>5</v>
      </c>
      <c r="B41" s="39" t="str">
        <f>第１表!B41</f>
        <v>7</v>
      </c>
      <c r="C41" s="75"/>
      <c r="D41" s="60">
        <v>96.8</v>
      </c>
      <c r="E41" s="60">
        <v>77.099999999999994</v>
      </c>
      <c r="F41" s="60">
        <v>98.5</v>
      </c>
      <c r="G41" s="60">
        <v>82.6</v>
      </c>
      <c r="H41" s="60">
        <v>108.9</v>
      </c>
      <c r="I41" s="60">
        <v>90.3</v>
      </c>
      <c r="J41" s="60">
        <v>88.7</v>
      </c>
      <c r="K41" s="60">
        <v>115.7</v>
      </c>
      <c r="L41" s="60">
        <v>91</v>
      </c>
      <c r="M41" s="60">
        <v>99.2</v>
      </c>
      <c r="N41" s="60">
        <v>84.5</v>
      </c>
      <c r="O41" s="60">
        <v>99.2</v>
      </c>
      <c r="P41" s="60">
        <v>129.4</v>
      </c>
      <c r="Q41" s="60">
        <v>94.7</v>
      </c>
      <c r="R41" s="60" t="s">
        <v>51</v>
      </c>
      <c r="S41" s="60">
        <v>89.1</v>
      </c>
      <c r="T41" s="60">
        <v>95.4</v>
      </c>
      <c r="U41" s="60">
        <v>95.4</v>
      </c>
    </row>
    <row r="42" spans="1:21" ht="30" customHeight="1" x14ac:dyDescent="0.2">
      <c r="A42" s="55" t="str">
        <f>第１表!A42</f>
        <v>52</v>
      </c>
      <c r="B42" s="76" t="str">
        <f>第１表!B42</f>
        <v>令和7年</v>
      </c>
      <c r="C42" s="44">
        <f>第１表!C42</f>
        <v>4</v>
      </c>
      <c r="D42" s="63">
        <v>82.7</v>
      </c>
      <c r="E42" s="45">
        <v>80.599999999999994</v>
      </c>
      <c r="F42" s="45">
        <v>78.5</v>
      </c>
      <c r="G42" s="45">
        <v>73</v>
      </c>
      <c r="H42" s="45">
        <v>93.6</v>
      </c>
      <c r="I42" s="45">
        <v>83.9</v>
      </c>
      <c r="J42" s="45">
        <v>80.3</v>
      </c>
      <c r="K42" s="45">
        <v>87.2</v>
      </c>
      <c r="L42" s="45">
        <v>71.3</v>
      </c>
      <c r="M42" s="45">
        <v>170.7</v>
      </c>
      <c r="N42" s="45">
        <v>99.9</v>
      </c>
      <c r="O42" s="45">
        <v>92.3</v>
      </c>
      <c r="P42" s="45">
        <v>93.4</v>
      </c>
      <c r="Q42" s="45">
        <v>77.400000000000006</v>
      </c>
      <c r="R42" s="45" t="s">
        <v>52</v>
      </c>
      <c r="S42" s="45">
        <v>85.2</v>
      </c>
      <c r="T42" s="45">
        <v>94.3</v>
      </c>
      <c r="U42" s="45">
        <v>93.904596171149151</v>
      </c>
    </row>
    <row r="43" spans="1:21" ht="30" customHeight="1" x14ac:dyDescent="0.2">
      <c r="A43" s="55" t="str">
        <f>第１表!A43</f>
        <v>53</v>
      </c>
      <c r="B43" s="77" t="str">
        <f>第１表!B43</f>
        <v/>
      </c>
      <c r="C43" s="44">
        <f>第１表!C43</f>
        <v>5</v>
      </c>
      <c r="D43" s="46">
        <v>81.7</v>
      </c>
      <c r="E43" s="46">
        <v>57.3</v>
      </c>
      <c r="F43" s="46">
        <v>81.599999999999994</v>
      </c>
      <c r="G43" s="46">
        <v>71.8</v>
      </c>
      <c r="H43" s="46">
        <v>90.8</v>
      </c>
      <c r="I43" s="46">
        <v>78.400000000000006</v>
      </c>
      <c r="J43" s="46">
        <v>80.2</v>
      </c>
      <c r="K43" s="46">
        <v>126.1</v>
      </c>
      <c r="L43" s="46">
        <v>113.4</v>
      </c>
      <c r="M43" s="46">
        <v>72.400000000000006</v>
      </c>
      <c r="N43" s="46">
        <v>83.1</v>
      </c>
      <c r="O43" s="46">
        <v>92.1</v>
      </c>
      <c r="P43" s="46">
        <v>96.4</v>
      </c>
      <c r="Q43" s="46">
        <v>79.8</v>
      </c>
      <c r="R43" s="46" t="s">
        <v>52</v>
      </c>
      <c r="S43" s="46">
        <v>84.2</v>
      </c>
      <c r="T43" s="46">
        <v>95.4</v>
      </c>
      <c r="U43" s="46">
        <v>95.598592833379186</v>
      </c>
    </row>
    <row r="44" spans="1:21" ht="30" customHeight="1" x14ac:dyDescent="0.2">
      <c r="A44" s="55" t="str">
        <f>第１表!A44</f>
        <v>54</v>
      </c>
      <c r="B44" s="77" t="str">
        <f>第１表!B44</f>
        <v/>
      </c>
      <c r="C44" s="44">
        <f>第１表!C44</f>
        <v>6</v>
      </c>
      <c r="D44" s="46">
        <v>148.69999999999999</v>
      </c>
      <c r="E44" s="46">
        <v>152.1</v>
      </c>
      <c r="F44" s="46">
        <v>150</v>
      </c>
      <c r="G44" s="46">
        <v>167.4</v>
      </c>
      <c r="H44" s="46">
        <v>162</v>
      </c>
      <c r="I44" s="46">
        <v>104.1</v>
      </c>
      <c r="J44" s="46">
        <v>82.9</v>
      </c>
      <c r="K44" s="46">
        <v>211.8</v>
      </c>
      <c r="L44" s="46">
        <v>95.8</v>
      </c>
      <c r="M44" s="46">
        <v>106.5</v>
      </c>
      <c r="N44" s="46">
        <v>90.9</v>
      </c>
      <c r="O44" s="46">
        <v>101.1</v>
      </c>
      <c r="P44" s="46">
        <v>280.39999999999998</v>
      </c>
      <c r="Q44" s="46">
        <v>147.5</v>
      </c>
      <c r="R44" s="46" t="s">
        <v>52</v>
      </c>
      <c r="S44" s="46">
        <v>98.7</v>
      </c>
      <c r="T44" s="46">
        <v>95.9</v>
      </c>
      <c r="U44" s="46">
        <v>95.594713656387668</v>
      </c>
    </row>
    <row r="45" spans="1:21" ht="30" customHeight="1" x14ac:dyDescent="0.2">
      <c r="A45" s="55" t="str">
        <f>第１表!A45</f>
        <v>55</v>
      </c>
      <c r="B45" s="77" t="str">
        <f>第１表!B45</f>
        <v/>
      </c>
      <c r="C45" s="44">
        <f>第１表!C45</f>
        <v>7</v>
      </c>
      <c r="D45" s="46">
        <v>101.1</v>
      </c>
      <c r="E45" s="46">
        <v>73.8</v>
      </c>
      <c r="F45" s="46">
        <v>107.9</v>
      </c>
      <c r="G45" s="46">
        <v>76</v>
      </c>
      <c r="H45" s="46">
        <v>109.4</v>
      </c>
      <c r="I45" s="46">
        <v>109.5</v>
      </c>
      <c r="J45" s="46">
        <v>123</v>
      </c>
      <c r="K45" s="46">
        <v>93.9</v>
      </c>
      <c r="L45" s="46">
        <v>106.4</v>
      </c>
      <c r="M45" s="46">
        <v>122.7</v>
      </c>
      <c r="N45" s="46">
        <v>92.9</v>
      </c>
      <c r="O45" s="46">
        <v>115.6</v>
      </c>
      <c r="P45" s="46">
        <v>104.1</v>
      </c>
      <c r="Q45" s="46">
        <v>95.9</v>
      </c>
      <c r="R45" s="46" t="s">
        <v>52</v>
      </c>
      <c r="S45" s="46">
        <v>99.1</v>
      </c>
      <c r="T45" s="46">
        <v>96.7</v>
      </c>
      <c r="U45" s="46">
        <v>97.18804660286132</v>
      </c>
    </row>
    <row r="46" spans="1:21" ht="30" customHeight="1" x14ac:dyDescent="0.2">
      <c r="A46" s="55" t="str">
        <f>第１表!A46</f>
        <v>56</v>
      </c>
      <c r="B46" s="77"/>
      <c r="C46" s="44">
        <f>第１表!C46</f>
        <v>8</v>
      </c>
      <c r="D46" s="46">
        <v>82</v>
      </c>
      <c r="E46" s="46">
        <v>60.5</v>
      </c>
      <c r="F46" s="46">
        <v>88.6</v>
      </c>
      <c r="G46" s="46">
        <v>67.7</v>
      </c>
      <c r="H46" s="46">
        <v>85.3</v>
      </c>
      <c r="I46" s="46">
        <v>82.6</v>
      </c>
      <c r="J46" s="46">
        <v>83.7</v>
      </c>
      <c r="K46" s="46">
        <v>89.2</v>
      </c>
      <c r="L46" s="46">
        <v>80.599999999999994</v>
      </c>
      <c r="M46" s="46">
        <v>80</v>
      </c>
      <c r="N46" s="46">
        <v>79.7</v>
      </c>
      <c r="O46" s="46">
        <v>82.3</v>
      </c>
      <c r="P46" s="46">
        <v>93.5</v>
      </c>
      <c r="Q46" s="46">
        <v>79.2</v>
      </c>
      <c r="R46" s="46" t="s">
        <v>52</v>
      </c>
      <c r="S46" s="46">
        <v>85.7</v>
      </c>
      <c r="T46" s="46">
        <v>94.9</v>
      </c>
      <c r="U46" s="46">
        <v>95.454544181362976</v>
      </c>
    </row>
    <row r="47" spans="1:21" ht="30" customHeight="1" x14ac:dyDescent="0.2">
      <c r="A47" s="55" t="str">
        <f>第１表!A47</f>
        <v>57</v>
      </c>
      <c r="B47" s="77"/>
      <c r="C47" s="44">
        <f>第１表!C47</f>
        <v>9</v>
      </c>
      <c r="D47" s="46">
        <v>80.2</v>
      </c>
      <c r="E47" s="46">
        <v>63.2</v>
      </c>
      <c r="F47" s="46">
        <v>84.4</v>
      </c>
      <c r="G47" s="46">
        <v>68.2</v>
      </c>
      <c r="H47" s="46">
        <v>86</v>
      </c>
      <c r="I47" s="46">
        <v>76.7</v>
      </c>
      <c r="J47" s="46">
        <v>78.5</v>
      </c>
      <c r="K47" s="46">
        <v>95.2</v>
      </c>
      <c r="L47" s="46">
        <v>68.599999999999994</v>
      </c>
      <c r="M47" s="46">
        <v>71.099999999999994</v>
      </c>
      <c r="N47" s="46">
        <v>74.7</v>
      </c>
      <c r="O47" s="46">
        <v>83</v>
      </c>
      <c r="P47" s="46">
        <v>96.2</v>
      </c>
      <c r="Q47" s="46">
        <v>77.8</v>
      </c>
      <c r="R47" s="46" t="s">
        <v>52</v>
      </c>
      <c r="S47" s="46">
        <v>84.3</v>
      </c>
      <c r="T47" s="46">
        <v>95.4</v>
      </c>
      <c r="U47" s="46">
        <v>95.97901969884299</v>
      </c>
    </row>
    <row r="48" spans="1:21" ht="30" customHeight="1" x14ac:dyDescent="0.2">
      <c r="A48" s="55" t="str">
        <f>第１表!A48</f>
        <v>58</v>
      </c>
      <c r="B48" s="77" t="str">
        <f>第１表!B48</f>
        <v/>
      </c>
      <c r="C48" s="44">
        <f>第１表!C48</f>
        <v>10</v>
      </c>
      <c r="D48" s="46">
        <v>79.5</v>
      </c>
      <c r="E48" s="46">
        <v>60.1</v>
      </c>
      <c r="F48" s="46">
        <v>82.2</v>
      </c>
      <c r="G48" s="46">
        <v>66.099999999999994</v>
      </c>
      <c r="H48" s="46">
        <v>87.9</v>
      </c>
      <c r="I48" s="46">
        <v>78.2</v>
      </c>
      <c r="J48" s="46">
        <v>79.5</v>
      </c>
      <c r="K48" s="46">
        <v>88.1</v>
      </c>
      <c r="L48" s="46">
        <v>72.7</v>
      </c>
      <c r="M48" s="46">
        <v>72</v>
      </c>
      <c r="N48" s="46">
        <v>80.099999999999994</v>
      </c>
      <c r="O48" s="46">
        <v>99.3</v>
      </c>
      <c r="P48" s="46">
        <v>98.8</v>
      </c>
      <c r="Q48" s="46">
        <v>76</v>
      </c>
      <c r="R48" s="46" t="s">
        <v>52</v>
      </c>
      <c r="S48" s="46">
        <v>80.400000000000006</v>
      </c>
      <c r="T48" s="46">
        <v>95.2</v>
      </c>
      <c r="U48" s="46">
        <v>95.060657321914633</v>
      </c>
    </row>
    <row r="49" spans="1:21" ht="30" customHeight="1" x14ac:dyDescent="0.2">
      <c r="A49" s="55" t="str">
        <f>第１表!A49</f>
        <v>59</v>
      </c>
      <c r="B49" s="77" t="str">
        <f>第１表!B49</f>
        <v/>
      </c>
      <c r="C49" s="44">
        <f>第１表!C49</f>
        <v>11</v>
      </c>
      <c r="D49" s="46">
        <v>87.8</v>
      </c>
      <c r="E49" s="46">
        <v>84.1</v>
      </c>
      <c r="F49" s="46">
        <v>107.2</v>
      </c>
      <c r="G49" s="46">
        <v>88</v>
      </c>
      <c r="H49" s="46">
        <v>92</v>
      </c>
      <c r="I49" s="46">
        <v>75.2</v>
      </c>
      <c r="J49" s="46">
        <v>77.400000000000006</v>
      </c>
      <c r="K49" s="46">
        <v>112.2</v>
      </c>
      <c r="L49" s="46">
        <v>103.8</v>
      </c>
      <c r="M49" s="46">
        <v>71</v>
      </c>
      <c r="N49" s="46">
        <v>80.8</v>
      </c>
      <c r="O49" s="46">
        <v>88.1</v>
      </c>
      <c r="P49" s="46">
        <v>98.1</v>
      </c>
      <c r="Q49" s="46">
        <v>78.5</v>
      </c>
      <c r="R49" s="46" t="s">
        <v>52</v>
      </c>
      <c r="S49" s="46">
        <v>90.6</v>
      </c>
      <c r="T49" s="46">
        <v>94.8</v>
      </c>
      <c r="U49" s="46">
        <v>94.310344827586206</v>
      </c>
    </row>
    <row r="50" spans="1:21" ht="30" customHeight="1" x14ac:dyDescent="0.2">
      <c r="A50" s="55" t="str">
        <f>第１表!A50</f>
        <v>510</v>
      </c>
      <c r="B50" s="77" t="str">
        <f>第１表!B50</f>
        <v/>
      </c>
      <c r="C50" s="44">
        <f>第１表!C50</f>
        <v>12</v>
      </c>
      <c r="D50" s="46">
        <v>176.8</v>
      </c>
      <c r="E50" s="46">
        <v>118.4</v>
      </c>
      <c r="F50" s="46">
        <v>164.5</v>
      </c>
      <c r="G50" s="46">
        <v>95.3</v>
      </c>
      <c r="H50" s="46">
        <v>237</v>
      </c>
      <c r="I50" s="46">
        <v>147.1</v>
      </c>
      <c r="J50" s="46">
        <v>140.9</v>
      </c>
      <c r="K50" s="46">
        <v>224.1</v>
      </c>
      <c r="L50" s="46">
        <v>158.5</v>
      </c>
      <c r="M50" s="46">
        <v>208.1</v>
      </c>
      <c r="N50" s="46">
        <v>91.7</v>
      </c>
      <c r="O50" s="46">
        <v>159.69999999999999</v>
      </c>
      <c r="P50" s="46">
        <v>294.39999999999998</v>
      </c>
      <c r="Q50" s="46">
        <v>185.9</v>
      </c>
      <c r="R50" s="46" t="s">
        <v>52</v>
      </c>
      <c r="S50" s="46">
        <v>110.8</v>
      </c>
      <c r="T50" s="46">
        <v>97.1</v>
      </c>
      <c r="U50" s="46">
        <v>97.051168289881517</v>
      </c>
    </row>
    <row r="51" spans="1:21" ht="30" customHeight="1" x14ac:dyDescent="0.2">
      <c r="A51" s="55" t="str">
        <f>第１表!A51</f>
        <v>511</v>
      </c>
      <c r="B51" s="77" t="str">
        <f>第１表!B51</f>
        <v>令和8年</v>
      </c>
      <c r="C51" s="44">
        <f>第１表!C51</f>
        <v>1</v>
      </c>
      <c r="D51" s="46">
        <v>84.9</v>
      </c>
      <c r="E51" s="46">
        <v>58.9</v>
      </c>
      <c r="F51" s="46">
        <v>81</v>
      </c>
      <c r="G51" s="46">
        <v>74.2</v>
      </c>
      <c r="H51" s="46">
        <v>90.7</v>
      </c>
      <c r="I51" s="46">
        <v>69.900000000000006</v>
      </c>
      <c r="J51" s="46">
        <v>82.7</v>
      </c>
      <c r="K51" s="46">
        <v>90.2</v>
      </c>
      <c r="L51" s="46">
        <v>71.7</v>
      </c>
      <c r="M51" s="46">
        <v>71.8</v>
      </c>
      <c r="N51" s="46">
        <v>83.8</v>
      </c>
      <c r="O51" s="46">
        <v>82.1</v>
      </c>
      <c r="P51" s="46">
        <v>105.9</v>
      </c>
      <c r="Q51" s="46">
        <v>91.1</v>
      </c>
      <c r="R51" s="46">
        <v>87.4</v>
      </c>
      <c r="S51" s="46">
        <v>88.7</v>
      </c>
      <c r="T51" s="46">
        <v>101.2</v>
      </c>
      <c r="U51" s="46">
        <v>100.00000264909539</v>
      </c>
    </row>
    <row r="52" spans="1:21" ht="30" customHeight="1" x14ac:dyDescent="0.2">
      <c r="A52" s="55" t="str">
        <f>第１表!A52</f>
        <v>512</v>
      </c>
      <c r="B52" s="77" t="str">
        <f>第１表!B52</f>
        <v/>
      </c>
      <c r="C52" s="44">
        <f>第１表!C52</f>
        <v>2</v>
      </c>
      <c r="D52" s="46">
        <v>81.400000000000006</v>
      </c>
      <c r="E52" s="46">
        <v>60</v>
      </c>
      <c r="F52" s="46">
        <v>81.3</v>
      </c>
      <c r="G52" s="46">
        <v>74.7</v>
      </c>
      <c r="H52" s="46">
        <v>91.3</v>
      </c>
      <c r="I52" s="46">
        <v>71.900000000000006</v>
      </c>
      <c r="J52" s="46">
        <v>82.4</v>
      </c>
      <c r="K52" s="46">
        <v>88.7</v>
      </c>
      <c r="L52" s="46">
        <v>70.7</v>
      </c>
      <c r="M52" s="46">
        <v>71.8</v>
      </c>
      <c r="N52" s="46">
        <v>75</v>
      </c>
      <c r="O52" s="46">
        <v>77.900000000000006</v>
      </c>
      <c r="P52" s="46">
        <v>102.4</v>
      </c>
      <c r="Q52" s="46">
        <v>81.3</v>
      </c>
      <c r="R52" s="46">
        <v>93.5</v>
      </c>
      <c r="S52" s="46">
        <v>84.2</v>
      </c>
      <c r="T52" s="46">
        <v>97.4</v>
      </c>
      <c r="U52" s="46">
        <v>96.681222707423586</v>
      </c>
    </row>
    <row r="53" spans="1:21" ht="30" customHeight="1" x14ac:dyDescent="0.2">
      <c r="A53" s="55" t="str">
        <f>第１表!A53</f>
        <v>61</v>
      </c>
      <c r="B53" s="77" t="str">
        <f>第１表!B53</f>
        <v/>
      </c>
      <c r="C53" s="44">
        <f>第１表!C53</f>
        <v>3</v>
      </c>
      <c r="D53" s="46">
        <v>85.2</v>
      </c>
      <c r="E53" s="46">
        <v>60.3</v>
      </c>
      <c r="F53" s="46">
        <v>83.9</v>
      </c>
      <c r="G53" s="46">
        <v>78</v>
      </c>
      <c r="H53" s="46">
        <v>91.9</v>
      </c>
      <c r="I53" s="46">
        <v>81.3</v>
      </c>
      <c r="J53" s="46">
        <v>87.9</v>
      </c>
      <c r="K53" s="46">
        <v>97.5</v>
      </c>
      <c r="L53" s="46">
        <v>77.900000000000006</v>
      </c>
      <c r="M53" s="46">
        <v>71.900000000000006</v>
      </c>
      <c r="N53" s="46">
        <v>80.900000000000006</v>
      </c>
      <c r="O53" s="46">
        <v>80.2</v>
      </c>
      <c r="P53" s="46">
        <v>103.4</v>
      </c>
      <c r="Q53" s="46">
        <v>82.9</v>
      </c>
      <c r="R53" s="46">
        <v>89.8</v>
      </c>
      <c r="S53" s="46">
        <v>102.3</v>
      </c>
      <c r="T53" s="46">
        <v>98.4</v>
      </c>
      <c r="U53" s="46">
        <v>98.003474818427691</v>
      </c>
    </row>
    <row r="54" spans="1:21" ht="30" customHeight="1" x14ac:dyDescent="0.2">
      <c r="A54" s="55" t="str">
        <f>第１表!A54</f>
        <v>62</v>
      </c>
      <c r="B54" s="78" t="str">
        <f>第１表!B54</f>
        <v/>
      </c>
      <c r="C54" s="48">
        <f>第１表!C54</f>
        <v>4</v>
      </c>
      <c r="D54" s="49">
        <v>85.7</v>
      </c>
      <c r="E54" s="49">
        <v>67.900000000000006</v>
      </c>
      <c r="F54" s="49">
        <v>88.5</v>
      </c>
      <c r="G54" s="49">
        <v>81.2</v>
      </c>
      <c r="H54" s="49">
        <v>88.9</v>
      </c>
      <c r="I54" s="49">
        <v>80.7</v>
      </c>
      <c r="J54" s="49">
        <v>84.1</v>
      </c>
      <c r="K54" s="49">
        <v>92.6</v>
      </c>
      <c r="L54" s="49">
        <v>76</v>
      </c>
      <c r="M54" s="49">
        <v>136.80000000000001</v>
      </c>
      <c r="N54" s="49">
        <v>79.400000000000006</v>
      </c>
      <c r="O54" s="49">
        <v>80.900000000000006</v>
      </c>
      <c r="P54" s="49">
        <v>96.9</v>
      </c>
      <c r="Q54" s="49">
        <v>80.7</v>
      </c>
      <c r="R54" s="79">
        <v>97.2</v>
      </c>
      <c r="S54" s="49">
        <v>97.2</v>
      </c>
      <c r="T54" s="49">
        <v>99.7</v>
      </c>
      <c r="U54" s="49">
        <v>99.5</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1EFB-D75E-40B1-849D-FE50EE97EB6A}">
  <sheetPr>
    <pageSetUpPr autoPageBreaks="0" fitToPage="1"/>
  </sheetPr>
  <dimension ref="A1:U56"/>
  <sheetViews>
    <sheetView showGridLines="0" view="pageBreakPreview" topLeftCell="A15" zoomScale="110" zoomScaleNormal="70" zoomScaleSheetLayoutView="110" workbookViewId="0">
      <selection activeCell="N27" sqref="N27"/>
    </sheetView>
  </sheetViews>
  <sheetFormatPr defaultColWidth="10.77734375" defaultRowHeight="14.4" x14ac:dyDescent="0.2"/>
  <cols>
    <col min="1" max="1" width="4.21875" style="3" customWidth="1"/>
    <col min="2" max="2" width="10.664062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54</v>
      </c>
      <c r="C2" s="5"/>
      <c r="D2" s="5"/>
      <c r="E2" s="5"/>
      <c r="F2" s="6"/>
      <c r="H2" s="69"/>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U4" s="11" t="s">
        <v>3</v>
      </c>
    </row>
    <row r="5" spans="1:21" ht="24" customHeight="1" x14ac:dyDescent="0.2">
      <c r="A5" s="12"/>
      <c r="B5" s="13"/>
      <c r="C5" s="14"/>
      <c r="D5" s="15" t="s">
        <v>55</v>
      </c>
      <c r="E5" s="16"/>
      <c r="F5" s="16"/>
      <c r="G5" s="16"/>
      <c r="H5" s="16"/>
      <c r="I5" s="16"/>
      <c r="J5" s="16"/>
      <c r="K5" s="16"/>
      <c r="L5" s="16"/>
      <c r="M5" s="16"/>
      <c r="N5" s="16"/>
      <c r="O5" s="16"/>
      <c r="P5" s="16"/>
      <c r="Q5" s="16"/>
      <c r="R5" s="16"/>
      <c r="S5" s="16"/>
      <c r="T5" s="80" t="s">
        <v>56</v>
      </c>
      <c r="U5" s="81"/>
    </row>
    <row r="6" spans="1:21" ht="18" customHeight="1" x14ac:dyDescent="0.2">
      <c r="A6" s="12"/>
      <c r="B6" s="20"/>
      <c r="C6" s="21"/>
      <c r="D6" s="22"/>
      <c r="E6" s="23"/>
      <c r="F6" s="23"/>
      <c r="G6" s="23"/>
      <c r="H6" s="23"/>
      <c r="I6" s="23"/>
      <c r="J6" s="23"/>
      <c r="K6" s="23"/>
      <c r="L6" s="23"/>
      <c r="M6" s="23"/>
      <c r="N6" s="23"/>
      <c r="O6" s="23"/>
      <c r="P6" s="23"/>
      <c r="Q6" s="23"/>
      <c r="R6" s="23"/>
      <c r="S6" s="23"/>
      <c r="T6" s="82" t="s">
        <v>57</v>
      </c>
      <c r="U6" s="83"/>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27" t="s">
        <v>49</v>
      </c>
      <c r="U7" s="28" t="s">
        <v>58</v>
      </c>
    </row>
    <row r="8" spans="1:21" ht="30" customHeight="1" x14ac:dyDescent="0.2">
      <c r="A8" s="42">
        <f>第１表!A8</f>
        <v>29</v>
      </c>
      <c r="B8" s="56" t="str">
        <f>第１表!B8</f>
        <v>令和元年平均</v>
      </c>
      <c r="C8" s="57"/>
      <c r="D8" s="31">
        <v>100.8</v>
      </c>
      <c r="E8" s="32">
        <v>106.5</v>
      </c>
      <c r="F8" s="32">
        <v>103.3</v>
      </c>
      <c r="G8" s="32">
        <v>99.1</v>
      </c>
      <c r="H8" s="32">
        <v>104.9</v>
      </c>
      <c r="I8" s="32">
        <v>94.3</v>
      </c>
      <c r="J8" s="32">
        <v>98</v>
      </c>
      <c r="K8" s="32">
        <v>96.2</v>
      </c>
      <c r="L8" s="32">
        <v>123</v>
      </c>
      <c r="M8" s="32">
        <v>105.9</v>
      </c>
      <c r="N8" s="32">
        <v>104</v>
      </c>
      <c r="O8" s="32">
        <v>88.5</v>
      </c>
      <c r="P8" s="32">
        <v>97.5</v>
      </c>
      <c r="Q8" s="32">
        <v>103.5</v>
      </c>
      <c r="R8" s="32">
        <v>96.2</v>
      </c>
      <c r="S8" s="32">
        <v>101</v>
      </c>
      <c r="T8" s="32">
        <v>106.8</v>
      </c>
      <c r="U8" s="33">
        <v>114.6</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100.5</v>
      </c>
      <c r="E10" s="32">
        <v>102.7</v>
      </c>
      <c r="F10" s="32">
        <v>102.4</v>
      </c>
      <c r="G10" s="32">
        <v>102.2</v>
      </c>
      <c r="H10" s="32">
        <v>102.3</v>
      </c>
      <c r="I10" s="32">
        <v>96.1</v>
      </c>
      <c r="J10" s="32">
        <v>97.1</v>
      </c>
      <c r="K10" s="32">
        <v>99</v>
      </c>
      <c r="L10" s="32">
        <v>129</v>
      </c>
      <c r="M10" s="32">
        <v>98.7</v>
      </c>
      <c r="N10" s="32">
        <v>104.5</v>
      </c>
      <c r="O10" s="32">
        <v>118.6</v>
      </c>
      <c r="P10" s="32">
        <v>106.9</v>
      </c>
      <c r="Q10" s="32">
        <v>96.9</v>
      </c>
      <c r="R10" s="32">
        <v>98.3</v>
      </c>
      <c r="S10" s="32">
        <v>97.8</v>
      </c>
      <c r="T10" s="32">
        <v>101.6</v>
      </c>
      <c r="U10" s="33">
        <v>125.4</v>
      </c>
    </row>
    <row r="11" spans="1:21" ht="30" customHeight="1" x14ac:dyDescent="0.2">
      <c r="A11" s="42">
        <f>第１表!A11</f>
        <v>2</v>
      </c>
      <c r="B11" s="36" t="str">
        <f>第１表!B11</f>
        <v>4</v>
      </c>
      <c r="C11" s="73"/>
      <c r="D11" s="31">
        <v>100.3</v>
      </c>
      <c r="E11" s="32">
        <v>101.3</v>
      </c>
      <c r="F11" s="32">
        <v>101.3</v>
      </c>
      <c r="G11" s="32">
        <v>96.5</v>
      </c>
      <c r="H11" s="32">
        <v>102</v>
      </c>
      <c r="I11" s="32">
        <v>96.5</v>
      </c>
      <c r="J11" s="32">
        <v>96.8</v>
      </c>
      <c r="K11" s="32">
        <v>91.8</v>
      </c>
      <c r="L11" s="32">
        <v>114.2</v>
      </c>
      <c r="M11" s="32">
        <v>96.9</v>
      </c>
      <c r="N11" s="32">
        <v>113.9</v>
      </c>
      <c r="O11" s="32">
        <v>100.3</v>
      </c>
      <c r="P11" s="32">
        <v>115.7</v>
      </c>
      <c r="Q11" s="32">
        <v>98.5</v>
      </c>
      <c r="R11" s="32">
        <v>97</v>
      </c>
      <c r="S11" s="32">
        <v>98.3</v>
      </c>
      <c r="T11" s="32">
        <v>112.3</v>
      </c>
      <c r="U11" s="33">
        <v>117.5</v>
      </c>
    </row>
    <row r="12" spans="1:21" ht="30" customHeight="1" x14ac:dyDescent="0.2">
      <c r="A12" s="42">
        <f>第１表!A12</f>
        <v>3</v>
      </c>
      <c r="B12" s="36" t="str">
        <f>第１表!B12</f>
        <v>5</v>
      </c>
      <c r="C12" s="73"/>
      <c r="D12" s="31">
        <v>98.2</v>
      </c>
      <c r="E12" s="32">
        <v>100.3</v>
      </c>
      <c r="F12" s="32">
        <v>99.8</v>
      </c>
      <c r="G12" s="32">
        <v>103.8</v>
      </c>
      <c r="H12" s="32">
        <v>105.1</v>
      </c>
      <c r="I12" s="32">
        <v>95.7</v>
      </c>
      <c r="J12" s="32">
        <v>94.8</v>
      </c>
      <c r="K12" s="32">
        <v>96.7</v>
      </c>
      <c r="L12" s="32">
        <v>93.7</v>
      </c>
      <c r="M12" s="32">
        <v>99.5</v>
      </c>
      <c r="N12" s="32">
        <v>93.3</v>
      </c>
      <c r="O12" s="32">
        <v>98.8</v>
      </c>
      <c r="P12" s="32">
        <v>112.5</v>
      </c>
      <c r="Q12" s="32">
        <v>99.4</v>
      </c>
      <c r="R12" s="32">
        <v>97.3</v>
      </c>
      <c r="S12" s="32">
        <v>97.3</v>
      </c>
      <c r="T12" s="32">
        <v>110.6</v>
      </c>
      <c r="U12" s="33">
        <v>114</v>
      </c>
    </row>
    <row r="13" spans="1:21" ht="30" customHeight="1" x14ac:dyDescent="0.2">
      <c r="A13" s="42">
        <f>第１表!A13</f>
        <v>4</v>
      </c>
      <c r="B13" s="74" t="str">
        <f>第１表!B13</f>
        <v>6</v>
      </c>
      <c r="C13" s="73"/>
      <c r="D13" s="31">
        <v>97.3</v>
      </c>
      <c r="E13" s="32">
        <v>98</v>
      </c>
      <c r="F13" s="32">
        <v>100.6</v>
      </c>
      <c r="G13" s="32">
        <v>101.2</v>
      </c>
      <c r="H13" s="32">
        <v>102.4</v>
      </c>
      <c r="I13" s="32">
        <v>92.8</v>
      </c>
      <c r="J13" s="32">
        <v>96</v>
      </c>
      <c r="K13" s="32">
        <v>98.7</v>
      </c>
      <c r="L13" s="32">
        <v>120.3</v>
      </c>
      <c r="M13" s="32">
        <v>95.5</v>
      </c>
      <c r="N13" s="32">
        <v>91.9</v>
      </c>
      <c r="O13" s="32">
        <v>113.2</v>
      </c>
      <c r="P13" s="32">
        <v>102.7</v>
      </c>
      <c r="Q13" s="32">
        <v>98.9</v>
      </c>
      <c r="R13" s="32">
        <v>93.8</v>
      </c>
      <c r="S13" s="32">
        <v>92.9</v>
      </c>
      <c r="T13" s="32">
        <v>101.3</v>
      </c>
      <c r="U13" s="38">
        <v>104.9</v>
      </c>
    </row>
    <row r="14" spans="1:21" ht="30" customHeight="1" x14ac:dyDescent="0.2">
      <c r="A14" s="42">
        <f>第１表!A14</f>
        <v>5</v>
      </c>
      <c r="B14" s="39" t="str">
        <f>第１表!B14</f>
        <v>7</v>
      </c>
      <c r="C14" s="75"/>
      <c r="D14" s="31">
        <v>96.2</v>
      </c>
      <c r="E14" s="32">
        <v>98.5</v>
      </c>
      <c r="F14" s="32">
        <v>100.8</v>
      </c>
      <c r="G14" s="32">
        <v>100.9</v>
      </c>
      <c r="H14" s="41">
        <v>99.3</v>
      </c>
      <c r="I14" s="32">
        <v>91.3</v>
      </c>
      <c r="J14" s="32">
        <v>92.5</v>
      </c>
      <c r="K14" s="32">
        <v>98.9</v>
      </c>
      <c r="L14" s="41">
        <v>126</v>
      </c>
      <c r="M14" s="41">
        <v>102.3</v>
      </c>
      <c r="N14" s="41">
        <v>106.3</v>
      </c>
      <c r="O14" s="41">
        <v>104.7</v>
      </c>
      <c r="P14" s="41">
        <v>99.3</v>
      </c>
      <c r="Q14" s="41">
        <v>99</v>
      </c>
      <c r="R14" s="41">
        <v>92.1</v>
      </c>
      <c r="S14" s="41">
        <v>86.6</v>
      </c>
      <c r="T14" s="41">
        <v>84.1</v>
      </c>
      <c r="U14" s="41">
        <v>96.3</v>
      </c>
    </row>
    <row r="15" spans="1:21" ht="30" customHeight="1" x14ac:dyDescent="0.2">
      <c r="A15" s="42" t="str">
        <f>第１表!A15</f>
        <v>52</v>
      </c>
      <c r="B15" s="76" t="str">
        <f>第１表!B15</f>
        <v>令和7年</v>
      </c>
      <c r="C15" s="44">
        <f>第１表!C15</f>
        <v>4</v>
      </c>
      <c r="D15" s="45">
        <v>99.6</v>
      </c>
      <c r="E15" s="45">
        <v>98.4</v>
      </c>
      <c r="F15" s="45">
        <v>103.6</v>
      </c>
      <c r="G15" s="45">
        <v>107.4</v>
      </c>
      <c r="H15" s="45">
        <v>97.8</v>
      </c>
      <c r="I15" s="45">
        <v>97.7</v>
      </c>
      <c r="J15" s="45">
        <v>98.6</v>
      </c>
      <c r="K15" s="45">
        <v>106.6</v>
      </c>
      <c r="L15" s="45">
        <v>138.80000000000001</v>
      </c>
      <c r="M15" s="45">
        <v>106.5</v>
      </c>
      <c r="N15" s="45">
        <v>101.2</v>
      </c>
      <c r="O15" s="45">
        <v>105</v>
      </c>
      <c r="P15" s="45">
        <v>102.3</v>
      </c>
      <c r="Q15" s="45">
        <v>102.4</v>
      </c>
      <c r="R15" s="45">
        <v>104.5</v>
      </c>
      <c r="S15" s="45">
        <v>87.6</v>
      </c>
      <c r="T15" s="45">
        <v>85.7</v>
      </c>
      <c r="U15" s="45">
        <v>93.6</v>
      </c>
    </row>
    <row r="16" spans="1:21" ht="30" customHeight="1" x14ac:dyDescent="0.2">
      <c r="A16" s="42" t="str">
        <f>第１表!A16</f>
        <v>53</v>
      </c>
      <c r="B16" s="77" t="str">
        <f>第１表!B16</f>
        <v/>
      </c>
      <c r="C16" s="44">
        <f>第１表!C16</f>
        <v>5</v>
      </c>
      <c r="D16" s="46">
        <v>95.8</v>
      </c>
      <c r="E16" s="46">
        <v>91.6</v>
      </c>
      <c r="F16" s="46">
        <v>99.3</v>
      </c>
      <c r="G16" s="46">
        <v>103.2</v>
      </c>
      <c r="H16" s="46">
        <v>97.4</v>
      </c>
      <c r="I16" s="46">
        <v>90.3</v>
      </c>
      <c r="J16" s="46">
        <v>94.2</v>
      </c>
      <c r="K16" s="46">
        <v>101.3</v>
      </c>
      <c r="L16" s="46">
        <v>119.3</v>
      </c>
      <c r="M16" s="46">
        <v>97.6</v>
      </c>
      <c r="N16" s="46">
        <v>105.4</v>
      </c>
      <c r="O16" s="46">
        <v>104.6</v>
      </c>
      <c r="P16" s="46">
        <v>96.9</v>
      </c>
      <c r="Q16" s="46">
        <v>100.5</v>
      </c>
      <c r="R16" s="46">
        <v>94</v>
      </c>
      <c r="S16" s="46">
        <v>85.6</v>
      </c>
      <c r="T16" s="46">
        <v>78.599999999999994</v>
      </c>
      <c r="U16" s="46">
        <v>95.4</v>
      </c>
    </row>
    <row r="17" spans="1:21" ht="30" customHeight="1" x14ac:dyDescent="0.2">
      <c r="A17" s="42" t="str">
        <f>第１表!A17</f>
        <v>54</v>
      </c>
      <c r="B17" s="77" t="str">
        <f>第１表!B17</f>
        <v/>
      </c>
      <c r="C17" s="44">
        <f>第１表!C17</f>
        <v>6</v>
      </c>
      <c r="D17" s="46">
        <v>99</v>
      </c>
      <c r="E17" s="46">
        <v>96.9</v>
      </c>
      <c r="F17" s="46">
        <v>105</v>
      </c>
      <c r="G17" s="46">
        <v>104</v>
      </c>
      <c r="H17" s="46">
        <v>97.8</v>
      </c>
      <c r="I17" s="46">
        <v>96.5</v>
      </c>
      <c r="J17" s="46">
        <v>96.2</v>
      </c>
      <c r="K17" s="46">
        <v>107.9</v>
      </c>
      <c r="L17" s="46">
        <v>136.19999999999999</v>
      </c>
      <c r="M17" s="46">
        <v>106.6</v>
      </c>
      <c r="N17" s="46">
        <v>101.8</v>
      </c>
      <c r="O17" s="46">
        <v>106.7</v>
      </c>
      <c r="P17" s="46">
        <v>105</v>
      </c>
      <c r="Q17" s="46">
        <v>101.8</v>
      </c>
      <c r="R17" s="46">
        <v>93.8</v>
      </c>
      <c r="S17" s="46">
        <v>88.6</v>
      </c>
      <c r="T17" s="46">
        <v>79.8</v>
      </c>
      <c r="U17" s="46">
        <v>97.2</v>
      </c>
    </row>
    <row r="18" spans="1:21" ht="30" customHeight="1" x14ac:dyDescent="0.2">
      <c r="A18" s="42" t="str">
        <f>第１表!A18</f>
        <v>55</v>
      </c>
      <c r="B18" s="77" t="str">
        <f>第１表!B18</f>
        <v/>
      </c>
      <c r="C18" s="44">
        <f>第１表!C18</f>
        <v>7</v>
      </c>
      <c r="D18" s="46">
        <v>101.4</v>
      </c>
      <c r="E18" s="46">
        <v>105</v>
      </c>
      <c r="F18" s="46">
        <v>102.4</v>
      </c>
      <c r="G18" s="46">
        <v>107.8</v>
      </c>
      <c r="H18" s="46">
        <v>107.1</v>
      </c>
      <c r="I18" s="46">
        <v>97.7</v>
      </c>
      <c r="J18" s="46">
        <v>95.4</v>
      </c>
      <c r="K18" s="46">
        <v>107.7</v>
      </c>
      <c r="L18" s="46">
        <v>138.69999999999999</v>
      </c>
      <c r="M18" s="46">
        <v>108.4</v>
      </c>
      <c r="N18" s="46">
        <v>120.5</v>
      </c>
      <c r="O18" s="46">
        <v>115.4</v>
      </c>
      <c r="P18" s="46">
        <v>107.3</v>
      </c>
      <c r="Q18" s="46">
        <v>104.4</v>
      </c>
      <c r="R18" s="46">
        <v>97</v>
      </c>
      <c r="S18" s="46">
        <v>92.1</v>
      </c>
      <c r="T18" s="46">
        <v>90.5</v>
      </c>
      <c r="U18" s="46">
        <v>91.7</v>
      </c>
    </row>
    <row r="19" spans="1:21" ht="30" customHeight="1" x14ac:dyDescent="0.2">
      <c r="A19" s="42" t="str">
        <f>第１表!A19</f>
        <v>56</v>
      </c>
      <c r="B19" s="77"/>
      <c r="C19" s="44">
        <f>第１表!C19</f>
        <v>8</v>
      </c>
      <c r="D19" s="46">
        <v>93.1</v>
      </c>
      <c r="E19" s="46">
        <v>88.7</v>
      </c>
      <c r="F19" s="46">
        <v>92.6</v>
      </c>
      <c r="G19" s="46">
        <v>95.4</v>
      </c>
      <c r="H19" s="46">
        <v>94.4</v>
      </c>
      <c r="I19" s="46">
        <v>96</v>
      </c>
      <c r="J19" s="46">
        <v>90.3</v>
      </c>
      <c r="K19" s="46">
        <v>94.4</v>
      </c>
      <c r="L19" s="46">
        <v>120</v>
      </c>
      <c r="M19" s="46">
        <v>89.3</v>
      </c>
      <c r="N19" s="46">
        <v>115.9</v>
      </c>
      <c r="O19" s="46">
        <v>98.6</v>
      </c>
      <c r="P19" s="46">
        <v>87.2</v>
      </c>
      <c r="Q19" s="46">
        <v>99.2</v>
      </c>
      <c r="R19" s="46">
        <v>85.4</v>
      </c>
      <c r="S19" s="46">
        <v>85.2</v>
      </c>
      <c r="T19" s="46">
        <v>78.599999999999994</v>
      </c>
      <c r="U19" s="46">
        <v>89</v>
      </c>
    </row>
    <row r="20" spans="1:21" ht="30" customHeight="1" x14ac:dyDescent="0.2">
      <c r="A20" s="42" t="str">
        <f>第１表!A20</f>
        <v>57</v>
      </c>
      <c r="B20" s="77"/>
      <c r="C20" s="44">
        <f>第１表!C20</f>
        <v>9</v>
      </c>
      <c r="D20" s="46">
        <v>96.2</v>
      </c>
      <c r="E20" s="46">
        <v>100.7</v>
      </c>
      <c r="F20" s="46">
        <v>101.7</v>
      </c>
      <c r="G20" s="46">
        <v>98.9</v>
      </c>
      <c r="H20" s="46">
        <v>95.1</v>
      </c>
      <c r="I20" s="46">
        <v>89.9</v>
      </c>
      <c r="J20" s="46">
        <v>92</v>
      </c>
      <c r="K20" s="46">
        <v>95.6</v>
      </c>
      <c r="L20" s="46">
        <v>114.2</v>
      </c>
      <c r="M20" s="46">
        <v>100.9</v>
      </c>
      <c r="N20" s="46">
        <v>115.2</v>
      </c>
      <c r="O20" s="46">
        <v>101.6</v>
      </c>
      <c r="P20" s="46">
        <v>101.1</v>
      </c>
      <c r="Q20" s="46">
        <v>97.8</v>
      </c>
      <c r="R20" s="46">
        <v>85.8</v>
      </c>
      <c r="S20" s="46">
        <v>85.8</v>
      </c>
      <c r="T20" s="46">
        <v>76.2</v>
      </c>
      <c r="U20" s="46">
        <v>91.7</v>
      </c>
    </row>
    <row r="21" spans="1:21" ht="30" customHeight="1" x14ac:dyDescent="0.2">
      <c r="A21" s="42" t="str">
        <f>第１表!A21</f>
        <v>58</v>
      </c>
      <c r="B21" s="77" t="str">
        <f>第１表!B21</f>
        <v/>
      </c>
      <c r="C21" s="44">
        <f>第１表!C21</f>
        <v>10</v>
      </c>
      <c r="D21" s="46">
        <v>97.9</v>
      </c>
      <c r="E21" s="46">
        <v>106.7</v>
      </c>
      <c r="F21" s="46">
        <v>103.1</v>
      </c>
      <c r="G21" s="46">
        <v>104.8</v>
      </c>
      <c r="H21" s="46">
        <v>104.6</v>
      </c>
      <c r="I21" s="46">
        <v>78.5</v>
      </c>
      <c r="J21" s="46">
        <v>92.2</v>
      </c>
      <c r="K21" s="46">
        <v>102.9</v>
      </c>
      <c r="L21" s="46">
        <v>120.9</v>
      </c>
      <c r="M21" s="46">
        <v>105.3</v>
      </c>
      <c r="N21" s="46">
        <v>111.4</v>
      </c>
      <c r="O21" s="46">
        <v>108.4</v>
      </c>
      <c r="P21" s="46">
        <v>114.2</v>
      </c>
      <c r="Q21" s="46">
        <v>99.9</v>
      </c>
      <c r="R21" s="46">
        <v>93.9</v>
      </c>
      <c r="S21" s="46">
        <v>87.5</v>
      </c>
      <c r="T21" s="46">
        <v>85.7</v>
      </c>
      <c r="U21" s="46">
        <v>100</v>
      </c>
    </row>
    <row r="22" spans="1:21" ht="30" customHeight="1" x14ac:dyDescent="0.2">
      <c r="A22" s="42" t="str">
        <f>第１表!A22</f>
        <v>59</v>
      </c>
      <c r="B22" s="77" t="str">
        <f>第１表!B22</f>
        <v/>
      </c>
      <c r="C22" s="44">
        <f>第１表!C22</f>
        <v>11</v>
      </c>
      <c r="D22" s="46">
        <v>94.8</v>
      </c>
      <c r="E22" s="46">
        <v>98.7</v>
      </c>
      <c r="F22" s="46">
        <v>104.2</v>
      </c>
      <c r="G22" s="46">
        <v>96.6</v>
      </c>
      <c r="H22" s="46">
        <v>97.8</v>
      </c>
      <c r="I22" s="46">
        <v>86.8</v>
      </c>
      <c r="J22" s="46">
        <v>90.1</v>
      </c>
      <c r="K22" s="46">
        <v>89.8</v>
      </c>
      <c r="L22" s="46">
        <v>122.1</v>
      </c>
      <c r="M22" s="46">
        <v>100.7</v>
      </c>
      <c r="N22" s="46">
        <v>112</v>
      </c>
      <c r="O22" s="46">
        <v>94.8</v>
      </c>
      <c r="P22" s="46">
        <v>96</v>
      </c>
      <c r="Q22" s="46">
        <v>97.6</v>
      </c>
      <c r="R22" s="46">
        <v>83.5</v>
      </c>
      <c r="S22" s="46">
        <v>82.9</v>
      </c>
      <c r="T22" s="46">
        <v>90.5</v>
      </c>
      <c r="U22" s="46">
        <v>109.2</v>
      </c>
    </row>
    <row r="23" spans="1:21" ht="30" customHeight="1" x14ac:dyDescent="0.2">
      <c r="A23" s="42" t="str">
        <f>第１表!A23</f>
        <v>510</v>
      </c>
      <c r="B23" s="77" t="str">
        <f>第１表!B23</f>
        <v/>
      </c>
      <c r="C23" s="44">
        <f>第１表!C23</f>
        <v>12</v>
      </c>
      <c r="D23" s="46">
        <v>96.9</v>
      </c>
      <c r="E23" s="46">
        <v>101.2</v>
      </c>
      <c r="F23" s="46">
        <v>103.3</v>
      </c>
      <c r="G23" s="46">
        <v>95</v>
      </c>
      <c r="H23" s="46">
        <v>108</v>
      </c>
      <c r="I23" s="46">
        <v>93.1</v>
      </c>
      <c r="J23" s="46">
        <v>90.5</v>
      </c>
      <c r="K23" s="46">
        <v>100.6</v>
      </c>
      <c r="L23" s="46">
        <v>130.1</v>
      </c>
      <c r="M23" s="46">
        <v>99.1</v>
      </c>
      <c r="N23" s="46">
        <v>113.1</v>
      </c>
      <c r="O23" s="46">
        <v>105.3</v>
      </c>
      <c r="P23" s="46">
        <v>99.2</v>
      </c>
      <c r="Q23" s="46">
        <v>98.9</v>
      </c>
      <c r="R23" s="46">
        <v>97.3</v>
      </c>
      <c r="S23" s="46">
        <v>86.1</v>
      </c>
      <c r="T23" s="46">
        <v>84.5</v>
      </c>
      <c r="U23" s="46">
        <v>107.3</v>
      </c>
    </row>
    <row r="24" spans="1:21" ht="30" customHeight="1" x14ac:dyDescent="0.2">
      <c r="A24" s="42" t="str">
        <f>第１表!A24</f>
        <v>511</v>
      </c>
      <c r="B24" s="77" t="str">
        <f>第１表!B24</f>
        <v>令和8年</v>
      </c>
      <c r="C24" s="44">
        <f>第１表!C24</f>
        <v>1</v>
      </c>
      <c r="D24" s="46">
        <v>93.4</v>
      </c>
      <c r="E24" s="46">
        <v>94.1</v>
      </c>
      <c r="F24" s="46">
        <v>94.9</v>
      </c>
      <c r="G24" s="46">
        <v>93.8</v>
      </c>
      <c r="H24" s="46">
        <v>96.8</v>
      </c>
      <c r="I24" s="46">
        <v>88</v>
      </c>
      <c r="J24" s="46">
        <v>90.8</v>
      </c>
      <c r="K24" s="46">
        <v>95.5</v>
      </c>
      <c r="L24" s="46">
        <v>112.5</v>
      </c>
      <c r="M24" s="46">
        <v>93.7</v>
      </c>
      <c r="N24" s="46">
        <v>99.6</v>
      </c>
      <c r="O24" s="46">
        <v>98.8</v>
      </c>
      <c r="P24" s="46">
        <v>94.7</v>
      </c>
      <c r="Q24" s="46">
        <v>100.2</v>
      </c>
      <c r="R24" s="46">
        <v>89</v>
      </c>
      <c r="S24" s="46">
        <v>86.9</v>
      </c>
      <c r="T24" s="46">
        <v>83.3</v>
      </c>
      <c r="U24" s="46">
        <v>95.4</v>
      </c>
    </row>
    <row r="25" spans="1:21" ht="30" customHeight="1" x14ac:dyDescent="0.2">
      <c r="A25" s="42" t="str">
        <f>第１表!A25</f>
        <v>512</v>
      </c>
      <c r="B25" s="77" t="str">
        <f>第１表!B25</f>
        <v/>
      </c>
      <c r="C25" s="44">
        <f>第１表!C25</f>
        <v>2</v>
      </c>
      <c r="D25" s="46">
        <v>92.7</v>
      </c>
      <c r="E25" s="46">
        <v>100</v>
      </c>
      <c r="F25" s="46">
        <v>98.6</v>
      </c>
      <c r="G25" s="46">
        <v>90.5</v>
      </c>
      <c r="H25" s="46">
        <v>92.9</v>
      </c>
      <c r="I25" s="46">
        <v>85.7</v>
      </c>
      <c r="J25" s="46">
        <v>91.2</v>
      </c>
      <c r="K25" s="46">
        <v>90.6</v>
      </c>
      <c r="L25" s="46">
        <v>115.1</v>
      </c>
      <c r="M25" s="46">
        <v>93.5</v>
      </c>
      <c r="N25" s="46">
        <v>97.8</v>
      </c>
      <c r="O25" s="46">
        <v>89.3</v>
      </c>
      <c r="P25" s="46">
        <v>97.1</v>
      </c>
      <c r="Q25" s="46">
        <v>95.8</v>
      </c>
      <c r="R25" s="46">
        <v>84.8</v>
      </c>
      <c r="S25" s="46">
        <v>83.6</v>
      </c>
      <c r="T25" s="46">
        <v>84.5</v>
      </c>
      <c r="U25" s="46">
        <v>102.8</v>
      </c>
    </row>
    <row r="26" spans="1:21" ht="30" customHeight="1" x14ac:dyDescent="0.2">
      <c r="A26" s="42" t="str">
        <f>第１表!A26</f>
        <v>61</v>
      </c>
      <c r="B26" s="77" t="str">
        <f>第１表!B26</f>
        <v/>
      </c>
      <c r="C26" s="44">
        <f>第１表!C26</f>
        <v>3</v>
      </c>
      <c r="D26" s="46">
        <v>96.6</v>
      </c>
      <c r="E26" s="46">
        <v>102.5</v>
      </c>
      <c r="F26" s="46">
        <v>100</v>
      </c>
      <c r="G26" s="46">
        <v>100.7</v>
      </c>
      <c r="H26" s="46">
        <v>103.8</v>
      </c>
      <c r="I26" s="46">
        <v>90</v>
      </c>
      <c r="J26" s="46">
        <v>89.4</v>
      </c>
      <c r="K26" s="46">
        <v>97.4</v>
      </c>
      <c r="L26" s="46">
        <v>141.4</v>
      </c>
      <c r="M26" s="46">
        <v>98.4</v>
      </c>
      <c r="N26" s="46">
        <v>100</v>
      </c>
      <c r="O26" s="46">
        <v>95.2</v>
      </c>
      <c r="P26" s="46">
        <v>108.9</v>
      </c>
      <c r="Q26" s="46">
        <v>100.4</v>
      </c>
      <c r="R26" s="46">
        <v>97.6</v>
      </c>
      <c r="S26" s="46">
        <v>92.4</v>
      </c>
      <c r="T26" s="46">
        <v>85.7</v>
      </c>
      <c r="U26" s="46">
        <v>99.1</v>
      </c>
    </row>
    <row r="27" spans="1:21" ht="30" customHeight="1" x14ac:dyDescent="0.2">
      <c r="A27" s="42" t="str">
        <f>第１表!A27</f>
        <v>62</v>
      </c>
      <c r="B27" s="78" t="str">
        <f>第１表!B27</f>
        <v/>
      </c>
      <c r="C27" s="48">
        <f>第１表!C27</f>
        <v>4</v>
      </c>
      <c r="D27" s="49">
        <v>100</v>
      </c>
      <c r="E27" s="49">
        <v>99.6</v>
      </c>
      <c r="F27" s="49">
        <v>104.7</v>
      </c>
      <c r="G27" s="49">
        <v>106.2</v>
      </c>
      <c r="H27" s="49">
        <v>98.7</v>
      </c>
      <c r="I27" s="49">
        <v>91.7</v>
      </c>
      <c r="J27" s="49">
        <v>95.5</v>
      </c>
      <c r="K27" s="49">
        <v>107.2</v>
      </c>
      <c r="L27" s="49">
        <v>120.6</v>
      </c>
      <c r="M27" s="49">
        <v>106.3</v>
      </c>
      <c r="N27" s="49">
        <v>103.1</v>
      </c>
      <c r="O27" s="49">
        <v>95.4</v>
      </c>
      <c r="P27" s="49">
        <v>108.6</v>
      </c>
      <c r="Q27" s="49">
        <v>105.3</v>
      </c>
      <c r="R27" s="49">
        <v>100.7</v>
      </c>
      <c r="S27" s="49">
        <v>92.1</v>
      </c>
      <c r="T27" s="49">
        <v>85.7</v>
      </c>
      <c r="U27" s="49">
        <v>106.4</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55</v>
      </c>
      <c r="E32" s="16"/>
      <c r="F32" s="16"/>
      <c r="G32" s="16"/>
      <c r="H32" s="16"/>
      <c r="I32" s="16"/>
      <c r="J32" s="16"/>
      <c r="K32" s="16"/>
      <c r="L32" s="16"/>
      <c r="M32" s="16"/>
      <c r="N32" s="16"/>
      <c r="O32" s="16"/>
      <c r="P32" s="16"/>
      <c r="Q32" s="16"/>
      <c r="R32" s="16"/>
      <c r="S32" s="16"/>
      <c r="T32" s="80" t="s">
        <v>56</v>
      </c>
      <c r="U32" s="81"/>
    </row>
    <row r="33" spans="1:21" ht="18" customHeight="1" x14ac:dyDescent="0.2">
      <c r="A33" s="12"/>
      <c r="B33" s="51"/>
      <c r="C33" s="52"/>
      <c r="D33" s="22"/>
      <c r="E33" s="23"/>
      <c r="F33" s="23"/>
      <c r="G33" s="23"/>
      <c r="H33" s="23"/>
      <c r="I33" s="23"/>
      <c r="J33" s="23"/>
      <c r="K33" s="23"/>
      <c r="L33" s="23"/>
      <c r="M33" s="23"/>
      <c r="N33" s="23"/>
      <c r="O33" s="23"/>
      <c r="P33" s="23"/>
      <c r="Q33" s="23"/>
      <c r="R33" s="23"/>
      <c r="S33" s="23"/>
      <c r="T33" s="82" t="s">
        <v>57</v>
      </c>
      <c r="U33" s="83"/>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58</v>
      </c>
    </row>
    <row r="35" spans="1:21" ht="30" customHeight="1" x14ac:dyDescent="0.2">
      <c r="A35" s="55">
        <f>第１表!A35</f>
        <v>29</v>
      </c>
      <c r="B35" s="56" t="str">
        <f>B8</f>
        <v>令和元年平均</v>
      </c>
      <c r="C35" s="57"/>
      <c r="D35" s="31">
        <v>101.2</v>
      </c>
      <c r="E35" s="32">
        <v>97.6</v>
      </c>
      <c r="F35" s="32">
        <v>102.8</v>
      </c>
      <c r="G35" s="32">
        <v>100.2</v>
      </c>
      <c r="H35" s="32">
        <v>101.4</v>
      </c>
      <c r="I35" s="32">
        <v>99.3</v>
      </c>
      <c r="J35" s="32">
        <v>98.6</v>
      </c>
      <c r="K35" s="32">
        <v>91.8</v>
      </c>
      <c r="L35" s="32">
        <v>102.3</v>
      </c>
      <c r="M35" s="32">
        <v>103.6</v>
      </c>
      <c r="N35" s="32">
        <v>115.8</v>
      </c>
      <c r="O35" s="32">
        <v>90.7</v>
      </c>
      <c r="P35" s="32">
        <v>104.1</v>
      </c>
      <c r="Q35" s="32">
        <v>100.2</v>
      </c>
      <c r="R35" s="32">
        <v>95.2</v>
      </c>
      <c r="S35" s="32">
        <v>103.7</v>
      </c>
      <c r="T35" s="32">
        <v>110.8</v>
      </c>
      <c r="U35" s="58">
        <v>113.7</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100.7</v>
      </c>
      <c r="E37" s="32">
        <v>104.8</v>
      </c>
      <c r="F37" s="32">
        <v>102.2</v>
      </c>
      <c r="G37" s="32">
        <v>95.2</v>
      </c>
      <c r="H37" s="32">
        <v>103.3</v>
      </c>
      <c r="I37" s="32">
        <v>100</v>
      </c>
      <c r="J37" s="32">
        <v>103.2</v>
      </c>
      <c r="K37" s="32">
        <v>99.4</v>
      </c>
      <c r="L37" s="32">
        <v>94.6</v>
      </c>
      <c r="M37" s="32">
        <v>101.7</v>
      </c>
      <c r="N37" s="32">
        <v>88</v>
      </c>
      <c r="O37" s="32">
        <v>114.2</v>
      </c>
      <c r="P37" s="32">
        <v>110.7</v>
      </c>
      <c r="Q37" s="32">
        <v>95.8</v>
      </c>
      <c r="R37" s="32">
        <v>100.7</v>
      </c>
      <c r="S37" s="32">
        <v>101.4</v>
      </c>
      <c r="T37" s="32">
        <v>116</v>
      </c>
      <c r="U37" s="58">
        <v>122.9</v>
      </c>
    </row>
    <row r="38" spans="1:21" ht="30" customHeight="1" x14ac:dyDescent="0.2">
      <c r="A38" s="55">
        <f>第１表!A38</f>
        <v>2</v>
      </c>
      <c r="B38" s="36" t="str">
        <f>第１表!B38</f>
        <v>4</v>
      </c>
      <c r="C38" s="73"/>
      <c r="D38" s="31">
        <v>100</v>
      </c>
      <c r="E38" s="32">
        <v>104.6</v>
      </c>
      <c r="F38" s="32">
        <v>100.3</v>
      </c>
      <c r="G38" s="32">
        <v>94.2</v>
      </c>
      <c r="H38" s="32">
        <v>100.3</v>
      </c>
      <c r="I38" s="32">
        <v>104</v>
      </c>
      <c r="J38" s="32">
        <v>94.2</v>
      </c>
      <c r="K38" s="32">
        <v>105.1</v>
      </c>
      <c r="L38" s="32">
        <v>96.9</v>
      </c>
      <c r="M38" s="32">
        <v>102.7</v>
      </c>
      <c r="N38" s="32">
        <v>93.4</v>
      </c>
      <c r="O38" s="32">
        <v>91.3</v>
      </c>
      <c r="P38" s="32">
        <v>124.9</v>
      </c>
      <c r="Q38" s="32">
        <v>94.8</v>
      </c>
      <c r="R38" s="32">
        <v>100.6</v>
      </c>
      <c r="S38" s="32">
        <v>103.2</v>
      </c>
      <c r="T38" s="32">
        <v>133.69999999999999</v>
      </c>
      <c r="U38" s="58">
        <v>119.4</v>
      </c>
    </row>
    <row r="39" spans="1:21" ht="30" customHeight="1" x14ac:dyDescent="0.2">
      <c r="A39" s="55">
        <f>第１表!A39</f>
        <v>3</v>
      </c>
      <c r="B39" s="36" t="str">
        <f>第１表!B39</f>
        <v>5</v>
      </c>
      <c r="C39" s="73"/>
      <c r="D39" s="31">
        <v>99.2</v>
      </c>
      <c r="E39" s="32">
        <v>101.1</v>
      </c>
      <c r="F39" s="32">
        <v>99.8</v>
      </c>
      <c r="G39" s="32">
        <v>104.2</v>
      </c>
      <c r="H39" s="32">
        <v>104.7</v>
      </c>
      <c r="I39" s="32">
        <v>96.9</v>
      </c>
      <c r="J39" s="32">
        <v>93.5</v>
      </c>
      <c r="K39" s="32" t="s">
        <v>50</v>
      </c>
      <c r="L39" s="32">
        <v>104.8</v>
      </c>
      <c r="M39" s="32">
        <v>103.8</v>
      </c>
      <c r="N39" s="32">
        <v>96.2</v>
      </c>
      <c r="O39" s="32">
        <v>110.9</v>
      </c>
      <c r="P39" s="32">
        <v>120.8</v>
      </c>
      <c r="Q39" s="32">
        <v>95.1</v>
      </c>
      <c r="R39" s="32">
        <v>97.2</v>
      </c>
      <c r="S39" s="32">
        <v>101.4</v>
      </c>
      <c r="T39" s="32">
        <v>117.5</v>
      </c>
      <c r="U39" s="58">
        <v>108.6</v>
      </c>
    </row>
    <row r="40" spans="1:21" ht="30" customHeight="1" x14ac:dyDescent="0.2">
      <c r="A40" s="55">
        <f>第１表!A40</f>
        <v>4</v>
      </c>
      <c r="B40" s="74" t="str">
        <f>第１表!B40</f>
        <v>6</v>
      </c>
      <c r="C40" s="73"/>
      <c r="D40" s="31">
        <v>97.5</v>
      </c>
      <c r="E40" s="59">
        <v>100.1</v>
      </c>
      <c r="F40" s="33">
        <v>100.2</v>
      </c>
      <c r="G40" s="33">
        <v>101.1</v>
      </c>
      <c r="H40" s="33">
        <v>98.3</v>
      </c>
      <c r="I40" s="33">
        <v>99.8</v>
      </c>
      <c r="J40" s="33">
        <v>91</v>
      </c>
      <c r="K40" s="33">
        <v>102.3</v>
      </c>
      <c r="L40" s="33">
        <v>103.2</v>
      </c>
      <c r="M40" s="33">
        <v>100.9</v>
      </c>
      <c r="N40" s="33">
        <v>77.2</v>
      </c>
      <c r="O40" s="33">
        <v>127.6</v>
      </c>
      <c r="P40" s="33">
        <v>110.1</v>
      </c>
      <c r="Q40" s="33">
        <v>94.4</v>
      </c>
      <c r="R40" s="33">
        <v>93.4</v>
      </c>
      <c r="S40" s="33">
        <v>95.9</v>
      </c>
      <c r="T40" s="33">
        <v>105.6</v>
      </c>
      <c r="U40" s="33">
        <v>99.1</v>
      </c>
    </row>
    <row r="41" spans="1:21" ht="30" customHeight="1" x14ac:dyDescent="0.2">
      <c r="A41" s="55">
        <f>第１表!A41</f>
        <v>5</v>
      </c>
      <c r="B41" s="39" t="str">
        <f>第１表!B41</f>
        <v>7</v>
      </c>
      <c r="C41" s="75"/>
      <c r="D41" s="60">
        <v>97.5</v>
      </c>
      <c r="E41" s="60">
        <v>101.5</v>
      </c>
      <c r="F41" s="60">
        <v>100</v>
      </c>
      <c r="G41" s="60">
        <v>100.3</v>
      </c>
      <c r="H41" s="60">
        <v>94.8</v>
      </c>
      <c r="I41" s="60">
        <v>102.1</v>
      </c>
      <c r="J41" s="60">
        <v>92.8</v>
      </c>
      <c r="K41" s="60">
        <v>104.6</v>
      </c>
      <c r="L41" s="60">
        <v>89.8</v>
      </c>
      <c r="M41" s="60">
        <v>98.6</v>
      </c>
      <c r="N41" s="60">
        <v>81.3</v>
      </c>
      <c r="O41" s="60">
        <v>115.5</v>
      </c>
      <c r="P41" s="60">
        <v>112.3</v>
      </c>
      <c r="Q41" s="60">
        <v>94.6</v>
      </c>
      <c r="R41" s="60" t="s">
        <v>51</v>
      </c>
      <c r="S41" s="60">
        <v>94.4</v>
      </c>
      <c r="T41" s="60">
        <v>96.4</v>
      </c>
      <c r="U41" s="60">
        <v>95.2</v>
      </c>
    </row>
    <row r="42" spans="1:21" ht="30" customHeight="1" x14ac:dyDescent="0.2">
      <c r="A42" s="55" t="str">
        <f>第１表!A42</f>
        <v>52</v>
      </c>
      <c r="B42" s="76" t="str">
        <f>第１表!B42</f>
        <v>令和7年</v>
      </c>
      <c r="C42" s="44">
        <f>第１表!C42</f>
        <v>4</v>
      </c>
      <c r="D42" s="63">
        <v>100.5</v>
      </c>
      <c r="E42" s="45">
        <v>98.2</v>
      </c>
      <c r="F42" s="45">
        <v>101.6</v>
      </c>
      <c r="G42" s="45">
        <v>102.8</v>
      </c>
      <c r="H42" s="45">
        <v>98.6</v>
      </c>
      <c r="I42" s="45">
        <v>113.2</v>
      </c>
      <c r="J42" s="45">
        <v>96</v>
      </c>
      <c r="K42" s="45">
        <v>110.9</v>
      </c>
      <c r="L42" s="45">
        <v>91.4</v>
      </c>
      <c r="M42" s="45">
        <v>101.7</v>
      </c>
      <c r="N42" s="45">
        <v>79.3</v>
      </c>
      <c r="O42" s="45">
        <v>117.1</v>
      </c>
      <c r="P42" s="45">
        <v>119.2</v>
      </c>
      <c r="Q42" s="45">
        <v>98</v>
      </c>
      <c r="R42" s="45" t="s">
        <v>52</v>
      </c>
      <c r="S42" s="45">
        <v>93.5</v>
      </c>
      <c r="T42" s="45">
        <v>102.2</v>
      </c>
      <c r="U42" s="45">
        <v>95.9</v>
      </c>
    </row>
    <row r="43" spans="1:21" ht="30" customHeight="1" x14ac:dyDescent="0.2">
      <c r="A43" s="55" t="str">
        <f>第１表!A43</f>
        <v>53</v>
      </c>
      <c r="B43" s="77" t="str">
        <f>第１表!B43</f>
        <v/>
      </c>
      <c r="C43" s="44">
        <f>第１表!C43</f>
        <v>5</v>
      </c>
      <c r="D43" s="46">
        <v>97.7</v>
      </c>
      <c r="E43" s="46">
        <v>94.1</v>
      </c>
      <c r="F43" s="46">
        <v>99</v>
      </c>
      <c r="G43" s="46">
        <v>99.4</v>
      </c>
      <c r="H43" s="46">
        <v>91.9</v>
      </c>
      <c r="I43" s="46">
        <v>102.1</v>
      </c>
      <c r="J43" s="46">
        <v>93.5</v>
      </c>
      <c r="K43" s="46">
        <v>107.6</v>
      </c>
      <c r="L43" s="46">
        <v>87.9</v>
      </c>
      <c r="M43" s="46">
        <v>98.3</v>
      </c>
      <c r="N43" s="46">
        <v>88.8</v>
      </c>
      <c r="O43" s="46">
        <v>117.8</v>
      </c>
      <c r="P43" s="46">
        <v>112.4</v>
      </c>
      <c r="Q43" s="46">
        <v>97.4</v>
      </c>
      <c r="R43" s="46" t="s">
        <v>52</v>
      </c>
      <c r="S43" s="46">
        <v>92.6</v>
      </c>
      <c r="T43" s="46">
        <v>95.6</v>
      </c>
      <c r="U43" s="46">
        <v>96.7</v>
      </c>
    </row>
    <row r="44" spans="1:21" ht="30" customHeight="1" x14ac:dyDescent="0.2">
      <c r="A44" s="55" t="str">
        <f>第１表!A44</f>
        <v>54</v>
      </c>
      <c r="B44" s="77" t="str">
        <f>第１表!B44</f>
        <v/>
      </c>
      <c r="C44" s="44">
        <f>第１表!C44</f>
        <v>6</v>
      </c>
      <c r="D44" s="46">
        <v>100.6</v>
      </c>
      <c r="E44" s="46">
        <v>103</v>
      </c>
      <c r="F44" s="46">
        <v>103.8</v>
      </c>
      <c r="G44" s="46">
        <v>102.2</v>
      </c>
      <c r="H44" s="46">
        <v>98.9</v>
      </c>
      <c r="I44" s="46">
        <v>109.5</v>
      </c>
      <c r="J44" s="46">
        <v>94.5</v>
      </c>
      <c r="K44" s="46">
        <v>109.4</v>
      </c>
      <c r="L44" s="46">
        <v>90.1</v>
      </c>
      <c r="M44" s="46">
        <v>107.5</v>
      </c>
      <c r="N44" s="46">
        <v>82.1</v>
      </c>
      <c r="O44" s="46">
        <v>119</v>
      </c>
      <c r="P44" s="46">
        <v>118.2</v>
      </c>
      <c r="Q44" s="46">
        <v>97.2</v>
      </c>
      <c r="R44" s="46" t="s">
        <v>52</v>
      </c>
      <c r="S44" s="46">
        <v>96.3</v>
      </c>
      <c r="T44" s="46">
        <v>96.7</v>
      </c>
      <c r="U44" s="46">
        <v>97.5</v>
      </c>
    </row>
    <row r="45" spans="1:21" ht="30" customHeight="1" x14ac:dyDescent="0.2">
      <c r="A45" s="55" t="str">
        <f>第１表!A45</f>
        <v>55</v>
      </c>
      <c r="B45" s="77" t="str">
        <f>第１表!B45</f>
        <v/>
      </c>
      <c r="C45" s="44">
        <f>第１表!C45</f>
        <v>7</v>
      </c>
      <c r="D45" s="46">
        <v>102</v>
      </c>
      <c r="E45" s="46">
        <v>103.2</v>
      </c>
      <c r="F45" s="46">
        <v>102</v>
      </c>
      <c r="G45" s="46">
        <v>107.8</v>
      </c>
      <c r="H45" s="46">
        <v>102.1</v>
      </c>
      <c r="I45" s="46">
        <v>109.4</v>
      </c>
      <c r="J45" s="46">
        <v>94.4</v>
      </c>
      <c r="K45" s="46">
        <v>112.9</v>
      </c>
      <c r="L45" s="46">
        <v>92.7</v>
      </c>
      <c r="M45" s="46">
        <v>109.2</v>
      </c>
      <c r="N45" s="46">
        <v>80.3</v>
      </c>
      <c r="O45" s="46">
        <v>124.5</v>
      </c>
      <c r="P45" s="46">
        <v>119.9</v>
      </c>
      <c r="Q45" s="46">
        <v>100.5</v>
      </c>
      <c r="R45" s="46" t="s">
        <v>52</v>
      </c>
      <c r="S45" s="46">
        <v>101.7</v>
      </c>
      <c r="T45" s="46">
        <v>92.3</v>
      </c>
      <c r="U45" s="46">
        <v>90.2</v>
      </c>
    </row>
    <row r="46" spans="1:21" ht="30" customHeight="1" x14ac:dyDescent="0.2">
      <c r="A46" s="55" t="str">
        <f>第１表!A46</f>
        <v>56</v>
      </c>
      <c r="B46" s="77"/>
      <c r="C46" s="44">
        <f>第１表!C46</f>
        <v>8</v>
      </c>
      <c r="D46" s="46">
        <v>93.5</v>
      </c>
      <c r="E46" s="46">
        <v>83.4</v>
      </c>
      <c r="F46" s="46">
        <v>92.1</v>
      </c>
      <c r="G46" s="46">
        <v>95.4</v>
      </c>
      <c r="H46" s="46">
        <v>89.9</v>
      </c>
      <c r="I46" s="46">
        <v>105.3</v>
      </c>
      <c r="J46" s="46">
        <v>92</v>
      </c>
      <c r="K46" s="46">
        <v>99.1</v>
      </c>
      <c r="L46" s="46">
        <v>80.400000000000006</v>
      </c>
      <c r="M46" s="46">
        <v>86.5</v>
      </c>
      <c r="N46" s="46">
        <v>83.3</v>
      </c>
      <c r="O46" s="46">
        <v>104.3</v>
      </c>
      <c r="P46" s="46">
        <v>99.3</v>
      </c>
      <c r="Q46" s="46">
        <v>95.1</v>
      </c>
      <c r="R46" s="46" t="s">
        <v>52</v>
      </c>
      <c r="S46" s="46">
        <v>94.1</v>
      </c>
      <c r="T46" s="46">
        <v>86.8</v>
      </c>
      <c r="U46" s="46">
        <v>85.2</v>
      </c>
    </row>
    <row r="47" spans="1:21" ht="30" customHeight="1" x14ac:dyDescent="0.2">
      <c r="A47" s="55" t="str">
        <f>第１表!A47</f>
        <v>57</v>
      </c>
      <c r="B47" s="77"/>
      <c r="C47" s="44">
        <f>第１表!C47</f>
        <v>9</v>
      </c>
      <c r="D47" s="46">
        <v>96.7</v>
      </c>
      <c r="E47" s="46">
        <v>101.2</v>
      </c>
      <c r="F47" s="46">
        <v>101.3</v>
      </c>
      <c r="G47" s="46">
        <v>98.9</v>
      </c>
      <c r="H47" s="46">
        <v>90.1</v>
      </c>
      <c r="I47" s="46">
        <v>100.2</v>
      </c>
      <c r="J47" s="46">
        <v>93</v>
      </c>
      <c r="K47" s="46">
        <v>101.7</v>
      </c>
      <c r="L47" s="46">
        <v>84.6</v>
      </c>
      <c r="M47" s="46">
        <v>97.5</v>
      </c>
      <c r="N47" s="46">
        <v>72.8</v>
      </c>
      <c r="O47" s="46">
        <v>107.2</v>
      </c>
      <c r="P47" s="46">
        <v>112.9</v>
      </c>
      <c r="Q47" s="46">
        <v>91.4</v>
      </c>
      <c r="R47" s="46" t="s">
        <v>52</v>
      </c>
      <c r="S47" s="46">
        <v>96.2</v>
      </c>
      <c r="T47" s="46">
        <v>87.9</v>
      </c>
      <c r="U47" s="46">
        <v>90.2</v>
      </c>
    </row>
    <row r="48" spans="1:21" ht="30" customHeight="1" x14ac:dyDescent="0.2">
      <c r="A48" s="55" t="str">
        <f>第１表!A48</f>
        <v>58</v>
      </c>
      <c r="B48" s="77" t="str">
        <f>第１表!B48</f>
        <v/>
      </c>
      <c r="C48" s="44">
        <f>第１表!C48</f>
        <v>10</v>
      </c>
      <c r="D48" s="46">
        <v>98.7</v>
      </c>
      <c r="E48" s="46">
        <v>106.1</v>
      </c>
      <c r="F48" s="46">
        <v>102.9</v>
      </c>
      <c r="G48" s="46">
        <v>104.8</v>
      </c>
      <c r="H48" s="46">
        <v>97.5</v>
      </c>
      <c r="I48" s="46">
        <v>81.5</v>
      </c>
      <c r="J48" s="46">
        <v>92.7</v>
      </c>
      <c r="K48" s="46">
        <v>111.5</v>
      </c>
      <c r="L48" s="46">
        <v>98.8</v>
      </c>
      <c r="M48" s="46">
        <v>98.5</v>
      </c>
      <c r="N48" s="46">
        <v>79.599999999999994</v>
      </c>
      <c r="O48" s="46">
        <v>126</v>
      </c>
      <c r="P48" s="46">
        <v>129</v>
      </c>
      <c r="Q48" s="46">
        <v>93.5</v>
      </c>
      <c r="R48" s="46" t="s">
        <v>52</v>
      </c>
      <c r="S48" s="46">
        <v>97.4</v>
      </c>
      <c r="T48" s="46">
        <v>101.1</v>
      </c>
      <c r="U48" s="46">
        <v>99.2</v>
      </c>
    </row>
    <row r="49" spans="1:21" ht="30" customHeight="1" x14ac:dyDescent="0.2">
      <c r="A49" s="55" t="str">
        <f>第１表!A49</f>
        <v>59</v>
      </c>
      <c r="B49" s="77" t="str">
        <f>第１表!B49</f>
        <v/>
      </c>
      <c r="C49" s="44">
        <f>第１表!C49</f>
        <v>11</v>
      </c>
      <c r="D49" s="46">
        <v>96.2</v>
      </c>
      <c r="E49" s="46">
        <v>96.4</v>
      </c>
      <c r="F49" s="46">
        <v>103.8</v>
      </c>
      <c r="G49" s="46">
        <v>96.6</v>
      </c>
      <c r="H49" s="46">
        <v>90.5</v>
      </c>
      <c r="I49" s="46">
        <v>95.5</v>
      </c>
      <c r="J49" s="46">
        <v>92.8</v>
      </c>
      <c r="K49" s="46">
        <v>98.7</v>
      </c>
      <c r="L49" s="46">
        <v>89.7</v>
      </c>
      <c r="M49" s="46">
        <v>107.7</v>
      </c>
      <c r="N49" s="46">
        <v>83.4</v>
      </c>
      <c r="O49" s="46">
        <v>98.7</v>
      </c>
      <c r="P49" s="46">
        <v>106.5</v>
      </c>
      <c r="Q49" s="46">
        <v>91.4</v>
      </c>
      <c r="R49" s="46" t="s">
        <v>52</v>
      </c>
      <c r="S49" s="46">
        <v>93.5</v>
      </c>
      <c r="T49" s="46">
        <v>102.2</v>
      </c>
      <c r="U49" s="46">
        <v>105.7</v>
      </c>
    </row>
    <row r="50" spans="1:21" ht="30" customHeight="1" x14ac:dyDescent="0.2">
      <c r="A50" s="55" t="str">
        <f>第１表!A50</f>
        <v>510</v>
      </c>
      <c r="B50" s="77" t="str">
        <f>第１表!B50</f>
        <v/>
      </c>
      <c r="C50" s="44">
        <f>第１表!C50</f>
        <v>12</v>
      </c>
      <c r="D50" s="46">
        <v>98.5</v>
      </c>
      <c r="E50" s="46">
        <v>97.8</v>
      </c>
      <c r="F50" s="46">
        <v>102.1</v>
      </c>
      <c r="G50" s="46">
        <v>95</v>
      </c>
      <c r="H50" s="46">
        <v>102.7</v>
      </c>
      <c r="I50" s="46">
        <v>104.2</v>
      </c>
      <c r="J50" s="46">
        <v>93</v>
      </c>
      <c r="K50" s="46">
        <v>103.4</v>
      </c>
      <c r="L50" s="46">
        <v>91.7</v>
      </c>
      <c r="M50" s="46">
        <v>98.2</v>
      </c>
      <c r="N50" s="46">
        <v>80.599999999999994</v>
      </c>
      <c r="O50" s="46">
        <v>124.5</v>
      </c>
      <c r="P50" s="46">
        <v>109.7</v>
      </c>
      <c r="Q50" s="46">
        <v>94.5</v>
      </c>
      <c r="R50" s="46" t="s">
        <v>52</v>
      </c>
      <c r="S50" s="46">
        <v>96.6</v>
      </c>
      <c r="T50" s="46">
        <v>101.1</v>
      </c>
      <c r="U50" s="46">
        <v>104.1</v>
      </c>
    </row>
    <row r="51" spans="1:21" ht="30" customHeight="1" x14ac:dyDescent="0.2">
      <c r="A51" s="55" t="str">
        <f>第１表!A51</f>
        <v>511</v>
      </c>
      <c r="B51" s="77" t="str">
        <f>第１表!B51</f>
        <v>令和8年</v>
      </c>
      <c r="C51" s="44">
        <f>第１表!C51</f>
        <v>1</v>
      </c>
      <c r="D51" s="46">
        <v>94.6</v>
      </c>
      <c r="E51" s="46">
        <v>94.8</v>
      </c>
      <c r="F51" s="46">
        <v>93.8</v>
      </c>
      <c r="G51" s="46">
        <v>93.8</v>
      </c>
      <c r="H51" s="46">
        <v>92.1</v>
      </c>
      <c r="I51" s="46">
        <v>89.7</v>
      </c>
      <c r="J51" s="46">
        <v>93.3</v>
      </c>
      <c r="K51" s="46">
        <v>101</v>
      </c>
      <c r="L51" s="46">
        <v>87</v>
      </c>
      <c r="M51" s="46">
        <v>88.2</v>
      </c>
      <c r="N51" s="46">
        <v>89.6</v>
      </c>
      <c r="O51" s="46">
        <v>102.4</v>
      </c>
      <c r="P51" s="46">
        <v>107</v>
      </c>
      <c r="Q51" s="46">
        <v>95.6</v>
      </c>
      <c r="R51" s="46">
        <v>98.6</v>
      </c>
      <c r="S51" s="46">
        <v>95.7</v>
      </c>
      <c r="T51" s="46">
        <v>93.4</v>
      </c>
      <c r="U51" s="46">
        <v>95.1</v>
      </c>
    </row>
    <row r="52" spans="1:21" ht="30" customHeight="1" x14ac:dyDescent="0.2">
      <c r="A52" s="55" t="str">
        <f>第１表!A52</f>
        <v>512</v>
      </c>
      <c r="B52" s="77" t="str">
        <f>第１表!B52</f>
        <v/>
      </c>
      <c r="C52" s="44">
        <f>第１表!C52</f>
        <v>2</v>
      </c>
      <c r="D52" s="46">
        <v>93.5</v>
      </c>
      <c r="E52" s="46">
        <v>101.7</v>
      </c>
      <c r="F52" s="46">
        <v>98.9</v>
      </c>
      <c r="G52" s="46">
        <v>90.5</v>
      </c>
      <c r="H52" s="46">
        <v>91.2</v>
      </c>
      <c r="I52" s="46">
        <v>88.9</v>
      </c>
      <c r="J52" s="46">
        <v>93.8</v>
      </c>
      <c r="K52" s="46">
        <v>94.5</v>
      </c>
      <c r="L52" s="46">
        <v>83.7</v>
      </c>
      <c r="M52" s="46">
        <v>92.9</v>
      </c>
      <c r="N52" s="46">
        <v>78.3</v>
      </c>
      <c r="O52" s="46">
        <v>97.2</v>
      </c>
      <c r="P52" s="46">
        <v>100.9</v>
      </c>
      <c r="Q52" s="46">
        <v>91.9</v>
      </c>
      <c r="R52" s="46">
        <v>93.3</v>
      </c>
      <c r="S52" s="46">
        <v>90.5</v>
      </c>
      <c r="T52" s="46">
        <v>86.8</v>
      </c>
      <c r="U52" s="46">
        <v>103.3</v>
      </c>
    </row>
    <row r="53" spans="1:21" ht="30" customHeight="1" x14ac:dyDescent="0.2">
      <c r="A53" s="55" t="str">
        <f>第１表!A53</f>
        <v>61</v>
      </c>
      <c r="B53" s="77" t="str">
        <f>第１表!B53</f>
        <v/>
      </c>
      <c r="C53" s="44">
        <f>第１表!C53</f>
        <v>3</v>
      </c>
      <c r="D53" s="46">
        <v>97.9</v>
      </c>
      <c r="E53" s="46">
        <v>103.3</v>
      </c>
      <c r="F53" s="46">
        <v>100.9</v>
      </c>
      <c r="G53" s="46">
        <v>100.7</v>
      </c>
      <c r="H53" s="46">
        <v>100.2</v>
      </c>
      <c r="I53" s="46">
        <v>95</v>
      </c>
      <c r="J53" s="46">
        <v>92.2</v>
      </c>
      <c r="K53" s="46">
        <v>106.2</v>
      </c>
      <c r="L53" s="46">
        <v>90.2</v>
      </c>
      <c r="M53" s="46">
        <v>95</v>
      </c>
      <c r="N53" s="46">
        <v>83.9</v>
      </c>
      <c r="O53" s="46">
        <v>102.4</v>
      </c>
      <c r="P53" s="46">
        <v>116.8</v>
      </c>
      <c r="Q53" s="46">
        <v>94.1</v>
      </c>
      <c r="R53" s="46">
        <v>104.7</v>
      </c>
      <c r="S53" s="46">
        <v>101.3</v>
      </c>
      <c r="T53" s="46">
        <v>90.1</v>
      </c>
      <c r="U53" s="46">
        <v>100</v>
      </c>
    </row>
    <row r="54" spans="1:21" ht="30" customHeight="1" x14ac:dyDescent="0.2">
      <c r="A54" s="55" t="str">
        <f>第１表!A54</f>
        <v>62</v>
      </c>
      <c r="B54" s="78" t="str">
        <f>第１表!B54</f>
        <v/>
      </c>
      <c r="C54" s="48">
        <f>第１表!C54</f>
        <v>4</v>
      </c>
      <c r="D54" s="49">
        <v>102.6</v>
      </c>
      <c r="E54" s="49">
        <v>101.1</v>
      </c>
      <c r="F54" s="49">
        <v>103.1</v>
      </c>
      <c r="G54" s="49">
        <v>106.2</v>
      </c>
      <c r="H54" s="49">
        <v>98.3</v>
      </c>
      <c r="I54" s="49">
        <v>98.4</v>
      </c>
      <c r="J54" s="49">
        <v>97.5</v>
      </c>
      <c r="K54" s="49">
        <v>111.3</v>
      </c>
      <c r="L54" s="49">
        <v>93.9</v>
      </c>
      <c r="M54" s="49">
        <v>102.2</v>
      </c>
      <c r="N54" s="49">
        <v>82.5</v>
      </c>
      <c r="O54" s="49">
        <v>101.9</v>
      </c>
      <c r="P54" s="49">
        <v>122.6</v>
      </c>
      <c r="Q54" s="49">
        <v>103.7</v>
      </c>
      <c r="R54" s="79">
        <v>108.5</v>
      </c>
      <c r="S54" s="49">
        <v>102.6</v>
      </c>
      <c r="T54" s="49">
        <v>92.3</v>
      </c>
      <c r="U54" s="49">
        <v>104.9</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A12B-5F55-4DC7-8537-447B6B1B730E}">
  <sheetPr>
    <pageSetUpPr autoPageBreaks="0" fitToPage="1"/>
  </sheetPr>
  <dimension ref="A1:T57"/>
  <sheetViews>
    <sheetView showGridLines="0" view="pageBreakPreview" topLeftCell="A36" zoomScaleNormal="70" zoomScaleSheetLayoutView="100" workbookViewId="0">
      <selection activeCell="N27" sqref="N27"/>
    </sheetView>
  </sheetViews>
  <sheetFormatPr defaultColWidth="10.77734375" defaultRowHeight="14.4" x14ac:dyDescent="0.2"/>
  <cols>
    <col min="1" max="1" width="4.21875" style="3" customWidth="1"/>
    <col min="2" max="2" width="10.77734375" style="3" customWidth="1"/>
    <col min="3" max="3" width="7.33203125" style="3" customWidth="1"/>
    <col min="4" max="19" width="9.109375" style="3" customWidth="1"/>
    <col min="20" max="20" width="1.109375" style="3" customWidth="1"/>
    <col min="21" max="16384" width="10.77734375" style="3"/>
  </cols>
  <sheetData>
    <row r="1" spans="1:20" ht="19.95" customHeight="1" x14ac:dyDescent="0.2">
      <c r="A1" s="1"/>
      <c r="B1" s="2"/>
      <c r="C1" s="2"/>
      <c r="D1" s="2"/>
      <c r="E1" s="2"/>
      <c r="F1" s="2"/>
      <c r="G1" s="2"/>
      <c r="H1" s="2"/>
      <c r="I1" s="2"/>
      <c r="J1" s="2"/>
      <c r="K1" s="2"/>
      <c r="L1" s="2"/>
      <c r="M1" s="2"/>
      <c r="N1" s="2"/>
      <c r="O1" s="2"/>
      <c r="P1" s="2"/>
      <c r="Q1" s="2"/>
      <c r="R1" s="84"/>
      <c r="S1" s="84"/>
    </row>
    <row r="2" spans="1:20" ht="21" customHeight="1" x14ac:dyDescent="0.2">
      <c r="A2" s="4"/>
      <c r="B2" s="5" t="s">
        <v>59</v>
      </c>
      <c r="C2" s="5"/>
      <c r="D2" s="5"/>
      <c r="E2" s="5"/>
      <c r="F2" s="6"/>
      <c r="H2" s="69"/>
      <c r="I2" s="1"/>
      <c r="J2" s="1"/>
      <c r="K2" s="1"/>
      <c r="L2" s="1"/>
      <c r="M2" s="1"/>
      <c r="N2" s="1"/>
      <c r="O2" s="1"/>
      <c r="P2" s="1"/>
      <c r="Q2" s="1"/>
      <c r="R2" s="1"/>
      <c r="S2" s="1"/>
    </row>
    <row r="3" spans="1:20" ht="30" customHeight="1" x14ac:dyDescent="0.2">
      <c r="A3" s="4"/>
      <c r="B3" s="1"/>
      <c r="C3" s="1"/>
      <c r="D3" s="1"/>
      <c r="E3" s="1"/>
      <c r="F3" s="1"/>
      <c r="G3" s="1"/>
      <c r="H3" s="1"/>
      <c r="I3" s="1"/>
      <c r="J3" s="1"/>
      <c r="K3" s="1"/>
      <c r="L3" s="1"/>
      <c r="M3" s="1"/>
      <c r="N3" s="1"/>
      <c r="O3" s="1"/>
      <c r="P3" s="1"/>
      <c r="Q3" s="1"/>
      <c r="R3" s="1"/>
      <c r="S3" s="1"/>
    </row>
    <row r="4" spans="1:20" ht="21" customHeight="1" x14ac:dyDescent="0.2">
      <c r="A4" s="4"/>
      <c r="B4" s="8" t="s">
        <v>2</v>
      </c>
      <c r="C4" s="9"/>
      <c r="D4" s="9"/>
      <c r="E4" s="9"/>
      <c r="F4" s="9"/>
      <c r="G4" s="9"/>
      <c r="H4" s="9"/>
      <c r="I4" s="9"/>
      <c r="J4" s="9"/>
      <c r="K4" s="9"/>
      <c r="L4" s="9"/>
      <c r="M4" s="9"/>
      <c r="N4" s="9"/>
      <c r="P4" s="10"/>
      <c r="S4" s="85" t="s">
        <v>60</v>
      </c>
      <c r="T4" s="86" t="s">
        <v>61</v>
      </c>
    </row>
    <row r="5" spans="1:20" ht="23.4" customHeight="1" x14ac:dyDescent="0.2">
      <c r="A5" s="12"/>
      <c r="B5" s="13"/>
      <c r="C5" s="14"/>
      <c r="D5" s="87" t="s">
        <v>62</v>
      </c>
      <c r="E5" s="87"/>
      <c r="F5" s="87"/>
      <c r="G5" s="87"/>
      <c r="H5" s="87"/>
      <c r="I5" s="87"/>
      <c r="J5" s="87"/>
      <c r="K5" s="87"/>
      <c r="L5" s="87"/>
      <c r="M5" s="87"/>
      <c r="N5" s="87"/>
      <c r="O5" s="87"/>
      <c r="P5" s="87"/>
      <c r="Q5" s="87"/>
      <c r="R5" s="87"/>
      <c r="S5" s="87"/>
      <c r="T5" s="88"/>
    </row>
    <row r="6" spans="1:20" ht="13.95" customHeight="1" x14ac:dyDescent="0.2">
      <c r="A6" s="12"/>
      <c r="B6" s="20"/>
      <c r="C6" s="21"/>
      <c r="D6" s="87"/>
      <c r="E6" s="87"/>
      <c r="F6" s="87"/>
      <c r="G6" s="87"/>
      <c r="H6" s="87"/>
      <c r="I6" s="87"/>
      <c r="J6" s="87"/>
      <c r="K6" s="87"/>
      <c r="L6" s="87"/>
      <c r="M6" s="87"/>
      <c r="N6" s="87"/>
      <c r="O6" s="87"/>
      <c r="P6" s="87"/>
      <c r="Q6" s="87"/>
      <c r="R6" s="87"/>
      <c r="S6" s="87"/>
      <c r="T6" s="88"/>
    </row>
    <row r="7" spans="1:20"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row>
    <row r="8" spans="1:20" ht="30" customHeight="1" x14ac:dyDescent="0.2">
      <c r="A8" s="42">
        <f>第１表!A8</f>
        <v>29</v>
      </c>
      <c r="B8" s="56" t="str">
        <f>第１表!B8</f>
        <v>令和元年平均</v>
      </c>
      <c r="C8" s="57"/>
      <c r="D8" s="89">
        <v>100.6</v>
      </c>
      <c r="E8" s="90">
        <v>100.2</v>
      </c>
      <c r="F8" s="90">
        <v>100.1</v>
      </c>
      <c r="G8" s="90">
        <v>218.9</v>
      </c>
      <c r="H8" s="90">
        <v>99.1</v>
      </c>
      <c r="I8" s="90">
        <v>102.8</v>
      </c>
      <c r="J8" s="90">
        <v>97.6</v>
      </c>
      <c r="K8" s="90">
        <v>98.8</v>
      </c>
      <c r="L8" s="90">
        <v>103.9</v>
      </c>
      <c r="M8" s="90">
        <v>104.3</v>
      </c>
      <c r="N8" s="90">
        <v>111.3</v>
      </c>
      <c r="O8" s="90">
        <v>101.9</v>
      </c>
      <c r="P8" s="90">
        <v>100.3</v>
      </c>
      <c r="Q8" s="90">
        <v>100.8</v>
      </c>
      <c r="R8" s="90">
        <v>100.8</v>
      </c>
      <c r="S8" s="91">
        <v>94.1</v>
      </c>
    </row>
    <row r="9" spans="1:20" ht="30" customHeight="1" x14ac:dyDescent="0.2">
      <c r="A9" s="42">
        <f>第１表!A9</f>
        <v>30</v>
      </c>
      <c r="B9" s="36" t="str">
        <f>第１表!B9</f>
        <v>2</v>
      </c>
      <c r="C9" s="73"/>
      <c r="D9" s="59">
        <v>100</v>
      </c>
      <c r="E9" s="32">
        <v>100</v>
      </c>
      <c r="F9" s="32">
        <v>100</v>
      </c>
      <c r="G9" s="32">
        <v>100</v>
      </c>
      <c r="H9" s="32">
        <v>100</v>
      </c>
      <c r="I9" s="32">
        <v>100</v>
      </c>
      <c r="J9" s="32">
        <v>100</v>
      </c>
      <c r="K9" s="32">
        <v>100</v>
      </c>
      <c r="L9" s="32">
        <v>100</v>
      </c>
      <c r="M9" s="32">
        <v>100</v>
      </c>
      <c r="N9" s="32">
        <v>100</v>
      </c>
      <c r="O9" s="32">
        <v>100</v>
      </c>
      <c r="P9" s="32">
        <v>100</v>
      </c>
      <c r="Q9" s="32">
        <v>100</v>
      </c>
      <c r="R9" s="32">
        <v>100</v>
      </c>
      <c r="S9" s="58">
        <v>100</v>
      </c>
    </row>
    <row r="10" spans="1:20" ht="30" customHeight="1" x14ac:dyDescent="0.2">
      <c r="A10" s="42">
        <f>第１表!A10</f>
        <v>1</v>
      </c>
      <c r="B10" s="36" t="str">
        <f>第１表!B10</f>
        <v>3</v>
      </c>
      <c r="C10" s="73"/>
      <c r="D10" s="59">
        <v>97.4</v>
      </c>
      <c r="E10" s="32">
        <v>89.9</v>
      </c>
      <c r="F10" s="32">
        <v>97.3</v>
      </c>
      <c r="G10" s="32">
        <v>183.1</v>
      </c>
      <c r="H10" s="32">
        <v>99.8</v>
      </c>
      <c r="I10" s="32">
        <v>103</v>
      </c>
      <c r="J10" s="32">
        <v>99.6</v>
      </c>
      <c r="K10" s="32">
        <v>99.6</v>
      </c>
      <c r="L10" s="32">
        <v>94</v>
      </c>
      <c r="M10" s="32">
        <v>103.2</v>
      </c>
      <c r="N10" s="32">
        <v>91</v>
      </c>
      <c r="O10" s="32">
        <v>93.1</v>
      </c>
      <c r="P10" s="32">
        <v>102.5</v>
      </c>
      <c r="Q10" s="32">
        <v>93.9</v>
      </c>
      <c r="R10" s="32">
        <v>96.4</v>
      </c>
      <c r="S10" s="58">
        <v>103.3</v>
      </c>
    </row>
    <row r="11" spans="1:20" ht="30" customHeight="1" x14ac:dyDescent="0.2">
      <c r="A11" s="42">
        <f>第１表!A11</f>
        <v>2</v>
      </c>
      <c r="B11" s="36" t="str">
        <f>第１表!B11</f>
        <v>4</v>
      </c>
      <c r="C11" s="73"/>
      <c r="D11" s="59">
        <v>99.5</v>
      </c>
      <c r="E11" s="32">
        <v>87.5</v>
      </c>
      <c r="F11" s="32">
        <v>99.6</v>
      </c>
      <c r="G11" s="32">
        <v>192.8</v>
      </c>
      <c r="H11" s="32">
        <v>95.4</v>
      </c>
      <c r="I11" s="32">
        <v>107.5</v>
      </c>
      <c r="J11" s="32">
        <v>99.1</v>
      </c>
      <c r="K11" s="32">
        <v>98</v>
      </c>
      <c r="L11" s="32">
        <v>87.1</v>
      </c>
      <c r="M11" s="32">
        <v>104.2</v>
      </c>
      <c r="N11" s="32">
        <v>91.1</v>
      </c>
      <c r="O11" s="32">
        <v>94.6</v>
      </c>
      <c r="P11" s="32">
        <v>108.9</v>
      </c>
      <c r="Q11" s="32">
        <v>100.4</v>
      </c>
      <c r="R11" s="32">
        <v>95</v>
      </c>
      <c r="S11" s="58">
        <v>102.3</v>
      </c>
    </row>
    <row r="12" spans="1:20" ht="30" customHeight="1" x14ac:dyDescent="0.2">
      <c r="A12" s="42">
        <f>第１表!A12</f>
        <v>3</v>
      </c>
      <c r="B12" s="36" t="str">
        <f>第１表!B12</f>
        <v>5</v>
      </c>
      <c r="C12" s="73"/>
      <c r="D12" s="59">
        <v>101.4</v>
      </c>
      <c r="E12" s="32">
        <v>89.7</v>
      </c>
      <c r="F12" s="32">
        <v>99.5</v>
      </c>
      <c r="G12" s="32">
        <v>164.9</v>
      </c>
      <c r="H12" s="32">
        <v>91.8</v>
      </c>
      <c r="I12" s="32">
        <v>105.3</v>
      </c>
      <c r="J12" s="32">
        <v>103.2</v>
      </c>
      <c r="K12" s="32">
        <v>96.1</v>
      </c>
      <c r="L12" s="32">
        <v>86.7</v>
      </c>
      <c r="M12" s="32">
        <v>108.8</v>
      </c>
      <c r="N12" s="32">
        <v>109.2</v>
      </c>
      <c r="O12" s="32">
        <v>92.5</v>
      </c>
      <c r="P12" s="32">
        <v>110.2</v>
      </c>
      <c r="Q12" s="32">
        <v>101.5</v>
      </c>
      <c r="R12" s="32">
        <v>97</v>
      </c>
      <c r="S12" s="58">
        <v>97.9</v>
      </c>
    </row>
    <row r="13" spans="1:20" ht="30" customHeight="1" x14ac:dyDescent="0.2">
      <c r="A13" s="42">
        <f>第１表!A13</f>
        <v>4</v>
      </c>
      <c r="B13" s="74" t="str">
        <f>第１表!B13</f>
        <v>6</v>
      </c>
      <c r="C13" s="73"/>
      <c r="D13" s="59">
        <v>103.1</v>
      </c>
      <c r="E13" s="32">
        <v>88.3</v>
      </c>
      <c r="F13" s="32">
        <v>99.2</v>
      </c>
      <c r="G13" s="32">
        <v>192.5</v>
      </c>
      <c r="H13" s="32">
        <v>95</v>
      </c>
      <c r="I13" s="32">
        <v>106.9</v>
      </c>
      <c r="J13" s="32">
        <v>109.8</v>
      </c>
      <c r="K13" s="32">
        <v>95.9</v>
      </c>
      <c r="L13" s="32">
        <v>84</v>
      </c>
      <c r="M13" s="32">
        <v>113.6</v>
      </c>
      <c r="N13" s="32">
        <v>118</v>
      </c>
      <c r="O13" s="32">
        <v>86.2</v>
      </c>
      <c r="P13" s="32">
        <v>109.6</v>
      </c>
      <c r="Q13" s="32">
        <v>102.1</v>
      </c>
      <c r="R13" s="32">
        <v>94.6</v>
      </c>
      <c r="S13" s="58">
        <v>95.5</v>
      </c>
    </row>
    <row r="14" spans="1:20" ht="30" customHeight="1" x14ac:dyDescent="0.2">
      <c r="A14" s="42">
        <f>第１表!A14</f>
        <v>5</v>
      </c>
      <c r="B14" s="39" t="str">
        <f>第１表!B14</f>
        <v>7</v>
      </c>
      <c r="C14" s="75"/>
      <c r="D14" s="59">
        <v>102.5</v>
      </c>
      <c r="E14" s="32">
        <v>87.8</v>
      </c>
      <c r="F14" s="32">
        <v>93.9</v>
      </c>
      <c r="G14" s="32">
        <v>160.80000000000001</v>
      </c>
      <c r="H14" s="41">
        <v>68.599999999999994</v>
      </c>
      <c r="I14" s="32">
        <v>110.2</v>
      </c>
      <c r="J14" s="32">
        <v>111.1</v>
      </c>
      <c r="K14" s="32">
        <v>98</v>
      </c>
      <c r="L14" s="41">
        <v>74</v>
      </c>
      <c r="M14" s="41">
        <v>110.6</v>
      </c>
      <c r="N14" s="41">
        <v>129.80000000000001</v>
      </c>
      <c r="O14" s="41">
        <v>89.4</v>
      </c>
      <c r="P14" s="41">
        <v>110.7</v>
      </c>
      <c r="Q14" s="41">
        <v>101.1</v>
      </c>
      <c r="R14" s="41">
        <v>64.5</v>
      </c>
      <c r="S14" s="41">
        <v>96</v>
      </c>
    </row>
    <row r="15" spans="1:20" ht="30" customHeight="1" x14ac:dyDescent="0.2">
      <c r="A15" s="42" t="str">
        <f>第１表!A15</f>
        <v>52</v>
      </c>
      <c r="B15" s="76" t="str">
        <f>第１表!B15</f>
        <v>令和7年</v>
      </c>
      <c r="C15" s="44">
        <f>第１表!C15</f>
        <v>4</v>
      </c>
      <c r="D15" s="45">
        <v>101.7</v>
      </c>
      <c r="E15" s="45">
        <v>86.9</v>
      </c>
      <c r="F15" s="45">
        <v>91.9</v>
      </c>
      <c r="G15" s="45">
        <v>197.7</v>
      </c>
      <c r="H15" s="45">
        <v>62.5</v>
      </c>
      <c r="I15" s="45">
        <v>112.8</v>
      </c>
      <c r="J15" s="45">
        <v>108.9</v>
      </c>
      <c r="K15" s="45">
        <v>98.7</v>
      </c>
      <c r="L15" s="45">
        <v>75.8</v>
      </c>
      <c r="M15" s="45">
        <v>110.1</v>
      </c>
      <c r="N15" s="45">
        <v>122.2</v>
      </c>
      <c r="O15" s="45">
        <v>89</v>
      </c>
      <c r="P15" s="45">
        <v>112.6</v>
      </c>
      <c r="Q15" s="45">
        <v>101.8</v>
      </c>
      <c r="R15" s="45">
        <v>58.1</v>
      </c>
      <c r="S15" s="45">
        <v>96.2</v>
      </c>
    </row>
    <row r="16" spans="1:20" ht="30" customHeight="1" x14ac:dyDescent="0.2">
      <c r="A16" s="42" t="str">
        <f>第１表!A16</f>
        <v>53</v>
      </c>
      <c r="B16" s="77" t="str">
        <f>第１表!B16</f>
        <v/>
      </c>
      <c r="C16" s="44">
        <f>第１表!C16</f>
        <v>5</v>
      </c>
      <c r="D16" s="46">
        <v>102</v>
      </c>
      <c r="E16" s="46">
        <v>87.1</v>
      </c>
      <c r="F16" s="46">
        <v>92.5</v>
      </c>
      <c r="G16" s="46">
        <v>197.2</v>
      </c>
      <c r="H16" s="46">
        <v>61.9</v>
      </c>
      <c r="I16" s="46">
        <v>102.6</v>
      </c>
      <c r="J16" s="46">
        <v>110.6</v>
      </c>
      <c r="K16" s="46">
        <v>98.9</v>
      </c>
      <c r="L16" s="46">
        <v>76.900000000000006</v>
      </c>
      <c r="M16" s="46">
        <v>111</v>
      </c>
      <c r="N16" s="46">
        <v>128.30000000000001</v>
      </c>
      <c r="O16" s="46">
        <v>88.8</v>
      </c>
      <c r="P16" s="46">
        <v>111.7</v>
      </c>
      <c r="Q16" s="46">
        <v>102.1</v>
      </c>
      <c r="R16" s="46">
        <v>58.9</v>
      </c>
      <c r="S16" s="46">
        <v>95.9</v>
      </c>
    </row>
    <row r="17" spans="1:20" ht="30" customHeight="1" x14ac:dyDescent="0.2">
      <c r="A17" s="42" t="str">
        <f>第１表!A17</f>
        <v>54</v>
      </c>
      <c r="B17" s="77" t="str">
        <f>第１表!B17</f>
        <v/>
      </c>
      <c r="C17" s="44">
        <f>第１表!C17</f>
        <v>6</v>
      </c>
      <c r="D17" s="46">
        <v>102</v>
      </c>
      <c r="E17" s="46">
        <v>86.7</v>
      </c>
      <c r="F17" s="46">
        <v>92.6</v>
      </c>
      <c r="G17" s="46">
        <v>196.6</v>
      </c>
      <c r="H17" s="46">
        <v>61.4</v>
      </c>
      <c r="I17" s="46">
        <v>102.3</v>
      </c>
      <c r="J17" s="46">
        <v>110.4</v>
      </c>
      <c r="K17" s="46">
        <v>101.3</v>
      </c>
      <c r="L17" s="46">
        <v>75.900000000000006</v>
      </c>
      <c r="M17" s="46">
        <v>111.2</v>
      </c>
      <c r="N17" s="46">
        <v>134.6</v>
      </c>
      <c r="O17" s="46">
        <v>88.7</v>
      </c>
      <c r="P17" s="46">
        <v>108.5</v>
      </c>
      <c r="Q17" s="46">
        <v>101.3</v>
      </c>
      <c r="R17" s="46">
        <v>58.9</v>
      </c>
      <c r="S17" s="46">
        <v>95.6</v>
      </c>
    </row>
    <row r="18" spans="1:20" ht="30" customHeight="1" x14ac:dyDescent="0.2">
      <c r="A18" s="42" t="str">
        <f>第１表!A18</f>
        <v>55</v>
      </c>
      <c r="B18" s="77" t="str">
        <f>第１表!B18</f>
        <v/>
      </c>
      <c r="C18" s="44">
        <f>第１表!C18</f>
        <v>7</v>
      </c>
      <c r="D18" s="46">
        <v>102.5</v>
      </c>
      <c r="E18" s="46">
        <v>87</v>
      </c>
      <c r="F18" s="46">
        <v>95.8</v>
      </c>
      <c r="G18" s="46">
        <v>127.6</v>
      </c>
      <c r="H18" s="46">
        <v>60.6</v>
      </c>
      <c r="I18" s="46">
        <v>104.2</v>
      </c>
      <c r="J18" s="46">
        <v>110.1</v>
      </c>
      <c r="K18" s="46">
        <v>101.1</v>
      </c>
      <c r="L18" s="46">
        <v>76.900000000000006</v>
      </c>
      <c r="M18" s="46">
        <v>111.4</v>
      </c>
      <c r="N18" s="46">
        <v>138.5</v>
      </c>
      <c r="O18" s="46">
        <v>88.9</v>
      </c>
      <c r="P18" s="46">
        <v>110.1</v>
      </c>
      <c r="Q18" s="46">
        <v>100.8</v>
      </c>
      <c r="R18" s="46">
        <v>58.9</v>
      </c>
      <c r="S18" s="46">
        <v>95.6</v>
      </c>
    </row>
    <row r="19" spans="1:20" ht="30" customHeight="1" x14ac:dyDescent="0.2">
      <c r="A19" s="42" t="str">
        <f>第１表!A19</f>
        <v>56</v>
      </c>
      <c r="B19" s="77"/>
      <c r="C19" s="44">
        <f>第１表!C19</f>
        <v>8</v>
      </c>
      <c r="D19" s="46">
        <v>102.8</v>
      </c>
      <c r="E19" s="46">
        <v>87.1</v>
      </c>
      <c r="F19" s="46">
        <v>95.9</v>
      </c>
      <c r="G19" s="46">
        <v>127.6</v>
      </c>
      <c r="H19" s="46">
        <v>59.3</v>
      </c>
      <c r="I19" s="46">
        <v>109.2</v>
      </c>
      <c r="J19" s="46">
        <v>112.1</v>
      </c>
      <c r="K19" s="46">
        <v>100.9</v>
      </c>
      <c r="L19" s="46">
        <v>75.2</v>
      </c>
      <c r="M19" s="46">
        <v>111.4</v>
      </c>
      <c r="N19" s="46">
        <v>135.1</v>
      </c>
      <c r="O19" s="46">
        <v>87.9</v>
      </c>
      <c r="P19" s="46">
        <v>110.6</v>
      </c>
      <c r="Q19" s="46">
        <v>100.5</v>
      </c>
      <c r="R19" s="46">
        <v>58.9</v>
      </c>
      <c r="S19" s="46">
        <v>95.3</v>
      </c>
    </row>
    <row r="20" spans="1:20" ht="30" customHeight="1" x14ac:dyDescent="0.2">
      <c r="A20" s="42" t="str">
        <f>第１表!A20</f>
        <v>57</v>
      </c>
      <c r="B20" s="77"/>
      <c r="C20" s="44">
        <f>第１表!C20</f>
        <v>9</v>
      </c>
      <c r="D20" s="46">
        <v>103</v>
      </c>
      <c r="E20" s="46">
        <v>87.5</v>
      </c>
      <c r="F20" s="46">
        <v>95</v>
      </c>
      <c r="G20" s="46">
        <v>129</v>
      </c>
      <c r="H20" s="46">
        <v>58.9</v>
      </c>
      <c r="I20" s="46">
        <v>118.2</v>
      </c>
      <c r="J20" s="46">
        <v>111.1</v>
      </c>
      <c r="K20" s="46">
        <v>97.6</v>
      </c>
      <c r="L20" s="46">
        <v>75</v>
      </c>
      <c r="M20" s="46">
        <v>112</v>
      </c>
      <c r="N20" s="46">
        <v>137.19999999999999</v>
      </c>
      <c r="O20" s="46">
        <v>88.3</v>
      </c>
      <c r="P20" s="46">
        <v>109.8</v>
      </c>
      <c r="Q20" s="46">
        <v>100.6</v>
      </c>
      <c r="R20" s="46">
        <v>58.9</v>
      </c>
      <c r="S20" s="46">
        <v>95</v>
      </c>
    </row>
    <row r="21" spans="1:20" ht="30" customHeight="1" x14ac:dyDescent="0.2">
      <c r="A21" s="42" t="str">
        <f>第１表!A21</f>
        <v>58</v>
      </c>
      <c r="B21" s="77" t="str">
        <f>第１表!B21</f>
        <v/>
      </c>
      <c r="C21" s="44">
        <f>第１表!C21</f>
        <v>10</v>
      </c>
      <c r="D21" s="46">
        <v>102.2</v>
      </c>
      <c r="E21" s="46">
        <v>88.7</v>
      </c>
      <c r="F21" s="46">
        <v>94.7</v>
      </c>
      <c r="G21" s="46">
        <v>130.1</v>
      </c>
      <c r="H21" s="46">
        <v>58.5</v>
      </c>
      <c r="I21" s="46">
        <v>106.1</v>
      </c>
      <c r="J21" s="46">
        <v>112.1</v>
      </c>
      <c r="K21" s="46">
        <v>98.3</v>
      </c>
      <c r="L21" s="46">
        <v>71.099999999999994</v>
      </c>
      <c r="M21" s="46">
        <v>111.7</v>
      </c>
      <c r="N21" s="46">
        <v>132.5</v>
      </c>
      <c r="O21" s="46">
        <v>87.3</v>
      </c>
      <c r="P21" s="46">
        <v>108.9</v>
      </c>
      <c r="Q21" s="46">
        <v>100.2</v>
      </c>
      <c r="R21" s="46">
        <v>59.7</v>
      </c>
      <c r="S21" s="46">
        <v>95.2</v>
      </c>
    </row>
    <row r="22" spans="1:20" ht="30" customHeight="1" x14ac:dyDescent="0.2">
      <c r="A22" s="42" t="str">
        <f>第１表!A22</f>
        <v>59</v>
      </c>
      <c r="B22" s="77" t="str">
        <f>第１表!B22</f>
        <v/>
      </c>
      <c r="C22" s="44">
        <f>第１表!C22</f>
        <v>11</v>
      </c>
      <c r="D22" s="46">
        <v>102.3</v>
      </c>
      <c r="E22" s="46">
        <v>89.2</v>
      </c>
      <c r="F22" s="46">
        <v>94.2</v>
      </c>
      <c r="G22" s="46">
        <v>128.5</v>
      </c>
      <c r="H22" s="46">
        <v>58.2</v>
      </c>
      <c r="I22" s="46">
        <v>114.6</v>
      </c>
      <c r="J22" s="46">
        <v>111.4</v>
      </c>
      <c r="K22" s="46">
        <v>98.6</v>
      </c>
      <c r="L22" s="46">
        <v>69.900000000000006</v>
      </c>
      <c r="M22" s="46">
        <v>111.4</v>
      </c>
      <c r="N22" s="46">
        <v>128.9</v>
      </c>
      <c r="O22" s="46">
        <v>88.4</v>
      </c>
      <c r="P22" s="46">
        <v>111.3</v>
      </c>
      <c r="Q22" s="46">
        <v>100.2</v>
      </c>
      <c r="R22" s="46">
        <v>59.7</v>
      </c>
      <c r="S22" s="46">
        <v>95.3</v>
      </c>
    </row>
    <row r="23" spans="1:20" ht="30" customHeight="1" x14ac:dyDescent="0.2">
      <c r="A23" s="42" t="str">
        <f>第１表!A23</f>
        <v>510</v>
      </c>
      <c r="B23" s="77" t="str">
        <f>第１表!B23</f>
        <v/>
      </c>
      <c r="C23" s="44">
        <f>第１表!C23</f>
        <v>12</v>
      </c>
      <c r="D23" s="46">
        <v>103.3</v>
      </c>
      <c r="E23" s="46">
        <v>92.1</v>
      </c>
      <c r="F23" s="46">
        <v>95.2</v>
      </c>
      <c r="G23" s="46">
        <v>127</v>
      </c>
      <c r="H23" s="46">
        <v>89.8</v>
      </c>
      <c r="I23" s="46">
        <v>112.1</v>
      </c>
      <c r="J23" s="46">
        <v>111.6</v>
      </c>
      <c r="K23" s="46">
        <v>96.4</v>
      </c>
      <c r="L23" s="46">
        <v>70.3</v>
      </c>
      <c r="M23" s="46">
        <v>111.1</v>
      </c>
      <c r="N23" s="46">
        <v>132.30000000000001</v>
      </c>
      <c r="O23" s="46">
        <v>84.6</v>
      </c>
      <c r="P23" s="46">
        <v>114.1</v>
      </c>
      <c r="Q23" s="46">
        <v>100.3</v>
      </c>
      <c r="R23" s="46">
        <v>59.7</v>
      </c>
      <c r="S23" s="46">
        <v>95.8</v>
      </c>
    </row>
    <row r="24" spans="1:20" ht="30" customHeight="1" x14ac:dyDescent="0.2">
      <c r="A24" s="42" t="str">
        <f>第１表!A24</f>
        <v>511</v>
      </c>
      <c r="B24" s="77" t="str">
        <f>第１表!B24</f>
        <v>令和8年</v>
      </c>
      <c r="C24" s="44">
        <f>第１表!C24</f>
        <v>1</v>
      </c>
      <c r="D24" s="46">
        <v>102.2</v>
      </c>
      <c r="E24" s="46">
        <v>94.3</v>
      </c>
      <c r="F24" s="46">
        <v>89.7</v>
      </c>
      <c r="G24" s="46">
        <v>127</v>
      </c>
      <c r="H24" s="46">
        <v>89.1</v>
      </c>
      <c r="I24" s="46">
        <v>103.9</v>
      </c>
      <c r="J24" s="46">
        <v>112.2</v>
      </c>
      <c r="K24" s="46">
        <v>96.3</v>
      </c>
      <c r="L24" s="46">
        <v>70</v>
      </c>
      <c r="M24" s="46">
        <v>112.7</v>
      </c>
      <c r="N24" s="46">
        <v>131</v>
      </c>
      <c r="O24" s="46">
        <v>84.8</v>
      </c>
      <c r="P24" s="46">
        <v>112.8</v>
      </c>
      <c r="Q24" s="46">
        <v>99.5</v>
      </c>
      <c r="R24" s="46">
        <v>59.6</v>
      </c>
      <c r="S24" s="46">
        <v>97.6</v>
      </c>
    </row>
    <row r="25" spans="1:20" ht="30" customHeight="1" x14ac:dyDescent="0.2">
      <c r="A25" s="42" t="str">
        <f>第１表!A25</f>
        <v>512</v>
      </c>
      <c r="B25" s="77" t="str">
        <f>第１表!B25</f>
        <v/>
      </c>
      <c r="C25" s="44">
        <f>第１表!C25</f>
        <v>2</v>
      </c>
      <c r="D25" s="46">
        <v>102.4</v>
      </c>
      <c r="E25" s="46">
        <v>96.9</v>
      </c>
      <c r="F25" s="46">
        <v>90.4</v>
      </c>
      <c r="G25" s="46">
        <v>126.6</v>
      </c>
      <c r="H25" s="46">
        <v>90.3</v>
      </c>
      <c r="I25" s="46">
        <v>103.2</v>
      </c>
      <c r="J25" s="46">
        <v>112.5</v>
      </c>
      <c r="K25" s="46">
        <v>95.9</v>
      </c>
      <c r="L25" s="46">
        <v>70</v>
      </c>
      <c r="M25" s="46">
        <v>112.5</v>
      </c>
      <c r="N25" s="46">
        <v>128.19999999999999</v>
      </c>
      <c r="O25" s="46">
        <v>84.8</v>
      </c>
      <c r="P25" s="46">
        <v>111.9</v>
      </c>
      <c r="Q25" s="46">
        <v>99.9</v>
      </c>
      <c r="R25" s="46">
        <v>58.3</v>
      </c>
      <c r="S25" s="46">
        <v>98.4</v>
      </c>
    </row>
    <row r="26" spans="1:20" ht="30" customHeight="1" x14ac:dyDescent="0.2">
      <c r="A26" s="42" t="str">
        <f>第１表!A26</f>
        <v>61</v>
      </c>
      <c r="B26" s="77" t="str">
        <f>第１表!B26</f>
        <v/>
      </c>
      <c r="C26" s="44">
        <f>第１表!C26</f>
        <v>3</v>
      </c>
      <c r="D26" s="46">
        <v>101.4</v>
      </c>
      <c r="E26" s="46">
        <v>97.7</v>
      </c>
      <c r="F26" s="46">
        <v>90.1</v>
      </c>
      <c r="G26" s="46">
        <v>70.3</v>
      </c>
      <c r="H26" s="46">
        <v>89.3</v>
      </c>
      <c r="I26" s="46">
        <v>101.7</v>
      </c>
      <c r="J26" s="46">
        <v>111.3</v>
      </c>
      <c r="K26" s="46">
        <v>96.2</v>
      </c>
      <c r="L26" s="46">
        <v>72.8</v>
      </c>
      <c r="M26" s="46">
        <v>112.5</v>
      </c>
      <c r="N26" s="46">
        <v>122.3</v>
      </c>
      <c r="O26" s="46">
        <v>84.7</v>
      </c>
      <c r="P26" s="46">
        <v>111.6</v>
      </c>
      <c r="Q26" s="46">
        <v>99.8</v>
      </c>
      <c r="R26" s="46">
        <v>58.8</v>
      </c>
      <c r="S26" s="46">
        <v>97.5</v>
      </c>
    </row>
    <row r="27" spans="1:20" ht="30" customHeight="1" x14ac:dyDescent="0.2">
      <c r="A27" s="42" t="str">
        <f>第１表!A27</f>
        <v>62</v>
      </c>
      <c r="B27" s="78" t="str">
        <f>第１表!B27</f>
        <v/>
      </c>
      <c r="C27" s="48">
        <f>第１表!C27</f>
        <v>4</v>
      </c>
      <c r="D27" s="49">
        <v>102.5</v>
      </c>
      <c r="E27" s="49">
        <v>97.2</v>
      </c>
      <c r="F27" s="49">
        <v>89.4</v>
      </c>
      <c r="G27" s="49">
        <v>125.6</v>
      </c>
      <c r="H27" s="49">
        <v>88</v>
      </c>
      <c r="I27" s="49">
        <v>109</v>
      </c>
      <c r="J27" s="49">
        <v>111.9</v>
      </c>
      <c r="K27" s="49">
        <v>98.8</v>
      </c>
      <c r="L27" s="49">
        <v>71.3</v>
      </c>
      <c r="M27" s="49">
        <v>112.4</v>
      </c>
      <c r="N27" s="49">
        <v>119.4</v>
      </c>
      <c r="O27" s="49">
        <v>84.3</v>
      </c>
      <c r="P27" s="49">
        <v>115.3</v>
      </c>
      <c r="Q27" s="49">
        <v>101.4</v>
      </c>
      <c r="R27" s="49">
        <v>65.8</v>
      </c>
      <c r="S27" s="49">
        <v>98.6</v>
      </c>
    </row>
    <row r="28" spans="1:20" ht="18" customHeight="1" x14ac:dyDescent="0.2">
      <c r="A28" s="12"/>
      <c r="B28" s="1"/>
      <c r="C28" s="1"/>
      <c r="D28" s="1"/>
      <c r="E28" s="1"/>
      <c r="F28" s="1"/>
      <c r="G28" s="1"/>
      <c r="H28" s="1"/>
      <c r="I28" s="1"/>
      <c r="J28" s="1"/>
      <c r="K28" s="1"/>
      <c r="L28" s="1"/>
      <c r="M28" s="1"/>
      <c r="N28" s="1"/>
      <c r="O28" s="1"/>
      <c r="P28" s="1"/>
      <c r="Q28" s="1"/>
      <c r="R28" s="1"/>
      <c r="S28" s="1"/>
    </row>
    <row r="29" spans="1:20" ht="6.6" customHeight="1" x14ac:dyDescent="0.2">
      <c r="A29" s="12"/>
      <c r="B29" s="1"/>
      <c r="C29" s="1"/>
      <c r="D29" s="1"/>
      <c r="E29" s="1"/>
      <c r="F29" s="1"/>
      <c r="G29" s="1"/>
      <c r="H29" s="1"/>
      <c r="I29" s="1"/>
      <c r="J29" s="1"/>
      <c r="K29" s="1"/>
      <c r="L29" s="1"/>
      <c r="M29" s="1"/>
      <c r="N29" s="1"/>
      <c r="O29" s="1"/>
      <c r="P29" s="1"/>
      <c r="Q29" s="1"/>
      <c r="R29" s="1"/>
      <c r="S29" s="1"/>
    </row>
    <row r="30" spans="1:20" ht="21" customHeight="1" x14ac:dyDescent="0.2">
      <c r="A30" s="12"/>
      <c r="B30" s="9"/>
      <c r="C30" s="9"/>
      <c r="D30" s="9"/>
      <c r="E30" s="9"/>
      <c r="F30" s="9"/>
      <c r="G30" s="9"/>
      <c r="H30" s="9"/>
      <c r="I30" s="9"/>
      <c r="J30" s="9"/>
      <c r="K30" s="9"/>
      <c r="L30" s="9"/>
      <c r="M30" s="9"/>
      <c r="N30" s="9"/>
      <c r="O30" s="9"/>
      <c r="P30" s="9"/>
      <c r="Q30" s="9"/>
      <c r="R30" s="9"/>
      <c r="S30" s="9"/>
    </row>
    <row r="31" spans="1:20" ht="21" customHeight="1" x14ac:dyDescent="0.2">
      <c r="A31" s="12"/>
      <c r="B31" s="8" t="s">
        <v>48</v>
      </c>
      <c r="C31" s="8"/>
      <c r="D31" s="9"/>
      <c r="E31" s="9"/>
      <c r="F31" s="9"/>
      <c r="G31" s="9"/>
      <c r="H31" s="9"/>
      <c r="I31" s="9"/>
      <c r="J31" s="9"/>
      <c r="K31" s="9"/>
      <c r="L31" s="9"/>
      <c r="M31" s="9"/>
      <c r="N31" s="9"/>
      <c r="P31" s="10"/>
      <c r="S31" s="85" t="str">
        <f>S4</f>
        <v>令和２年＝１００</v>
      </c>
      <c r="T31" s="86" t="str">
        <f>T4</f>
        <v>令和２年＝１００</v>
      </c>
    </row>
    <row r="32" spans="1:20" ht="23.4" customHeight="1" x14ac:dyDescent="0.2">
      <c r="A32" s="12"/>
      <c r="B32" s="13"/>
      <c r="C32" s="14"/>
      <c r="D32" s="87" t="s">
        <v>62</v>
      </c>
      <c r="E32" s="87"/>
      <c r="F32" s="87"/>
      <c r="G32" s="87"/>
      <c r="H32" s="87"/>
      <c r="I32" s="87"/>
      <c r="J32" s="87"/>
      <c r="K32" s="87"/>
      <c r="L32" s="87"/>
      <c r="M32" s="87"/>
      <c r="N32" s="87"/>
      <c r="O32" s="87"/>
      <c r="P32" s="87"/>
      <c r="Q32" s="87"/>
      <c r="R32" s="87"/>
      <c r="S32" s="87"/>
      <c r="T32" s="88"/>
    </row>
    <row r="33" spans="1:20" ht="13.95" customHeight="1" x14ac:dyDescent="0.2">
      <c r="A33" s="12"/>
      <c r="B33" s="51"/>
      <c r="C33" s="52"/>
      <c r="D33" s="87"/>
      <c r="E33" s="87"/>
      <c r="F33" s="87"/>
      <c r="G33" s="87"/>
      <c r="H33" s="87"/>
      <c r="I33" s="87"/>
      <c r="J33" s="87"/>
      <c r="K33" s="87"/>
      <c r="L33" s="87"/>
      <c r="M33" s="87"/>
      <c r="N33" s="87"/>
      <c r="O33" s="87"/>
      <c r="P33" s="87"/>
      <c r="Q33" s="87"/>
      <c r="R33" s="87"/>
      <c r="S33" s="87"/>
      <c r="T33" s="88"/>
    </row>
    <row r="34" spans="1:20"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row>
    <row r="35" spans="1:20" ht="30" customHeight="1" x14ac:dyDescent="0.2">
      <c r="A35" s="55">
        <f>第１表!A35</f>
        <v>29</v>
      </c>
      <c r="B35" s="56" t="str">
        <f>B8</f>
        <v>令和元年平均</v>
      </c>
      <c r="C35" s="57"/>
      <c r="D35" s="59">
        <v>100.1</v>
      </c>
      <c r="E35" s="32">
        <v>109.5</v>
      </c>
      <c r="F35" s="32">
        <v>100.8</v>
      </c>
      <c r="G35" s="32">
        <v>108.8</v>
      </c>
      <c r="H35" s="32">
        <v>97.4</v>
      </c>
      <c r="I35" s="32">
        <v>100.7</v>
      </c>
      <c r="J35" s="32">
        <v>100.4</v>
      </c>
      <c r="K35" s="32">
        <v>96.8</v>
      </c>
      <c r="L35" s="32">
        <v>97.7</v>
      </c>
      <c r="M35" s="32">
        <v>98.9</v>
      </c>
      <c r="N35" s="32">
        <v>104.2</v>
      </c>
      <c r="O35" s="32">
        <v>99</v>
      </c>
      <c r="P35" s="32">
        <v>96.9</v>
      </c>
      <c r="Q35" s="32">
        <v>101.6</v>
      </c>
      <c r="R35" s="32">
        <v>100.9</v>
      </c>
      <c r="S35" s="58">
        <v>92.9</v>
      </c>
    </row>
    <row r="36" spans="1:20" ht="30" customHeight="1" x14ac:dyDescent="0.2">
      <c r="A36" s="55">
        <f>第１表!A36</f>
        <v>30</v>
      </c>
      <c r="B36" s="36" t="str">
        <f>第１表!B36</f>
        <v>2</v>
      </c>
      <c r="C36" s="73"/>
      <c r="D36" s="59">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58">
        <v>100</v>
      </c>
    </row>
    <row r="37" spans="1:20" ht="30" customHeight="1" x14ac:dyDescent="0.2">
      <c r="A37" s="55">
        <f>第１表!A37</f>
        <v>1</v>
      </c>
      <c r="B37" s="36" t="str">
        <f>第１表!B37</f>
        <v>3</v>
      </c>
      <c r="C37" s="73"/>
      <c r="D37" s="59">
        <v>97.4</v>
      </c>
      <c r="E37" s="32">
        <v>83.6</v>
      </c>
      <c r="F37" s="32">
        <v>95.4</v>
      </c>
      <c r="G37" s="32">
        <v>83.3</v>
      </c>
      <c r="H37" s="32">
        <v>105.9</v>
      </c>
      <c r="I37" s="32">
        <v>103</v>
      </c>
      <c r="J37" s="32">
        <v>106.6</v>
      </c>
      <c r="K37" s="32">
        <v>100.1</v>
      </c>
      <c r="L37" s="32">
        <v>102</v>
      </c>
      <c r="M37" s="32">
        <v>105.8</v>
      </c>
      <c r="N37" s="32">
        <v>90.4</v>
      </c>
      <c r="O37" s="32">
        <v>92.2</v>
      </c>
      <c r="P37" s="32">
        <v>106.1</v>
      </c>
      <c r="Q37" s="32">
        <v>91.4</v>
      </c>
      <c r="R37" s="32">
        <v>93.6</v>
      </c>
      <c r="S37" s="58">
        <v>105.7</v>
      </c>
    </row>
    <row r="38" spans="1:20" ht="30" customHeight="1" x14ac:dyDescent="0.2">
      <c r="A38" s="55">
        <f>第１表!A38</f>
        <v>2</v>
      </c>
      <c r="B38" s="36" t="str">
        <f>第１表!B38</f>
        <v>4</v>
      </c>
      <c r="C38" s="73"/>
      <c r="D38" s="59">
        <v>100.6</v>
      </c>
      <c r="E38" s="32">
        <v>80.5</v>
      </c>
      <c r="F38" s="32">
        <v>100.7</v>
      </c>
      <c r="G38" s="32">
        <v>93.9</v>
      </c>
      <c r="H38" s="32">
        <v>103.1</v>
      </c>
      <c r="I38" s="32">
        <v>108</v>
      </c>
      <c r="J38" s="32">
        <v>107.1</v>
      </c>
      <c r="K38" s="32">
        <v>104.8</v>
      </c>
      <c r="L38" s="32">
        <v>100.3</v>
      </c>
      <c r="M38" s="32">
        <v>109.2</v>
      </c>
      <c r="N38" s="32">
        <v>82</v>
      </c>
      <c r="O38" s="32">
        <v>95</v>
      </c>
      <c r="P38" s="32">
        <v>109</v>
      </c>
      <c r="Q38" s="32">
        <v>99.7</v>
      </c>
      <c r="R38" s="32">
        <v>89.5</v>
      </c>
      <c r="S38" s="58">
        <v>103.3</v>
      </c>
    </row>
    <row r="39" spans="1:20" ht="30" customHeight="1" x14ac:dyDescent="0.2">
      <c r="A39" s="55">
        <f>第１表!A39</f>
        <v>3</v>
      </c>
      <c r="B39" s="36" t="str">
        <f>第１表!B39</f>
        <v>5</v>
      </c>
      <c r="C39" s="73"/>
      <c r="D39" s="59">
        <v>100.2</v>
      </c>
      <c r="E39" s="32">
        <v>84.7</v>
      </c>
      <c r="F39" s="32">
        <v>98.7</v>
      </c>
      <c r="G39" s="32">
        <v>92.7</v>
      </c>
      <c r="H39" s="32">
        <v>100.5</v>
      </c>
      <c r="I39" s="32">
        <v>102.4</v>
      </c>
      <c r="J39" s="32">
        <v>106.7</v>
      </c>
      <c r="K39" s="32">
        <v>104.2</v>
      </c>
      <c r="L39" s="32">
        <v>108.6</v>
      </c>
      <c r="M39" s="32">
        <v>110.9</v>
      </c>
      <c r="N39" s="32">
        <v>87.3</v>
      </c>
      <c r="O39" s="32">
        <v>95.3</v>
      </c>
      <c r="P39" s="32">
        <v>113.5</v>
      </c>
      <c r="Q39" s="32">
        <v>99.2</v>
      </c>
      <c r="R39" s="32">
        <v>89.6</v>
      </c>
      <c r="S39" s="58">
        <v>100.7</v>
      </c>
    </row>
    <row r="40" spans="1:20" ht="30" customHeight="1" x14ac:dyDescent="0.2">
      <c r="A40" s="55">
        <f>第１表!A40</f>
        <v>4</v>
      </c>
      <c r="B40" s="74" t="str">
        <f>第１表!B40</f>
        <v>6</v>
      </c>
      <c r="C40" s="73"/>
      <c r="D40" s="59">
        <v>100.3</v>
      </c>
      <c r="E40" s="59">
        <v>86.3</v>
      </c>
      <c r="F40" s="33">
        <v>99.2</v>
      </c>
      <c r="G40" s="33">
        <v>93.3</v>
      </c>
      <c r="H40" s="33">
        <v>102.9</v>
      </c>
      <c r="I40" s="33">
        <v>101.6</v>
      </c>
      <c r="J40" s="33">
        <v>107.9</v>
      </c>
      <c r="K40" s="33">
        <v>107.8</v>
      </c>
      <c r="L40" s="33">
        <v>109.3</v>
      </c>
      <c r="M40" s="33">
        <v>117.5</v>
      </c>
      <c r="N40" s="33">
        <v>92.6</v>
      </c>
      <c r="O40" s="33">
        <v>83.6</v>
      </c>
      <c r="P40" s="33">
        <v>114.1</v>
      </c>
      <c r="Q40" s="33">
        <v>97.3</v>
      </c>
      <c r="R40" s="33">
        <v>92.3</v>
      </c>
      <c r="S40" s="33">
        <v>99.6</v>
      </c>
    </row>
    <row r="41" spans="1:20" ht="30" customHeight="1" x14ac:dyDescent="0.2">
      <c r="A41" s="55">
        <f>第１表!A41</f>
        <v>5</v>
      </c>
      <c r="B41" s="39" t="str">
        <f>第１表!B41</f>
        <v>7</v>
      </c>
      <c r="C41" s="75"/>
      <c r="D41" s="60">
        <v>98.9</v>
      </c>
      <c r="E41" s="60">
        <v>87.1</v>
      </c>
      <c r="F41" s="60">
        <v>96.7</v>
      </c>
      <c r="G41" s="60">
        <v>94.3</v>
      </c>
      <c r="H41" s="60">
        <v>71.099999999999994</v>
      </c>
      <c r="I41" s="60">
        <v>104.4</v>
      </c>
      <c r="J41" s="60">
        <v>108.2</v>
      </c>
      <c r="K41" s="60">
        <v>104.5</v>
      </c>
      <c r="L41" s="60">
        <v>58.5</v>
      </c>
      <c r="M41" s="60">
        <v>115.1</v>
      </c>
      <c r="N41" s="60">
        <v>112.4</v>
      </c>
      <c r="O41" s="60">
        <v>96</v>
      </c>
      <c r="P41" s="60">
        <v>114</v>
      </c>
      <c r="Q41" s="60">
        <v>95.7</v>
      </c>
      <c r="R41" s="60" t="s">
        <v>51</v>
      </c>
      <c r="S41" s="41">
        <v>98.2</v>
      </c>
    </row>
    <row r="42" spans="1:20" ht="30" customHeight="1" x14ac:dyDescent="0.2">
      <c r="A42" s="55" t="str">
        <f>第１表!A42</f>
        <v>52</v>
      </c>
      <c r="B42" s="76" t="str">
        <f>第１表!B42</f>
        <v>令和7年</v>
      </c>
      <c r="C42" s="44">
        <f>第１表!C42</f>
        <v>4</v>
      </c>
      <c r="D42" s="63">
        <v>99.2</v>
      </c>
      <c r="E42" s="45">
        <v>86</v>
      </c>
      <c r="F42" s="45">
        <v>95.4</v>
      </c>
      <c r="G42" s="45">
        <v>93.5</v>
      </c>
      <c r="H42" s="45">
        <v>61.4</v>
      </c>
      <c r="I42" s="45">
        <v>109.3</v>
      </c>
      <c r="J42" s="45">
        <v>108</v>
      </c>
      <c r="K42" s="45">
        <v>103.7</v>
      </c>
      <c r="L42" s="45">
        <v>58.2</v>
      </c>
      <c r="M42" s="45">
        <v>116.1</v>
      </c>
      <c r="N42" s="45">
        <v>113.8</v>
      </c>
      <c r="O42" s="45">
        <v>93.2</v>
      </c>
      <c r="P42" s="45">
        <v>116.6</v>
      </c>
      <c r="Q42" s="45">
        <v>97.1</v>
      </c>
      <c r="R42" s="45" t="s">
        <v>52</v>
      </c>
      <c r="S42" s="45">
        <v>98.9</v>
      </c>
    </row>
    <row r="43" spans="1:20" ht="30" customHeight="1" x14ac:dyDescent="0.2">
      <c r="A43" s="55" t="str">
        <f>第１表!A43</f>
        <v>53</v>
      </c>
      <c r="B43" s="77" t="str">
        <f>第１表!B43</f>
        <v/>
      </c>
      <c r="C43" s="44">
        <f>第１表!C43</f>
        <v>5</v>
      </c>
      <c r="D43" s="46">
        <v>97.9</v>
      </c>
      <c r="E43" s="46">
        <v>88.4</v>
      </c>
      <c r="F43" s="46">
        <v>95.3</v>
      </c>
      <c r="G43" s="46">
        <v>93.1</v>
      </c>
      <c r="H43" s="46">
        <v>61.6</v>
      </c>
      <c r="I43" s="46">
        <v>95.9</v>
      </c>
      <c r="J43" s="46">
        <v>107.9</v>
      </c>
      <c r="K43" s="46">
        <v>103.9</v>
      </c>
      <c r="L43" s="46">
        <v>57.5</v>
      </c>
      <c r="M43" s="46">
        <v>114.4</v>
      </c>
      <c r="N43" s="46">
        <v>108.6</v>
      </c>
      <c r="O43" s="46">
        <v>94.5</v>
      </c>
      <c r="P43" s="46">
        <v>112.7</v>
      </c>
      <c r="Q43" s="46">
        <v>97</v>
      </c>
      <c r="R43" s="46" t="s">
        <v>52</v>
      </c>
      <c r="S43" s="46">
        <v>98.6</v>
      </c>
    </row>
    <row r="44" spans="1:20" ht="30" customHeight="1" x14ac:dyDescent="0.2">
      <c r="A44" s="55" t="str">
        <f>第１表!A44</f>
        <v>54</v>
      </c>
      <c r="B44" s="77" t="str">
        <f>第１表!B44</f>
        <v/>
      </c>
      <c r="C44" s="44">
        <f>第１表!C44</f>
        <v>6</v>
      </c>
      <c r="D44" s="46">
        <v>97.8</v>
      </c>
      <c r="E44" s="46">
        <v>86.7</v>
      </c>
      <c r="F44" s="46">
        <v>95.6</v>
      </c>
      <c r="G44" s="46">
        <v>92.7</v>
      </c>
      <c r="H44" s="46">
        <v>60.8</v>
      </c>
      <c r="I44" s="46">
        <v>95.8</v>
      </c>
      <c r="J44" s="46">
        <v>108.1</v>
      </c>
      <c r="K44" s="46">
        <v>104.2</v>
      </c>
      <c r="L44" s="46">
        <v>57.6</v>
      </c>
      <c r="M44" s="46">
        <v>114.9</v>
      </c>
      <c r="N44" s="46">
        <v>115.4</v>
      </c>
      <c r="O44" s="46">
        <v>95.9</v>
      </c>
      <c r="P44" s="46">
        <v>112.9</v>
      </c>
      <c r="Q44" s="46">
        <v>95.4</v>
      </c>
      <c r="R44" s="46" t="s">
        <v>52</v>
      </c>
      <c r="S44" s="46">
        <v>98.5</v>
      </c>
    </row>
    <row r="45" spans="1:20" ht="30" customHeight="1" x14ac:dyDescent="0.2">
      <c r="A45" s="55" t="str">
        <f>第１表!A45</f>
        <v>55</v>
      </c>
      <c r="B45" s="77" t="str">
        <f>第１表!B45</f>
        <v/>
      </c>
      <c r="C45" s="44">
        <f>第１表!C45</f>
        <v>7</v>
      </c>
      <c r="D45" s="46">
        <v>98.6</v>
      </c>
      <c r="E45" s="46">
        <v>87.3</v>
      </c>
      <c r="F45" s="46">
        <v>99.1</v>
      </c>
      <c r="G45" s="46">
        <v>95.8</v>
      </c>
      <c r="H45" s="46">
        <v>60.8</v>
      </c>
      <c r="I45" s="46">
        <v>97.6</v>
      </c>
      <c r="J45" s="46">
        <v>108.4</v>
      </c>
      <c r="K45" s="46">
        <v>103.6</v>
      </c>
      <c r="L45" s="46">
        <v>58.6</v>
      </c>
      <c r="M45" s="46">
        <v>115.4</v>
      </c>
      <c r="N45" s="46">
        <v>116.6</v>
      </c>
      <c r="O45" s="46">
        <v>96.3</v>
      </c>
      <c r="P45" s="46">
        <v>113.1</v>
      </c>
      <c r="Q45" s="46">
        <v>95</v>
      </c>
      <c r="R45" s="46" t="s">
        <v>52</v>
      </c>
      <c r="S45" s="46">
        <v>98.3</v>
      </c>
    </row>
    <row r="46" spans="1:20" ht="30" customHeight="1" x14ac:dyDescent="0.2">
      <c r="A46" s="55" t="str">
        <f>第１表!A46</f>
        <v>56</v>
      </c>
      <c r="B46" s="77"/>
      <c r="C46" s="44">
        <f>第１表!C46</f>
        <v>8</v>
      </c>
      <c r="D46" s="46">
        <v>98.4</v>
      </c>
      <c r="E46" s="46">
        <v>87.4</v>
      </c>
      <c r="F46" s="46">
        <v>98.9</v>
      </c>
      <c r="G46" s="46">
        <v>95.7</v>
      </c>
      <c r="H46" s="46">
        <v>59.9</v>
      </c>
      <c r="I46" s="46">
        <v>97.8</v>
      </c>
      <c r="J46" s="46">
        <v>108.1</v>
      </c>
      <c r="K46" s="46">
        <v>103.2</v>
      </c>
      <c r="L46" s="46">
        <v>59.5</v>
      </c>
      <c r="M46" s="46">
        <v>115.4</v>
      </c>
      <c r="N46" s="46">
        <v>113.7</v>
      </c>
      <c r="O46" s="46">
        <v>96.6</v>
      </c>
      <c r="P46" s="46">
        <v>113.2</v>
      </c>
      <c r="Q46" s="46">
        <v>94.9</v>
      </c>
      <c r="R46" s="46" t="s">
        <v>52</v>
      </c>
      <c r="S46" s="46">
        <v>97.8</v>
      </c>
    </row>
    <row r="47" spans="1:20" ht="30" customHeight="1" x14ac:dyDescent="0.2">
      <c r="A47" s="55" t="str">
        <f>第１表!A47</f>
        <v>57</v>
      </c>
      <c r="B47" s="77"/>
      <c r="C47" s="44">
        <f>第１表!C47</f>
        <v>9</v>
      </c>
      <c r="D47" s="46">
        <v>98.8</v>
      </c>
      <c r="E47" s="46">
        <v>88.7</v>
      </c>
      <c r="F47" s="46">
        <v>98.1</v>
      </c>
      <c r="G47" s="46">
        <v>96.8</v>
      </c>
      <c r="H47" s="46">
        <v>59.4</v>
      </c>
      <c r="I47" s="46">
        <v>111.3</v>
      </c>
      <c r="J47" s="46">
        <v>107.7</v>
      </c>
      <c r="K47" s="46">
        <v>102.7</v>
      </c>
      <c r="L47" s="46">
        <v>59</v>
      </c>
      <c r="M47" s="46">
        <v>114.5</v>
      </c>
      <c r="N47" s="46">
        <v>109.1</v>
      </c>
      <c r="O47" s="46">
        <v>96.3</v>
      </c>
      <c r="P47" s="46">
        <v>112.7</v>
      </c>
      <c r="Q47" s="46">
        <v>95.1</v>
      </c>
      <c r="R47" s="46" t="s">
        <v>52</v>
      </c>
      <c r="S47" s="46">
        <v>97.4</v>
      </c>
    </row>
    <row r="48" spans="1:20" ht="30" customHeight="1" x14ac:dyDescent="0.2">
      <c r="A48" s="55" t="str">
        <f>第１表!A48</f>
        <v>58</v>
      </c>
      <c r="B48" s="77" t="str">
        <f>第１表!B48</f>
        <v/>
      </c>
      <c r="C48" s="44">
        <f>第１表!C48</f>
        <v>10</v>
      </c>
      <c r="D48" s="46">
        <v>98</v>
      </c>
      <c r="E48" s="46">
        <v>88.3</v>
      </c>
      <c r="F48" s="46">
        <v>98</v>
      </c>
      <c r="G48" s="46">
        <v>97.6</v>
      </c>
      <c r="H48" s="46">
        <v>59.3</v>
      </c>
      <c r="I48" s="46">
        <v>97.8</v>
      </c>
      <c r="J48" s="46">
        <v>107.7</v>
      </c>
      <c r="K48" s="46">
        <v>104.3</v>
      </c>
      <c r="L48" s="46">
        <v>58.8</v>
      </c>
      <c r="M48" s="46">
        <v>113.6</v>
      </c>
      <c r="N48" s="46">
        <v>108.8</v>
      </c>
      <c r="O48" s="46">
        <v>97.1</v>
      </c>
      <c r="P48" s="46">
        <v>113</v>
      </c>
      <c r="Q48" s="46">
        <v>94.9</v>
      </c>
      <c r="R48" s="46" t="s">
        <v>52</v>
      </c>
      <c r="S48" s="46">
        <v>97.5</v>
      </c>
    </row>
    <row r="49" spans="1:19" ht="30" customHeight="1" x14ac:dyDescent="0.2">
      <c r="A49" s="55" t="str">
        <f>第１表!A49</f>
        <v>59</v>
      </c>
      <c r="B49" s="77" t="str">
        <f>第１表!B49</f>
        <v/>
      </c>
      <c r="C49" s="44">
        <f>第１表!C49</f>
        <v>11</v>
      </c>
      <c r="D49" s="46">
        <v>98.8</v>
      </c>
      <c r="E49" s="46">
        <v>89</v>
      </c>
      <c r="F49" s="46">
        <v>97.2</v>
      </c>
      <c r="G49" s="46">
        <v>96.5</v>
      </c>
      <c r="H49" s="46">
        <v>59</v>
      </c>
      <c r="I49" s="46">
        <v>112.4</v>
      </c>
      <c r="J49" s="46">
        <v>108.1</v>
      </c>
      <c r="K49" s="46">
        <v>105</v>
      </c>
      <c r="L49" s="46">
        <v>57.9</v>
      </c>
      <c r="M49" s="46">
        <v>112.7</v>
      </c>
      <c r="N49" s="46">
        <v>103.5</v>
      </c>
      <c r="O49" s="46">
        <v>96.8</v>
      </c>
      <c r="P49" s="46">
        <v>116.7</v>
      </c>
      <c r="Q49" s="46">
        <v>95</v>
      </c>
      <c r="R49" s="46" t="s">
        <v>52</v>
      </c>
      <c r="S49" s="46">
        <v>97.3</v>
      </c>
    </row>
    <row r="50" spans="1:19" ht="30" customHeight="1" x14ac:dyDescent="0.2">
      <c r="A50" s="55" t="str">
        <f>第１表!A50</f>
        <v>510</v>
      </c>
      <c r="B50" s="77" t="str">
        <f>第１表!B50</f>
        <v/>
      </c>
      <c r="C50" s="44">
        <f>第１表!C50</f>
        <v>12</v>
      </c>
      <c r="D50" s="46">
        <v>99.7</v>
      </c>
      <c r="E50" s="46">
        <v>87.7</v>
      </c>
      <c r="F50" s="46">
        <v>97.5</v>
      </c>
      <c r="G50" s="46">
        <v>95.3</v>
      </c>
      <c r="H50" s="46">
        <v>103</v>
      </c>
      <c r="I50" s="46">
        <v>111.1</v>
      </c>
      <c r="J50" s="46">
        <v>108.3</v>
      </c>
      <c r="K50" s="46">
        <v>104.4</v>
      </c>
      <c r="L50" s="46">
        <v>57.6</v>
      </c>
      <c r="M50" s="46">
        <v>111.9</v>
      </c>
      <c r="N50" s="46">
        <v>103.8</v>
      </c>
      <c r="O50" s="46">
        <v>95.5</v>
      </c>
      <c r="P50" s="46">
        <v>118.1</v>
      </c>
      <c r="Q50" s="46">
        <v>95.2</v>
      </c>
      <c r="R50" s="46" t="s">
        <v>52</v>
      </c>
      <c r="S50" s="46">
        <v>97.1</v>
      </c>
    </row>
    <row r="51" spans="1:19" ht="30" customHeight="1" x14ac:dyDescent="0.2">
      <c r="A51" s="55" t="str">
        <f>第１表!A51</f>
        <v>511</v>
      </c>
      <c r="B51" s="77" t="str">
        <f>第１表!B51</f>
        <v>令和8年</v>
      </c>
      <c r="C51" s="44">
        <f>第１表!C51</f>
        <v>1</v>
      </c>
      <c r="D51" s="46">
        <v>97.2</v>
      </c>
      <c r="E51" s="46">
        <v>88.1</v>
      </c>
      <c r="F51" s="46">
        <v>91.7</v>
      </c>
      <c r="G51" s="46">
        <v>95.3</v>
      </c>
      <c r="H51" s="46">
        <v>102.9</v>
      </c>
      <c r="I51" s="46">
        <v>97.8</v>
      </c>
      <c r="J51" s="46">
        <v>107.8</v>
      </c>
      <c r="K51" s="46">
        <v>104.2</v>
      </c>
      <c r="L51" s="46">
        <v>56.7</v>
      </c>
      <c r="M51" s="46">
        <v>111.3</v>
      </c>
      <c r="N51" s="46">
        <v>103.9</v>
      </c>
      <c r="O51" s="46">
        <v>96.1</v>
      </c>
      <c r="P51" s="46">
        <v>116</v>
      </c>
      <c r="Q51" s="46">
        <v>94.5</v>
      </c>
      <c r="R51" s="46">
        <v>30.3</v>
      </c>
      <c r="S51" s="46">
        <v>96.6</v>
      </c>
    </row>
    <row r="52" spans="1:19" ht="30" customHeight="1" x14ac:dyDescent="0.2">
      <c r="A52" s="55" t="str">
        <f>第１表!A52</f>
        <v>512</v>
      </c>
      <c r="B52" s="77" t="str">
        <f>第１表!B52</f>
        <v/>
      </c>
      <c r="C52" s="44">
        <f>第１表!C52</f>
        <v>2</v>
      </c>
      <c r="D52" s="46">
        <v>97.2</v>
      </c>
      <c r="E52" s="46">
        <v>88.4</v>
      </c>
      <c r="F52" s="46">
        <v>92.5</v>
      </c>
      <c r="G52" s="46">
        <v>95</v>
      </c>
      <c r="H52" s="46">
        <v>103.5</v>
      </c>
      <c r="I52" s="46">
        <v>97.1</v>
      </c>
      <c r="J52" s="46">
        <v>108.2</v>
      </c>
      <c r="K52" s="46">
        <v>103.3</v>
      </c>
      <c r="L52" s="46">
        <v>56.8</v>
      </c>
      <c r="M52" s="46">
        <v>110.9</v>
      </c>
      <c r="N52" s="46">
        <v>103.8</v>
      </c>
      <c r="O52" s="46">
        <v>96.1</v>
      </c>
      <c r="P52" s="46">
        <v>114.7</v>
      </c>
      <c r="Q52" s="46">
        <v>94.2</v>
      </c>
      <c r="R52" s="46">
        <v>30.3</v>
      </c>
      <c r="S52" s="46">
        <v>96.6</v>
      </c>
    </row>
    <row r="53" spans="1:19" ht="30" customHeight="1" x14ac:dyDescent="0.2">
      <c r="A53" s="55" t="str">
        <f>第１表!A53</f>
        <v>61</v>
      </c>
      <c r="B53" s="77" t="str">
        <f>第１表!B53</f>
        <v/>
      </c>
      <c r="C53" s="44">
        <f>第１表!C53</f>
        <v>3</v>
      </c>
      <c r="D53" s="46">
        <v>96.4</v>
      </c>
      <c r="E53" s="46">
        <v>87.9</v>
      </c>
      <c r="F53" s="46">
        <v>92.7</v>
      </c>
      <c r="G53" s="46">
        <v>52.8</v>
      </c>
      <c r="H53" s="46">
        <v>103.3</v>
      </c>
      <c r="I53" s="46">
        <v>97.6</v>
      </c>
      <c r="J53" s="46">
        <v>106.8</v>
      </c>
      <c r="K53" s="46">
        <v>102</v>
      </c>
      <c r="L53" s="46">
        <v>57.1</v>
      </c>
      <c r="M53" s="46">
        <v>110.8</v>
      </c>
      <c r="N53" s="46">
        <v>104.3</v>
      </c>
      <c r="O53" s="46">
        <v>95.8</v>
      </c>
      <c r="P53" s="46">
        <v>114.2</v>
      </c>
      <c r="Q53" s="46">
        <v>93.4</v>
      </c>
      <c r="R53" s="46">
        <v>28.9</v>
      </c>
      <c r="S53" s="46">
        <v>95.6</v>
      </c>
    </row>
    <row r="54" spans="1:19" ht="30" customHeight="1" x14ac:dyDescent="0.2">
      <c r="A54" s="55" t="str">
        <f>第１表!A54</f>
        <v>62</v>
      </c>
      <c r="B54" s="78" t="str">
        <f>第１表!B54</f>
        <v/>
      </c>
      <c r="C54" s="48">
        <f>第１表!C54</f>
        <v>4</v>
      </c>
      <c r="D54" s="49">
        <v>98.7</v>
      </c>
      <c r="E54" s="49">
        <v>90.1</v>
      </c>
      <c r="F54" s="49">
        <v>92</v>
      </c>
      <c r="G54" s="49">
        <v>94.3</v>
      </c>
      <c r="H54" s="49">
        <v>105.6</v>
      </c>
      <c r="I54" s="49">
        <v>111.8</v>
      </c>
      <c r="J54" s="49">
        <v>106.7</v>
      </c>
      <c r="K54" s="49">
        <v>103.6</v>
      </c>
      <c r="L54" s="49">
        <v>56.1</v>
      </c>
      <c r="M54" s="49">
        <v>112.4</v>
      </c>
      <c r="N54" s="49">
        <v>101.3</v>
      </c>
      <c r="O54" s="49">
        <v>94.8</v>
      </c>
      <c r="P54" s="49">
        <v>121.2</v>
      </c>
      <c r="Q54" s="49">
        <v>95.6</v>
      </c>
      <c r="R54" s="66">
        <v>31.2</v>
      </c>
      <c r="S54" s="49">
        <v>96.7</v>
      </c>
    </row>
    <row r="55" spans="1:19" ht="26.4" customHeight="1" x14ac:dyDescent="0.2">
      <c r="A55" s="55"/>
      <c r="B55" s="92"/>
      <c r="C55" s="92"/>
      <c r="D55" s="92"/>
      <c r="E55" s="92"/>
      <c r="F55" s="92"/>
      <c r="G55" s="92"/>
      <c r="H55" s="92"/>
      <c r="I55" s="92"/>
      <c r="J55" s="92"/>
      <c r="K55" s="92"/>
      <c r="L55" s="92"/>
      <c r="M55" s="92"/>
      <c r="N55" s="92"/>
      <c r="O55" s="92"/>
      <c r="P55" s="92"/>
      <c r="Q55" s="92"/>
      <c r="R55" s="92"/>
      <c r="S55" s="92"/>
    </row>
    <row r="56" spans="1:19" ht="19.95" customHeight="1" x14ac:dyDescent="0.2">
      <c r="B56" s="93"/>
      <c r="C56" s="93"/>
      <c r="D56" s="93"/>
      <c r="E56" s="93"/>
      <c r="F56" s="93"/>
      <c r="G56" s="93"/>
      <c r="H56" s="93"/>
      <c r="I56" s="93"/>
      <c r="J56" s="93"/>
      <c r="K56" s="93"/>
      <c r="L56" s="93"/>
      <c r="M56" s="93"/>
      <c r="N56" s="93"/>
      <c r="O56" s="93"/>
      <c r="P56" s="93"/>
      <c r="Q56" s="93"/>
      <c r="R56" s="93"/>
      <c r="S56" s="93"/>
    </row>
    <row r="57" spans="1:19" x14ac:dyDescent="0.2">
      <c r="G57" s="68"/>
      <c r="L57" s="68"/>
      <c r="P57" s="68"/>
    </row>
  </sheetData>
  <mergeCells count="7">
    <mergeCell ref="B55:S56"/>
    <mergeCell ref="B1:Q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39370078740157483"/>
  <pageSetup paperSize="9" scale="51"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9D5F-47B3-43AF-8162-E631496DC1B1}">
  <sheetPr>
    <pageSetUpPr fitToPage="1"/>
  </sheetPr>
  <dimension ref="B1:L78"/>
  <sheetViews>
    <sheetView showGridLines="0" view="pageBreakPreview" topLeftCell="A13" zoomScaleNormal="80" zoomScaleSheetLayoutView="100" workbookViewId="0">
      <selection activeCell="N27" sqref="N27"/>
    </sheetView>
  </sheetViews>
  <sheetFormatPr defaultColWidth="10.77734375" defaultRowHeight="14.4" x14ac:dyDescent="0.2"/>
  <cols>
    <col min="1" max="1" width="1.88671875" style="94" customWidth="1"/>
    <col min="2" max="2" width="3" style="94" customWidth="1"/>
    <col min="3" max="3" width="4.21875" style="94" customWidth="1"/>
    <col min="4" max="4" width="26.33203125" style="94" customWidth="1"/>
    <col min="5" max="10" width="17" style="94" customWidth="1"/>
    <col min="11" max="11" width="1.88671875" style="94" customWidth="1"/>
    <col min="12" max="12" width="10.6640625" style="94" customWidth="1"/>
    <col min="13" max="16384" width="10.77734375" style="94"/>
  </cols>
  <sheetData>
    <row r="1" spans="2:12" ht="23.4" x14ac:dyDescent="0.3">
      <c r="E1" s="95"/>
      <c r="F1" s="95"/>
      <c r="G1" s="95"/>
      <c r="H1" s="95"/>
      <c r="I1" s="95"/>
      <c r="J1" s="95"/>
      <c r="K1" s="95"/>
      <c r="L1" s="96"/>
    </row>
    <row r="2" spans="2:12" ht="21" customHeight="1" x14ac:dyDescent="0.25">
      <c r="B2" s="97" t="s">
        <v>63</v>
      </c>
      <c r="C2" s="98"/>
      <c r="D2" s="98"/>
      <c r="E2" s="98"/>
      <c r="F2" s="99"/>
      <c r="G2" s="99"/>
      <c r="H2" s="99"/>
      <c r="I2" s="99"/>
      <c r="J2" s="100"/>
      <c r="K2" s="95"/>
    </row>
    <row r="3" spans="2:12" ht="21" customHeight="1" x14ac:dyDescent="0.2">
      <c r="B3" s="100" t="s">
        <v>64</v>
      </c>
      <c r="C3" s="98"/>
      <c r="D3" s="98"/>
      <c r="E3" s="98"/>
      <c r="F3" s="99"/>
      <c r="G3" s="99"/>
      <c r="I3" s="101"/>
      <c r="J3" s="100"/>
      <c r="K3" s="95"/>
    </row>
    <row r="4" spans="2:12" ht="10.5" customHeight="1" x14ac:dyDescent="0.2">
      <c r="E4" s="102"/>
      <c r="F4" s="102"/>
      <c r="G4" s="102"/>
      <c r="H4" s="102"/>
      <c r="I4" s="102"/>
      <c r="J4" s="103"/>
      <c r="K4" s="95"/>
    </row>
    <row r="5" spans="2:12" s="98" customFormat="1" ht="21" customHeight="1" x14ac:dyDescent="0.2">
      <c r="B5" s="104" t="s">
        <v>65</v>
      </c>
      <c r="F5" s="99"/>
      <c r="G5" s="99"/>
      <c r="H5" s="99"/>
      <c r="I5" s="105"/>
      <c r="J5" s="105" t="s">
        <v>66</v>
      </c>
    </row>
    <row r="6" spans="2:12" s="98" customFormat="1" ht="15" customHeight="1" x14ac:dyDescent="0.2">
      <c r="B6" s="106"/>
      <c r="C6" s="107"/>
      <c r="D6" s="108"/>
      <c r="E6" s="109" t="s">
        <v>67</v>
      </c>
      <c r="F6" s="109" t="s">
        <v>68</v>
      </c>
      <c r="G6" s="110" t="s">
        <v>69</v>
      </c>
      <c r="H6" s="111" t="s">
        <v>70</v>
      </c>
      <c r="I6" s="112"/>
      <c r="J6" s="113"/>
      <c r="L6" s="114"/>
    </row>
    <row r="7" spans="2:12" s="98" customFormat="1" ht="15" customHeight="1" x14ac:dyDescent="0.2">
      <c r="B7" s="115"/>
      <c r="C7" s="116"/>
      <c r="D7" s="117" t="s">
        <v>71</v>
      </c>
      <c r="E7" s="118"/>
      <c r="F7" s="119"/>
      <c r="G7" s="118"/>
      <c r="H7" s="120"/>
      <c r="I7" s="121" t="s">
        <v>72</v>
      </c>
      <c r="J7" s="122" t="s">
        <v>73</v>
      </c>
      <c r="L7" s="114"/>
    </row>
    <row r="8" spans="2:12" s="98" customFormat="1" ht="15" customHeight="1" x14ac:dyDescent="0.2">
      <c r="B8" s="123"/>
      <c r="C8" s="124"/>
      <c r="D8" s="125"/>
      <c r="E8" s="126" t="s">
        <v>74</v>
      </c>
      <c r="F8" s="126" t="s">
        <v>74</v>
      </c>
      <c r="G8" s="126" t="s">
        <v>74</v>
      </c>
      <c r="H8" s="123" t="s">
        <v>74</v>
      </c>
      <c r="I8" s="127" t="s">
        <v>75</v>
      </c>
      <c r="J8" s="128" t="s">
        <v>76</v>
      </c>
      <c r="L8" s="114"/>
    </row>
    <row r="9" spans="2:12" s="98" customFormat="1" ht="17.25" customHeight="1" x14ac:dyDescent="0.2">
      <c r="B9" s="129" t="s">
        <v>77</v>
      </c>
      <c r="C9" s="130"/>
      <c r="D9" s="131" t="s">
        <v>9</v>
      </c>
      <c r="E9" s="132">
        <v>360946</v>
      </c>
      <c r="F9" s="132">
        <v>14708</v>
      </c>
      <c r="G9" s="132">
        <v>12087</v>
      </c>
      <c r="H9" s="132">
        <v>363567</v>
      </c>
      <c r="I9" s="132">
        <v>101112</v>
      </c>
      <c r="J9" s="133">
        <v>27.8</v>
      </c>
      <c r="L9" s="114"/>
    </row>
    <row r="10" spans="2:12" s="98" customFormat="1" ht="17.25" customHeight="1" x14ac:dyDescent="0.2">
      <c r="B10" s="134" t="s">
        <v>78</v>
      </c>
      <c r="C10" s="135"/>
      <c r="D10" s="136" t="s">
        <v>10</v>
      </c>
      <c r="E10" s="132">
        <v>22565</v>
      </c>
      <c r="F10" s="132">
        <v>493</v>
      </c>
      <c r="G10" s="132">
        <v>603</v>
      </c>
      <c r="H10" s="132">
        <v>22455</v>
      </c>
      <c r="I10" s="132">
        <v>856</v>
      </c>
      <c r="J10" s="137">
        <v>3.8</v>
      </c>
    </row>
    <row r="11" spans="2:12" s="98" customFormat="1" ht="17.25" customHeight="1" x14ac:dyDescent="0.2">
      <c r="B11" s="134" t="s">
        <v>79</v>
      </c>
      <c r="C11" s="135"/>
      <c r="D11" s="136" t="s">
        <v>11</v>
      </c>
      <c r="E11" s="132">
        <v>44821</v>
      </c>
      <c r="F11" s="132">
        <v>1413</v>
      </c>
      <c r="G11" s="132">
        <v>979</v>
      </c>
      <c r="H11" s="132">
        <v>45255</v>
      </c>
      <c r="I11" s="132">
        <v>5147</v>
      </c>
      <c r="J11" s="137">
        <v>11.4</v>
      </c>
    </row>
    <row r="12" spans="2:12" s="98" customFormat="1" ht="17.25" customHeight="1" x14ac:dyDescent="0.2">
      <c r="B12" s="134" t="s">
        <v>80</v>
      </c>
      <c r="C12" s="135"/>
      <c r="D12" s="138" t="s">
        <v>12</v>
      </c>
      <c r="E12" s="132">
        <v>1312</v>
      </c>
      <c r="F12" s="132">
        <v>23</v>
      </c>
      <c r="G12" s="132">
        <v>31</v>
      </c>
      <c r="H12" s="132">
        <v>1304</v>
      </c>
      <c r="I12" s="132">
        <v>161</v>
      </c>
      <c r="J12" s="137">
        <v>12.3</v>
      </c>
    </row>
    <row r="13" spans="2:12" s="98" customFormat="1" ht="17.25" customHeight="1" x14ac:dyDescent="0.2">
      <c r="B13" s="134" t="s">
        <v>81</v>
      </c>
      <c r="C13" s="135"/>
      <c r="D13" s="136" t="s">
        <v>13</v>
      </c>
      <c r="E13" s="132">
        <v>4304</v>
      </c>
      <c r="F13" s="132">
        <v>119</v>
      </c>
      <c r="G13" s="132">
        <v>179</v>
      </c>
      <c r="H13" s="132">
        <v>4244</v>
      </c>
      <c r="I13" s="132">
        <v>244</v>
      </c>
      <c r="J13" s="137">
        <v>5.7</v>
      </c>
    </row>
    <row r="14" spans="2:12" s="98" customFormat="1" ht="17.25" customHeight="1" x14ac:dyDescent="0.2">
      <c r="B14" s="134" t="s">
        <v>82</v>
      </c>
      <c r="C14" s="135"/>
      <c r="D14" s="136" t="s">
        <v>14</v>
      </c>
      <c r="E14" s="132">
        <v>18951</v>
      </c>
      <c r="F14" s="132">
        <v>591</v>
      </c>
      <c r="G14" s="132">
        <v>896</v>
      </c>
      <c r="H14" s="132">
        <v>18646</v>
      </c>
      <c r="I14" s="132">
        <v>2574</v>
      </c>
      <c r="J14" s="137">
        <v>13.8</v>
      </c>
    </row>
    <row r="15" spans="2:12" s="98" customFormat="1" ht="17.25" customHeight="1" x14ac:dyDescent="0.2">
      <c r="B15" s="134" t="s">
        <v>83</v>
      </c>
      <c r="C15" s="135"/>
      <c r="D15" s="136" t="s">
        <v>15</v>
      </c>
      <c r="E15" s="132">
        <v>73524</v>
      </c>
      <c r="F15" s="132">
        <v>1785</v>
      </c>
      <c r="G15" s="132">
        <v>1367</v>
      </c>
      <c r="H15" s="132">
        <v>73942</v>
      </c>
      <c r="I15" s="132">
        <v>28995</v>
      </c>
      <c r="J15" s="137">
        <v>39.200000000000003</v>
      </c>
    </row>
    <row r="16" spans="2:12" s="98" customFormat="1" ht="17.25" customHeight="1" x14ac:dyDescent="0.2">
      <c r="B16" s="134" t="s">
        <v>84</v>
      </c>
      <c r="C16" s="135"/>
      <c r="D16" s="136" t="s">
        <v>16</v>
      </c>
      <c r="E16" s="132">
        <v>8676</v>
      </c>
      <c r="F16" s="132">
        <v>909</v>
      </c>
      <c r="G16" s="132">
        <v>676</v>
      </c>
      <c r="H16" s="132">
        <v>8909</v>
      </c>
      <c r="I16" s="132">
        <v>446</v>
      </c>
      <c r="J16" s="137">
        <v>5</v>
      </c>
    </row>
    <row r="17" spans="2:10" s="98" customFormat="1" ht="17.25" customHeight="1" x14ac:dyDescent="0.2">
      <c r="B17" s="134" t="s">
        <v>85</v>
      </c>
      <c r="C17" s="135"/>
      <c r="D17" s="136" t="s">
        <v>17</v>
      </c>
      <c r="E17" s="132">
        <v>3033</v>
      </c>
      <c r="F17" s="132">
        <v>42</v>
      </c>
      <c r="G17" s="132">
        <v>102</v>
      </c>
      <c r="H17" s="132">
        <v>2973</v>
      </c>
      <c r="I17" s="132">
        <v>556</v>
      </c>
      <c r="J17" s="137">
        <v>18.7</v>
      </c>
    </row>
    <row r="18" spans="2:10" s="98" customFormat="1" ht="17.25" customHeight="1" x14ac:dyDescent="0.2">
      <c r="B18" s="134" t="s">
        <v>86</v>
      </c>
      <c r="C18" s="135"/>
      <c r="D18" s="139" t="s">
        <v>18</v>
      </c>
      <c r="E18" s="132">
        <v>7583</v>
      </c>
      <c r="F18" s="132">
        <v>374</v>
      </c>
      <c r="G18" s="132">
        <v>382</v>
      </c>
      <c r="H18" s="132">
        <v>7575</v>
      </c>
      <c r="I18" s="132">
        <v>477</v>
      </c>
      <c r="J18" s="137">
        <v>6.3</v>
      </c>
    </row>
    <row r="19" spans="2:10" s="98" customFormat="1" ht="17.25" customHeight="1" x14ac:dyDescent="0.2">
      <c r="B19" s="134" t="s">
        <v>87</v>
      </c>
      <c r="C19" s="135"/>
      <c r="D19" s="140" t="s">
        <v>19</v>
      </c>
      <c r="E19" s="132">
        <v>29222</v>
      </c>
      <c r="F19" s="132">
        <v>506</v>
      </c>
      <c r="G19" s="132">
        <v>1184</v>
      </c>
      <c r="H19" s="132">
        <v>28544</v>
      </c>
      <c r="I19" s="132">
        <v>22706</v>
      </c>
      <c r="J19" s="137">
        <v>79.5</v>
      </c>
    </row>
    <row r="20" spans="2:10" s="98" customFormat="1" ht="17.25" customHeight="1" x14ac:dyDescent="0.2">
      <c r="B20" s="134" t="s">
        <v>88</v>
      </c>
      <c r="C20" s="135"/>
      <c r="D20" s="141" t="s">
        <v>20</v>
      </c>
      <c r="E20" s="132">
        <v>9486</v>
      </c>
      <c r="F20" s="132">
        <v>132</v>
      </c>
      <c r="G20" s="132">
        <v>176</v>
      </c>
      <c r="H20" s="132">
        <v>9442</v>
      </c>
      <c r="I20" s="132">
        <v>4534</v>
      </c>
      <c r="J20" s="137">
        <v>48</v>
      </c>
    </row>
    <row r="21" spans="2:10" s="98" customFormat="1" ht="17.25" customHeight="1" x14ac:dyDescent="0.2">
      <c r="B21" s="134" t="s">
        <v>89</v>
      </c>
      <c r="C21" s="135"/>
      <c r="D21" s="136" t="s">
        <v>21</v>
      </c>
      <c r="E21" s="132">
        <v>27872</v>
      </c>
      <c r="F21" s="132">
        <v>2454</v>
      </c>
      <c r="G21" s="132">
        <v>1532</v>
      </c>
      <c r="H21" s="132">
        <v>28794</v>
      </c>
      <c r="I21" s="132">
        <v>3367</v>
      </c>
      <c r="J21" s="137">
        <v>11.7</v>
      </c>
    </row>
    <row r="22" spans="2:10" s="98" customFormat="1" ht="17.25" customHeight="1" x14ac:dyDescent="0.2">
      <c r="B22" s="134" t="s">
        <v>90</v>
      </c>
      <c r="C22" s="135"/>
      <c r="D22" s="136" t="s">
        <v>22</v>
      </c>
      <c r="E22" s="132">
        <v>80470</v>
      </c>
      <c r="F22" s="132">
        <v>4140</v>
      </c>
      <c r="G22" s="132">
        <v>2836</v>
      </c>
      <c r="H22" s="132">
        <v>81774</v>
      </c>
      <c r="I22" s="132">
        <v>21479</v>
      </c>
      <c r="J22" s="137">
        <v>26.3</v>
      </c>
    </row>
    <row r="23" spans="2:10" s="98" customFormat="1" ht="17.25" customHeight="1" x14ac:dyDescent="0.2">
      <c r="B23" s="134" t="s">
        <v>91</v>
      </c>
      <c r="C23" s="135"/>
      <c r="D23" s="136" t="s">
        <v>23</v>
      </c>
      <c r="E23" s="132">
        <v>2284</v>
      </c>
      <c r="F23" s="132">
        <v>536</v>
      </c>
      <c r="G23" s="132">
        <v>266</v>
      </c>
      <c r="H23" s="132">
        <v>2554</v>
      </c>
      <c r="I23" s="132">
        <v>524</v>
      </c>
      <c r="J23" s="137">
        <v>20.5</v>
      </c>
    </row>
    <row r="24" spans="2:10" s="98" customFormat="1" ht="17.25" customHeight="1" x14ac:dyDescent="0.2">
      <c r="B24" s="134" t="s">
        <v>92</v>
      </c>
      <c r="C24" s="135"/>
      <c r="D24" s="142" t="s">
        <v>24</v>
      </c>
      <c r="E24" s="132">
        <v>26843</v>
      </c>
      <c r="F24" s="132">
        <v>1191</v>
      </c>
      <c r="G24" s="132">
        <v>878</v>
      </c>
      <c r="H24" s="132">
        <v>27156</v>
      </c>
      <c r="I24" s="132">
        <v>9046</v>
      </c>
      <c r="J24" s="137">
        <v>33.299999999999997</v>
      </c>
    </row>
    <row r="25" spans="2:10" s="98" customFormat="1" ht="17.25" customHeight="1" x14ac:dyDescent="0.2">
      <c r="B25" s="129" t="s">
        <v>93</v>
      </c>
      <c r="C25" s="130"/>
      <c r="D25" s="143" t="s">
        <v>94</v>
      </c>
      <c r="E25" s="144">
        <v>14795</v>
      </c>
      <c r="F25" s="144">
        <v>448</v>
      </c>
      <c r="G25" s="144">
        <v>276</v>
      </c>
      <c r="H25" s="144">
        <v>14967</v>
      </c>
      <c r="I25" s="144">
        <v>1796</v>
      </c>
      <c r="J25" s="133">
        <v>12</v>
      </c>
    </row>
    <row r="26" spans="2:10" s="98" customFormat="1" ht="17.25" customHeight="1" x14ac:dyDescent="0.2">
      <c r="B26" s="134" t="s">
        <v>95</v>
      </c>
      <c r="C26" s="135"/>
      <c r="D26" s="145" t="s">
        <v>96</v>
      </c>
      <c r="E26" s="132">
        <v>4021</v>
      </c>
      <c r="F26" s="132">
        <v>53</v>
      </c>
      <c r="G26" s="132">
        <v>120</v>
      </c>
      <c r="H26" s="132">
        <v>3954</v>
      </c>
      <c r="I26" s="132">
        <v>379</v>
      </c>
      <c r="J26" s="137">
        <v>9.6</v>
      </c>
    </row>
    <row r="27" spans="2:10" s="98" customFormat="1" ht="17.25" customHeight="1" x14ac:dyDescent="0.2">
      <c r="B27" s="134" t="s">
        <v>97</v>
      </c>
      <c r="C27" s="135"/>
      <c r="D27" s="145" t="s">
        <v>98</v>
      </c>
      <c r="E27" s="132">
        <v>2468</v>
      </c>
      <c r="F27" s="132">
        <v>9</v>
      </c>
      <c r="G27" s="132">
        <v>3</v>
      </c>
      <c r="H27" s="132">
        <v>2474</v>
      </c>
      <c r="I27" s="132">
        <v>652</v>
      </c>
      <c r="J27" s="137">
        <v>26.4</v>
      </c>
    </row>
    <row r="28" spans="2:10" s="98" customFormat="1" ht="17.25" customHeight="1" x14ac:dyDescent="0.2">
      <c r="B28" s="134" t="s">
        <v>99</v>
      </c>
      <c r="C28" s="135"/>
      <c r="D28" s="145" t="s">
        <v>100</v>
      </c>
      <c r="E28" s="132" t="s">
        <v>51</v>
      </c>
      <c r="F28" s="132" t="s">
        <v>51</v>
      </c>
      <c r="G28" s="132" t="s">
        <v>51</v>
      </c>
      <c r="H28" s="132" t="s">
        <v>51</v>
      </c>
      <c r="I28" s="132" t="s">
        <v>51</v>
      </c>
      <c r="J28" s="137" t="s">
        <v>51</v>
      </c>
    </row>
    <row r="29" spans="2:10" s="98" customFormat="1" ht="17.25" customHeight="1" x14ac:dyDescent="0.2">
      <c r="B29" s="134" t="s">
        <v>101</v>
      </c>
      <c r="C29" s="135"/>
      <c r="D29" s="145" t="s">
        <v>102</v>
      </c>
      <c r="E29" s="132">
        <v>214</v>
      </c>
      <c r="F29" s="132">
        <v>5</v>
      </c>
      <c r="G29" s="132">
        <v>2</v>
      </c>
      <c r="H29" s="132">
        <v>217</v>
      </c>
      <c r="I29" s="132">
        <v>80</v>
      </c>
      <c r="J29" s="137">
        <v>36.9</v>
      </c>
    </row>
    <row r="30" spans="2:10" s="98" customFormat="1" ht="17.25" customHeight="1" x14ac:dyDescent="0.2">
      <c r="B30" s="134" t="s">
        <v>103</v>
      </c>
      <c r="C30" s="135"/>
      <c r="D30" s="145" t="s">
        <v>104</v>
      </c>
      <c r="E30" s="132">
        <v>1885</v>
      </c>
      <c r="F30" s="132">
        <v>42</v>
      </c>
      <c r="G30" s="132">
        <v>9</v>
      </c>
      <c r="H30" s="132">
        <v>1918</v>
      </c>
      <c r="I30" s="132">
        <v>16</v>
      </c>
      <c r="J30" s="137">
        <v>0.8</v>
      </c>
    </row>
    <row r="31" spans="2:10" s="98" customFormat="1" ht="17.25" customHeight="1" x14ac:dyDescent="0.2">
      <c r="B31" s="134" t="s">
        <v>105</v>
      </c>
      <c r="C31" s="135"/>
      <c r="D31" s="145" t="s">
        <v>106</v>
      </c>
      <c r="E31" s="132">
        <v>608</v>
      </c>
      <c r="F31" s="132">
        <v>0</v>
      </c>
      <c r="G31" s="132">
        <v>14</v>
      </c>
      <c r="H31" s="132">
        <v>594</v>
      </c>
      <c r="I31" s="132">
        <v>26</v>
      </c>
      <c r="J31" s="137">
        <v>4.4000000000000004</v>
      </c>
    </row>
    <row r="32" spans="2:10" s="98" customFormat="1" ht="17.25" customHeight="1" x14ac:dyDescent="0.2">
      <c r="B32" s="134" t="s">
        <v>107</v>
      </c>
      <c r="C32" s="135"/>
      <c r="D32" s="145" t="s">
        <v>108</v>
      </c>
      <c r="E32" s="146">
        <v>1991</v>
      </c>
      <c r="F32" s="146">
        <v>64</v>
      </c>
      <c r="G32" s="146">
        <v>10</v>
      </c>
      <c r="H32" s="146">
        <v>2045</v>
      </c>
      <c r="I32" s="146">
        <v>44</v>
      </c>
      <c r="J32" s="147">
        <v>2.2000000000000002</v>
      </c>
    </row>
    <row r="33" spans="2:12" s="98" customFormat="1" ht="17.25" customHeight="1" x14ac:dyDescent="0.2">
      <c r="B33" s="134" t="s">
        <v>109</v>
      </c>
      <c r="C33" s="135"/>
      <c r="D33" s="145" t="s">
        <v>110</v>
      </c>
      <c r="E33" s="132">
        <v>1662</v>
      </c>
      <c r="F33" s="132">
        <v>114</v>
      </c>
      <c r="G33" s="132">
        <v>217</v>
      </c>
      <c r="H33" s="132">
        <v>1559</v>
      </c>
      <c r="I33" s="132">
        <v>16</v>
      </c>
      <c r="J33" s="137">
        <v>1</v>
      </c>
    </row>
    <row r="34" spans="2:12" s="98" customFormat="1" ht="17.25" customHeight="1" x14ac:dyDescent="0.2">
      <c r="B34" s="134" t="s">
        <v>111</v>
      </c>
      <c r="C34" s="135"/>
      <c r="D34" s="145" t="s">
        <v>112</v>
      </c>
      <c r="E34" s="132">
        <v>1981</v>
      </c>
      <c r="F34" s="132">
        <v>15</v>
      </c>
      <c r="G34" s="132">
        <v>23</v>
      </c>
      <c r="H34" s="132">
        <v>1973</v>
      </c>
      <c r="I34" s="132">
        <v>116</v>
      </c>
      <c r="J34" s="137">
        <v>5.9</v>
      </c>
    </row>
    <row r="35" spans="2:12" s="98" customFormat="1" ht="17.25" customHeight="1" x14ac:dyDescent="0.2">
      <c r="B35" s="134" t="s">
        <v>113</v>
      </c>
      <c r="C35" s="135"/>
      <c r="D35" s="145" t="s">
        <v>114</v>
      </c>
      <c r="E35" s="132">
        <v>1563</v>
      </c>
      <c r="F35" s="132">
        <v>90</v>
      </c>
      <c r="G35" s="132">
        <v>52</v>
      </c>
      <c r="H35" s="132">
        <v>1601</v>
      </c>
      <c r="I35" s="132">
        <v>65</v>
      </c>
      <c r="J35" s="137">
        <v>4.0999999999999996</v>
      </c>
    </row>
    <row r="36" spans="2:12" s="98" customFormat="1" ht="17.25" customHeight="1" x14ac:dyDescent="0.2">
      <c r="B36" s="134" t="s">
        <v>115</v>
      </c>
      <c r="C36" s="135"/>
      <c r="D36" s="145" t="s">
        <v>116</v>
      </c>
      <c r="E36" s="132">
        <v>4365</v>
      </c>
      <c r="F36" s="132">
        <v>126</v>
      </c>
      <c r="G36" s="132">
        <v>42</v>
      </c>
      <c r="H36" s="132">
        <v>4449</v>
      </c>
      <c r="I36" s="132">
        <v>1056</v>
      </c>
      <c r="J36" s="137">
        <v>23.7</v>
      </c>
    </row>
    <row r="37" spans="2:12" s="98" customFormat="1" ht="17.25" customHeight="1" x14ac:dyDescent="0.2">
      <c r="B37" s="134" t="s">
        <v>117</v>
      </c>
      <c r="C37" s="135"/>
      <c r="D37" s="145" t="s">
        <v>118</v>
      </c>
      <c r="E37" s="132" t="s">
        <v>51</v>
      </c>
      <c r="F37" s="132" t="s">
        <v>51</v>
      </c>
      <c r="G37" s="132" t="s">
        <v>51</v>
      </c>
      <c r="H37" s="132" t="s">
        <v>51</v>
      </c>
      <c r="I37" s="132" t="s">
        <v>51</v>
      </c>
      <c r="J37" s="137" t="s">
        <v>51</v>
      </c>
    </row>
    <row r="38" spans="2:12" s="98" customFormat="1" ht="17.25" customHeight="1" x14ac:dyDescent="0.2">
      <c r="B38" s="134" t="s">
        <v>119</v>
      </c>
      <c r="C38" s="135"/>
      <c r="D38" s="145" t="s">
        <v>120</v>
      </c>
      <c r="E38" s="132">
        <v>2993</v>
      </c>
      <c r="F38" s="132">
        <v>145</v>
      </c>
      <c r="G38" s="132">
        <v>75</v>
      </c>
      <c r="H38" s="132">
        <v>3063</v>
      </c>
      <c r="I38" s="132">
        <v>112</v>
      </c>
      <c r="J38" s="137">
        <v>3.7</v>
      </c>
    </row>
    <row r="39" spans="2:12" s="98" customFormat="1" ht="17.25" customHeight="1" x14ac:dyDescent="0.2">
      <c r="B39" s="148" t="s">
        <v>121</v>
      </c>
      <c r="C39" s="149"/>
      <c r="D39" s="150" t="s">
        <v>122</v>
      </c>
      <c r="E39" s="151">
        <v>3590</v>
      </c>
      <c r="F39" s="151">
        <v>253</v>
      </c>
      <c r="G39" s="151">
        <v>125</v>
      </c>
      <c r="H39" s="151">
        <v>3718</v>
      </c>
      <c r="I39" s="151">
        <v>301</v>
      </c>
      <c r="J39" s="152">
        <v>8.1</v>
      </c>
    </row>
    <row r="40" spans="2:12" s="98" customFormat="1" ht="17.25" customHeight="1" x14ac:dyDescent="0.2">
      <c r="B40" s="153" t="s">
        <v>123</v>
      </c>
      <c r="C40" s="154"/>
      <c r="D40" s="155" t="s">
        <v>124</v>
      </c>
      <c r="E40" s="156">
        <v>4181</v>
      </c>
      <c r="F40" s="156">
        <v>374</v>
      </c>
      <c r="G40" s="156">
        <v>239</v>
      </c>
      <c r="H40" s="156">
        <v>4316</v>
      </c>
      <c r="I40" s="156">
        <v>629</v>
      </c>
      <c r="J40" s="157">
        <v>14.6</v>
      </c>
    </row>
    <row r="41" spans="2:12" s="98" customFormat="1" ht="10.5" customHeight="1" x14ac:dyDescent="0.2"/>
    <row r="42" spans="2:12" ht="10.5" customHeight="1" x14ac:dyDescent="0.2"/>
    <row r="43" spans="2:12" s="98" customFormat="1" ht="21" customHeight="1" x14ac:dyDescent="0.2">
      <c r="B43" s="158" t="s">
        <v>125</v>
      </c>
      <c r="C43" s="158"/>
      <c r="D43" s="158"/>
      <c r="E43" s="159"/>
      <c r="F43" s="159"/>
      <c r="G43" s="159"/>
      <c r="I43" s="105"/>
      <c r="J43" s="105" t="s">
        <v>66</v>
      </c>
      <c r="L43" s="160"/>
    </row>
    <row r="44" spans="2:12" s="98" customFormat="1" ht="15" customHeight="1" x14ac:dyDescent="0.2">
      <c r="B44" s="106"/>
      <c r="C44" s="107"/>
      <c r="D44" s="108"/>
      <c r="E44" s="109" t="s">
        <v>67</v>
      </c>
      <c r="F44" s="109" t="s">
        <v>68</v>
      </c>
      <c r="G44" s="109" t="s">
        <v>69</v>
      </c>
      <c r="H44" s="111" t="s">
        <v>70</v>
      </c>
      <c r="I44" s="112"/>
      <c r="J44" s="113"/>
      <c r="L44" s="160"/>
    </row>
    <row r="45" spans="2:12" s="98" customFormat="1" ht="15" customHeight="1" x14ac:dyDescent="0.2">
      <c r="B45" s="115"/>
      <c r="C45" s="116"/>
      <c r="D45" s="117" t="s">
        <v>71</v>
      </c>
      <c r="E45" s="161"/>
      <c r="F45" s="161"/>
      <c r="G45" s="161"/>
      <c r="H45" s="162"/>
      <c r="I45" s="121" t="s">
        <v>72</v>
      </c>
      <c r="J45" s="122" t="s">
        <v>73</v>
      </c>
      <c r="L45" s="160"/>
    </row>
    <row r="46" spans="2:12" s="98" customFormat="1" ht="15" customHeight="1" x14ac:dyDescent="0.2">
      <c r="B46" s="123"/>
      <c r="C46" s="124"/>
      <c r="D46" s="125"/>
      <c r="E46" s="163" t="s">
        <v>74</v>
      </c>
      <c r="F46" s="163" t="s">
        <v>74</v>
      </c>
      <c r="G46" s="163" t="s">
        <v>74</v>
      </c>
      <c r="H46" s="164" t="s">
        <v>74</v>
      </c>
      <c r="I46" s="127" t="s">
        <v>75</v>
      </c>
      <c r="J46" s="128" t="s">
        <v>76</v>
      </c>
      <c r="L46" s="160"/>
    </row>
    <row r="47" spans="2:12" s="98" customFormat="1" ht="18" customHeight="1" x14ac:dyDescent="0.2">
      <c r="B47" s="129" t="str">
        <f t="shared" ref="B47:B78" si="0">+B9</f>
        <v>TL</v>
      </c>
      <c r="C47" s="130"/>
      <c r="D47" s="131" t="str">
        <f t="shared" ref="D47:D78" si="1">+D9</f>
        <v>調査産業計</v>
      </c>
      <c r="E47" s="132">
        <v>189650</v>
      </c>
      <c r="F47" s="132">
        <v>10061</v>
      </c>
      <c r="G47" s="132">
        <v>6954</v>
      </c>
      <c r="H47" s="132">
        <v>192757</v>
      </c>
      <c r="I47" s="132">
        <v>46326</v>
      </c>
      <c r="J47" s="133">
        <v>24</v>
      </c>
    </row>
    <row r="48" spans="2:12" s="98" customFormat="1" ht="18" customHeight="1" x14ac:dyDescent="0.2">
      <c r="B48" s="134" t="str">
        <f t="shared" si="0"/>
        <v>D</v>
      </c>
      <c r="C48" s="135"/>
      <c r="D48" s="136" t="str">
        <f t="shared" si="1"/>
        <v>建設業</v>
      </c>
      <c r="E48" s="132">
        <v>6376</v>
      </c>
      <c r="F48" s="132">
        <v>221</v>
      </c>
      <c r="G48" s="132">
        <v>60</v>
      </c>
      <c r="H48" s="132">
        <v>6537</v>
      </c>
      <c r="I48" s="132">
        <v>101</v>
      </c>
      <c r="J48" s="137">
        <v>1.5</v>
      </c>
    </row>
    <row r="49" spans="2:12" s="98" customFormat="1" ht="18" customHeight="1" x14ac:dyDescent="0.2">
      <c r="B49" s="134" t="str">
        <f t="shared" si="0"/>
        <v>E</v>
      </c>
      <c r="C49" s="135"/>
      <c r="D49" s="136" t="str">
        <f t="shared" si="1"/>
        <v>製造業</v>
      </c>
      <c r="E49" s="132">
        <v>36743</v>
      </c>
      <c r="F49" s="132">
        <v>1257</v>
      </c>
      <c r="G49" s="132">
        <v>717</v>
      </c>
      <c r="H49" s="132">
        <v>37283</v>
      </c>
      <c r="I49" s="132">
        <v>4359</v>
      </c>
      <c r="J49" s="137">
        <v>11.7</v>
      </c>
    </row>
    <row r="50" spans="2:12" s="98" customFormat="1" ht="18" customHeight="1" x14ac:dyDescent="0.2">
      <c r="B50" s="134" t="str">
        <f t="shared" si="0"/>
        <v>F</v>
      </c>
      <c r="C50" s="135"/>
      <c r="D50" s="138" t="str">
        <f t="shared" si="1"/>
        <v>電気・ガス・熱供給・水道業</v>
      </c>
      <c r="E50" s="132">
        <v>1312</v>
      </c>
      <c r="F50" s="132">
        <v>23</v>
      </c>
      <c r="G50" s="132">
        <v>31</v>
      </c>
      <c r="H50" s="132">
        <v>1304</v>
      </c>
      <c r="I50" s="132">
        <v>161</v>
      </c>
      <c r="J50" s="137">
        <v>12.3</v>
      </c>
    </row>
    <row r="51" spans="2:12" s="98" customFormat="1" ht="18" customHeight="1" x14ac:dyDescent="0.2">
      <c r="B51" s="134" t="str">
        <f t="shared" si="0"/>
        <v>G</v>
      </c>
      <c r="C51" s="135"/>
      <c r="D51" s="136" t="str">
        <f t="shared" si="1"/>
        <v>情報通信業</v>
      </c>
      <c r="E51" s="132">
        <v>3566</v>
      </c>
      <c r="F51" s="132">
        <v>113</v>
      </c>
      <c r="G51" s="132">
        <v>35</v>
      </c>
      <c r="H51" s="132">
        <v>3644</v>
      </c>
      <c r="I51" s="132">
        <v>225</v>
      </c>
      <c r="J51" s="137">
        <v>6.2</v>
      </c>
    </row>
    <row r="52" spans="2:12" s="98" customFormat="1" ht="18" customHeight="1" x14ac:dyDescent="0.2">
      <c r="B52" s="134" t="str">
        <f t="shared" si="0"/>
        <v>H</v>
      </c>
      <c r="C52" s="135"/>
      <c r="D52" s="136" t="str">
        <f t="shared" si="1"/>
        <v>運輸業，郵便業</v>
      </c>
      <c r="E52" s="132">
        <v>12695</v>
      </c>
      <c r="F52" s="132">
        <v>422</v>
      </c>
      <c r="G52" s="132">
        <v>338</v>
      </c>
      <c r="H52" s="132">
        <v>12779</v>
      </c>
      <c r="I52" s="132">
        <v>2390</v>
      </c>
      <c r="J52" s="137">
        <v>18.7</v>
      </c>
    </row>
    <row r="53" spans="2:12" s="98" customFormat="1" ht="18" customHeight="1" x14ac:dyDescent="0.2">
      <c r="B53" s="134" t="str">
        <f t="shared" si="0"/>
        <v>I</v>
      </c>
      <c r="C53" s="135"/>
      <c r="D53" s="136" t="str">
        <f t="shared" si="1"/>
        <v>卸売業，小売業</v>
      </c>
      <c r="E53" s="132">
        <v>26066</v>
      </c>
      <c r="F53" s="132">
        <v>599</v>
      </c>
      <c r="G53" s="132">
        <v>604</v>
      </c>
      <c r="H53" s="132">
        <v>26061</v>
      </c>
      <c r="I53" s="132">
        <v>14289</v>
      </c>
      <c r="J53" s="137">
        <v>54.8</v>
      </c>
    </row>
    <row r="54" spans="2:12" s="98" customFormat="1" ht="18" customHeight="1" x14ac:dyDescent="0.2">
      <c r="B54" s="134" t="str">
        <f t="shared" si="0"/>
        <v>J</v>
      </c>
      <c r="C54" s="135"/>
      <c r="D54" s="136" t="str">
        <f t="shared" si="1"/>
        <v>金融業，保険業</v>
      </c>
      <c r="E54" s="132">
        <v>3874</v>
      </c>
      <c r="F54" s="132">
        <v>386</v>
      </c>
      <c r="G54" s="132">
        <v>327</v>
      </c>
      <c r="H54" s="132">
        <v>3933</v>
      </c>
      <c r="I54" s="132">
        <v>150</v>
      </c>
      <c r="J54" s="137">
        <v>3.8</v>
      </c>
    </row>
    <row r="55" spans="2:12" s="98" customFormat="1" ht="18" customHeight="1" x14ac:dyDescent="0.2">
      <c r="B55" s="134" t="str">
        <f t="shared" si="0"/>
        <v>K</v>
      </c>
      <c r="C55" s="135"/>
      <c r="D55" s="136" t="str">
        <f t="shared" si="1"/>
        <v>不動産業，物品賃貸業</v>
      </c>
      <c r="E55" s="132">
        <v>770</v>
      </c>
      <c r="F55" s="132">
        <v>3</v>
      </c>
      <c r="G55" s="132">
        <v>17</v>
      </c>
      <c r="H55" s="132">
        <v>756</v>
      </c>
      <c r="I55" s="132">
        <v>266</v>
      </c>
      <c r="J55" s="137">
        <v>35.200000000000003</v>
      </c>
    </row>
    <row r="56" spans="2:12" s="98" customFormat="1" ht="18" customHeight="1" x14ac:dyDescent="0.2">
      <c r="B56" s="134" t="str">
        <f t="shared" si="0"/>
        <v>L</v>
      </c>
      <c r="C56" s="135"/>
      <c r="D56" s="139" t="str">
        <f t="shared" si="1"/>
        <v>学術研究，専門・技術サービス業</v>
      </c>
      <c r="E56" s="132">
        <v>2836</v>
      </c>
      <c r="F56" s="132">
        <v>201</v>
      </c>
      <c r="G56" s="132">
        <v>160</v>
      </c>
      <c r="H56" s="132">
        <v>2877</v>
      </c>
      <c r="I56" s="132">
        <v>414</v>
      </c>
      <c r="J56" s="137">
        <v>14.4</v>
      </c>
      <c r="L56" s="114"/>
    </row>
    <row r="57" spans="2:12" s="98" customFormat="1" ht="18" customHeight="1" x14ac:dyDescent="0.2">
      <c r="B57" s="134" t="str">
        <f t="shared" si="0"/>
        <v>M</v>
      </c>
      <c r="C57" s="135"/>
      <c r="D57" s="140" t="str">
        <f t="shared" si="1"/>
        <v>宿泊業，飲食サービス業</v>
      </c>
      <c r="E57" s="132">
        <v>7382</v>
      </c>
      <c r="F57" s="132">
        <v>306</v>
      </c>
      <c r="G57" s="132">
        <v>522</v>
      </c>
      <c r="H57" s="132">
        <v>7166</v>
      </c>
      <c r="I57" s="132">
        <v>6225</v>
      </c>
      <c r="J57" s="137">
        <v>86.9</v>
      </c>
      <c r="L57" s="165"/>
    </row>
    <row r="58" spans="2:12" s="98" customFormat="1" ht="18" customHeight="1" x14ac:dyDescent="0.2">
      <c r="B58" s="134" t="str">
        <f t="shared" si="0"/>
        <v>N</v>
      </c>
      <c r="C58" s="135"/>
      <c r="D58" s="141" t="str">
        <f t="shared" si="1"/>
        <v>生活関連サービス業，娯楽業</v>
      </c>
      <c r="E58" s="132">
        <v>4433</v>
      </c>
      <c r="F58" s="132">
        <v>132</v>
      </c>
      <c r="G58" s="132">
        <v>176</v>
      </c>
      <c r="H58" s="132">
        <v>4389</v>
      </c>
      <c r="I58" s="132">
        <v>1617</v>
      </c>
      <c r="J58" s="137">
        <v>36.799999999999997</v>
      </c>
    </row>
    <row r="59" spans="2:12" s="98" customFormat="1" ht="18" customHeight="1" x14ac:dyDescent="0.2">
      <c r="B59" s="134" t="str">
        <f t="shared" si="0"/>
        <v>O</v>
      </c>
      <c r="C59" s="135"/>
      <c r="D59" s="136" t="str">
        <f t="shared" si="1"/>
        <v>教育，学習支援業</v>
      </c>
      <c r="E59" s="132">
        <v>18323</v>
      </c>
      <c r="F59" s="132">
        <v>2454</v>
      </c>
      <c r="G59" s="132">
        <v>1328</v>
      </c>
      <c r="H59" s="132">
        <v>19449</v>
      </c>
      <c r="I59" s="132">
        <v>784</v>
      </c>
      <c r="J59" s="137">
        <v>4</v>
      </c>
    </row>
    <row r="60" spans="2:12" s="98" customFormat="1" ht="18" customHeight="1" x14ac:dyDescent="0.2">
      <c r="B60" s="134" t="str">
        <f t="shared" si="0"/>
        <v>P</v>
      </c>
      <c r="C60" s="135"/>
      <c r="D60" s="136" t="str">
        <f t="shared" si="1"/>
        <v>医療，福祉</v>
      </c>
      <c r="E60" s="132">
        <v>45468</v>
      </c>
      <c r="F60" s="132">
        <v>2926</v>
      </c>
      <c r="G60" s="132">
        <v>1889</v>
      </c>
      <c r="H60" s="132">
        <v>46505</v>
      </c>
      <c r="I60" s="132">
        <v>9867</v>
      </c>
      <c r="J60" s="137">
        <v>21.2</v>
      </c>
    </row>
    <row r="61" spans="2:12" s="98" customFormat="1" ht="18" customHeight="1" x14ac:dyDescent="0.2">
      <c r="B61" s="134" t="str">
        <f t="shared" si="0"/>
        <v>Q</v>
      </c>
      <c r="C61" s="135"/>
      <c r="D61" s="136" t="str">
        <f t="shared" si="1"/>
        <v>複合サービス事業</v>
      </c>
      <c r="E61" s="132">
        <v>650</v>
      </c>
      <c r="F61" s="132">
        <v>116</v>
      </c>
      <c r="G61" s="132">
        <v>65</v>
      </c>
      <c r="H61" s="132">
        <v>701</v>
      </c>
      <c r="I61" s="132">
        <v>12</v>
      </c>
      <c r="J61" s="137">
        <v>1.7</v>
      </c>
    </row>
    <row r="62" spans="2:12" s="98" customFormat="1" ht="18" customHeight="1" x14ac:dyDescent="0.2">
      <c r="B62" s="134" t="str">
        <f t="shared" si="0"/>
        <v>R</v>
      </c>
      <c r="C62" s="135"/>
      <c r="D62" s="142" t="str">
        <f t="shared" si="1"/>
        <v>サービス業（他に分類されないもの）</v>
      </c>
      <c r="E62" s="132">
        <v>19156</v>
      </c>
      <c r="F62" s="132">
        <v>902</v>
      </c>
      <c r="G62" s="132">
        <v>685</v>
      </c>
      <c r="H62" s="132">
        <v>19373</v>
      </c>
      <c r="I62" s="132">
        <v>5466</v>
      </c>
      <c r="J62" s="137">
        <v>28.2</v>
      </c>
    </row>
    <row r="63" spans="2:12" s="98" customFormat="1" ht="18" customHeight="1" x14ac:dyDescent="0.2">
      <c r="B63" s="129" t="str">
        <f t="shared" si="0"/>
        <v>E09,10</v>
      </c>
      <c r="C63" s="130"/>
      <c r="D63" s="143" t="str">
        <f t="shared" si="1"/>
        <v>食料品・たばこ</v>
      </c>
      <c r="E63" s="144">
        <v>11468</v>
      </c>
      <c r="F63" s="144">
        <v>448</v>
      </c>
      <c r="G63" s="144">
        <v>276</v>
      </c>
      <c r="H63" s="144">
        <v>11640</v>
      </c>
      <c r="I63" s="144">
        <v>1796</v>
      </c>
      <c r="J63" s="133">
        <v>15.4</v>
      </c>
    </row>
    <row r="64" spans="2:12" s="98" customFormat="1" ht="18" customHeight="1" x14ac:dyDescent="0.2">
      <c r="B64" s="134" t="str">
        <f t="shared" si="0"/>
        <v>E11</v>
      </c>
      <c r="C64" s="135"/>
      <c r="D64" s="145" t="str">
        <f t="shared" si="1"/>
        <v>繊維工業</v>
      </c>
      <c r="E64" s="132">
        <v>3413</v>
      </c>
      <c r="F64" s="132">
        <v>53</v>
      </c>
      <c r="G64" s="132">
        <v>120</v>
      </c>
      <c r="H64" s="132">
        <v>3346</v>
      </c>
      <c r="I64" s="132">
        <v>379</v>
      </c>
      <c r="J64" s="137">
        <v>11.3</v>
      </c>
    </row>
    <row r="65" spans="2:10" s="98" customFormat="1" ht="18" customHeight="1" x14ac:dyDescent="0.2">
      <c r="B65" s="134" t="str">
        <f t="shared" si="0"/>
        <v>E12</v>
      </c>
      <c r="C65" s="135"/>
      <c r="D65" s="145" t="str">
        <f t="shared" si="1"/>
        <v>木材・木製品</v>
      </c>
      <c r="E65" s="132">
        <v>1284</v>
      </c>
      <c r="F65" s="132">
        <v>9</v>
      </c>
      <c r="G65" s="132">
        <v>3</v>
      </c>
      <c r="H65" s="132">
        <v>1290</v>
      </c>
      <c r="I65" s="132">
        <v>52</v>
      </c>
      <c r="J65" s="137">
        <v>4</v>
      </c>
    </row>
    <row r="66" spans="2:10" s="98" customFormat="1" ht="18" customHeight="1" x14ac:dyDescent="0.2">
      <c r="B66" s="134" t="str">
        <f t="shared" si="0"/>
        <v>E13</v>
      </c>
      <c r="C66" s="135"/>
      <c r="D66" s="145" t="str">
        <f t="shared" si="1"/>
        <v>家具・装備品</v>
      </c>
      <c r="E66" s="132" t="s">
        <v>51</v>
      </c>
      <c r="F66" s="132" t="s">
        <v>51</v>
      </c>
      <c r="G66" s="132" t="s">
        <v>51</v>
      </c>
      <c r="H66" s="132" t="s">
        <v>51</v>
      </c>
      <c r="I66" s="132" t="s">
        <v>51</v>
      </c>
      <c r="J66" s="137" t="s">
        <v>51</v>
      </c>
    </row>
    <row r="67" spans="2:10" ht="16.2" x14ac:dyDescent="0.2">
      <c r="B67" s="134" t="str">
        <f t="shared" si="0"/>
        <v>E15</v>
      </c>
      <c r="C67" s="135"/>
      <c r="D67" s="145" t="str">
        <f t="shared" si="1"/>
        <v>印刷・同関連業</v>
      </c>
      <c r="E67" s="132">
        <v>214</v>
      </c>
      <c r="F67" s="132">
        <v>5</v>
      </c>
      <c r="G67" s="132">
        <v>2</v>
      </c>
      <c r="H67" s="132">
        <v>217</v>
      </c>
      <c r="I67" s="132">
        <v>80</v>
      </c>
      <c r="J67" s="137">
        <v>36.9</v>
      </c>
    </row>
    <row r="68" spans="2:10" ht="16.2" x14ac:dyDescent="0.2">
      <c r="B68" s="134" t="str">
        <f t="shared" si="0"/>
        <v>E16,17</v>
      </c>
      <c r="C68" s="135"/>
      <c r="D68" s="145" t="str">
        <f t="shared" si="1"/>
        <v>化学、石油・石炭</v>
      </c>
      <c r="E68" s="132">
        <v>1885</v>
      </c>
      <c r="F68" s="132">
        <v>42</v>
      </c>
      <c r="G68" s="132">
        <v>9</v>
      </c>
      <c r="H68" s="132">
        <v>1918</v>
      </c>
      <c r="I68" s="132">
        <v>16</v>
      </c>
      <c r="J68" s="137">
        <v>0.8</v>
      </c>
    </row>
    <row r="69" spans="2:10" ht="16.2" x14ac:dyDescent="0.2">
      <c r="B69" s="134" t="str">
        <f t="shared" si="0"/>
        <v>E18</v>
      </c>
      <c r="C69" s="135"/>
      <c r="D69" s="145" t="str">
        <f t="shared" si="1"/>
        <v>プラスチック製品</v>
      </c>
      <c r="E69" s="132">
        <v>608</v>
      </c>
      <c r="F69" s="132">
        <v>0</v>
      </c>
      <c r="G69" s="132">
        <v>14</v>
      </c>
      <c r="H69" s="132">
        <v>594</v>
      </c>
      <c r="I69" s="132">
        <v>26</v>
      </c>
      <c r="J69" s="137">
        <v>4.4000000000000004</v>
      </c>
    </row>
    <row r="70" spans="2:10" ht="16.2" x14ac:dyDescent="0.2">
      <c r="B70" s="134" t="str">
        <f t="shared" si="0"/>
        <v>E19</v>
      </c>
      <c r="C70" s="135"/>
      <c r="D70" s="145" t="str">
        <f t="shared" si="1"/>
        <v>ゴム製品</v>
      </c>
      <c r="E70" s="146">
        <v>1991</v>
      </c>
      <c r="F70" s="146">
        <v>64</v>
      </c>
      <c r="G70" s="146">
        <v>10</v>
      </c>
      <c r="H70" s="146">
        <v>2045</v>
      </c>
      <c r="I70" s="146">
        <v>44</v>
      </c>
      <c r="J70" s="147">
        <v>2.2000000000000002</v>
      </c>
    </row>
    <row r="71" spans="2:10" ht="16.2" x14ac:dyDescent="0.2">
      <c r="B71" s="134" t="str">
        <f t="shared" si="0"/>
        <v>E21</v>
      </c>
      <c r="C71" s="135"/>
      <c r="D71" s="145" t="str">
        <f t="shared" si="1"/>
        <v>窯業・土石製品</v>
      </c>
      <c r="E71" s="132" t="s">
        <v>51</v>
      </c>
      <c r="F71" s="132" t="s">
        <v>51</v>
      </c>
      <c r="G71" s="132" t="s">
        <v>51</v>
      </c>
      <c r="H71" s="132" t="s">
        <v>51</v>
      </c>
      <c r="I71" s="132" t="s">
        <v>51</v>
      </c>
      <c r="J71" s="137" t="s">
        <v>51</v>
      </c>
    </row>
    <row r="72" spans="2:10" ht="16.2" x14ac:dyDescent="0.2">
      <c r="B72" s="134" t="str">
        <f t="shared" si="0"/>
        <v>E24</v>
      </c>
      <c r="C72" s="135"/>
      <c r="D72" s="145" t="str">
        <f t="shared" si="1"/>
        <v>金属製品製造業</v>
      </c>
      <c r="E72" s="132">
        <v>1178</v>
      </c>
      <c r="F72" s="132">
        <v>15</v>
      </c>
      <c r="G72" s="132">
        <v>23</v>
      </c>
      <c r="H72" s="132">
        <v>1170</v>
      </c>
      <c r="I72" s="132">
        <v>31</v>
      </c>
      <c r="J72" s="137">
        <v>2.6</v>
      </c>
    </row>
    <row r="73" spans="2:10" ht="16.2" x14ac:dyDescent="0.2">
      <c r="B73" s="134" t="str">
        <f t="shared" si="0"/>
        <v>E27</v>
      </c>
      <c r="C73" s="135"/>
      <c r="D73" s="145" t="str">
        <f t="shared" si="1"/>
        <v>業務用機械器具</v>
      </c>
      <c r="E73" s="132">
        <v>1471</v>
      </c>
      <c r="F73" s="132">
        <v>90</v>
      </c>
      <c r="G73" s="132">
        <v>52</v>
      </c>
      <c r="H73" s="132">
        <v>1509</v>
      </c>
      <c r="I73" s="132">
        <v>28</v>
      </c>
      <c r="J73" s="137">
        <v>1.9</v>
      </c>
    </row>
    <row r="74" spans="2:10" ht="16.2" x14ac:dyDescent="0.2">
      <c r="B74" s="134" t="str">
        <f t="shared" si="0"/>
        <v>E28</v>
      </c>
      <c r="C74" s="135"/>
      <c r="D74" s="145" t="str">
        <f t="shared" si="1"/>
        <v>電子・デバイス</v>
      </c>
      <c r="E74" s="132">
        <v>4365</v>
      </c>
      <c r="F74" s="132">
        <v>126</v>
      </c>
      <c r="G74" s="132">
        <v>42</v>
      </c>
      <c r="H74" s="132">
        <v>4449</v>
      </c>
      <c r="I74" s="132">
        <v>1056</v>
      </c>
      <c r="J74" s="137">
        <v>23.7</v>
      </c>
    </row>
    <row r="75" spans="2:10" ht="16.2" x14ac:dyDescent="0.2">
      <c r="B75" s="134" t="str">
        <f t="shared" si="0"/>
        <v>E29</v>
      </c>
      <c r="C75" s="135"/>
      <c r="D75" s="145" t="str">
        <f t="shared" si="1"/>
        <v>電気機械器具</v>
      </c>
      <c r="E75" s="132" t="s">
        <v>51</v>
      </c>
      <c r="F75" s="132" t="s">
        <v>51</v>
      </c>
      <c r="G75" s="132" t="s">
        <v>51</v>
      </c>
      <c r="H75" s="132" t="s">
        <v>51</v>
      </c>
      <c r="I75" s="132" t="s">
        <v>51</v>
      </c>
      <c r="J75" s="137" t="s">
        <v>51</v>
      </c>
    </row>
    <row r="76" spans="2:10" ht="16.2" x14ac:dyDescent="0.2">
      <c r="B76" s="134" t="str">
        <f t="shared" si="0"/>
        <v>E31</v>
      </c>
      <c r="C76" s="135"/>
      <c r="D76" s="145" t="str">
        <f t="shared" si="1"/>
        <v>輸送用機械器具</v>
      </c>
      <c r="E76" s="132">
        <v>2993</v>
      </c>
      <c r="F76" s="132">
        <v>145</v>
      </c>
      <c r="G76" s="132">
        <v>75</v>
      </c>
      <c r="H76" s="132">
        <v>3063</v>
      </c>
      <c r="I76" s="132">
        <v>112</v>
      </c>
      <c r="J76" s="137">
        <v>3.7</v>
      </c>
    </row>
    <row r="77" spans="2:10" ht="16.2" x14ac:dyDescent="0.2">
      <c r="B77" s="148" t="str">
        <f t="shared" si="0"/>
        <v>ES</v>
      </c>
      <c r="C77" s="149"/>
      <c r="D77" s="150" t="str">
        <f t="shared" si="1"/>
        <v>はん用・生産用機械器具</v>
      </c>
      <c r="E77" s="151">
        <v>2605</v>
      </c>
      <c r="F77" s="151">
        <v>195</v>
      </c>
      <c r="G77" s="151">
        <v>59</v>
      </c>
      <c r="H77" s="151">
        <v>2741</v>
      </c>
      <c r="I77" s="151">
        <v>235</v>
      </c>
      <c r="J77" s="152">
        <v>8.6</v>
      </c>
    </row>
    <row r="78" spans="2:10" ht="16.2" x14ac:dyDescent="0.2">
      <c r="B78" s="153" t="str">
        <f t="shared" si="0"/>
        <v>R91</v>
      </c>
      <c r="C78" s="154"/>
      <c r="D78" s="155" t="str">
        <f t="shared" si="1"/>
        <v>職業紹介・労働者派遣業</v>
      </c>
      <c r="E78" s="156">
        <v>3770</v>
      </c>
      <c r="F78" s="156">
        <v>279</v>
      </c>
      <c r="G78" s="156">
        <v>239</v>
      </c>
      <c r="H78" s="156">
        <v>3810</v>
      </c>
      <c r="I78" s="156">
        <v>313</v>
      </c>
      <c r="J78" s="157">
        <v>8.1999999999999993</v>
      </c>
    </row>
  </sheetData>
  <phoneticPr fontId="16"/>
  <printOptions horizontalCentered="1"/>
  <pageMargins left="0.78740157480314965" right="0.78740157480314965" top="0.59055118110236227" bottom="0.78740157480314965" header="0" footer="0.59055118110236227"/>
  <pageSetup paperSize="9" scale="61"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C74A-D25C-4535-A88E-9EA21D86A9F6}">
  <sheetPr>
    <pageSetUpPr fitToPage="1"/>
  </sheetPr>
  <dimension ref="B1:P84"/>
  <sheetViews>
    <sheetView showGridLines="0" view="pageBreakPreview" topLeftCell="A42" zoomScale="115" zoomScaleNormal="80" zoomScaleSheetLayoutView="115" workbookViewId="0">
      <selection activeCell="N27" sqref="N27"/>
    </sheetView>
  </sheetViews>
  <sheetFormatPr defaultColWidth="10.77734375" defaultRowHeight="14.4" x14ac:dyDescent="0.2"/>
  <cols>
    <col min="1" max="1" width="1.88671875" style="94" customWidth="1"/>
    <col min="2" max="2" width="3" style="94" customWidth="1"/>
    <col min="3" max="3" width="3.6640625" style="94" customWidth="1"/>
    <col min="4" max="4" width="26.33203125" style="94" customWidth="1"/>
    <col min="5" max="5" width="13.6640625" style="94" customWidth="1"/>
    <col min="6" max="7" width="9.77734375" style="94" customWidth="1"/>
    <col min="8" max="8" width="13.44140625" style="94" customWidth="1"/>
    <col min="9" max="9" width="11.44140625" style="94" customWidth="1"/>
    <col min="10" max="10" width="9.21875" style="94" customWidth="1"/>
    <col min="11" max="11" width="13.33203125" style="94" customWidth="1"/>
    <col min="12" max="13" width="9.77734375" style="94" customWidth="1"/>
    <col min="14" max="14" width="13.21875" style="94" customWidth="1"/>
    <col min="15" max="15" width="11.44140625" style="94" customWidth="1"/>
    <col min="16" max="16" width="9.33203125" style="94" customWidth="1"/>
    <col min="17" max="16384" width="10.77734375" style="94"/>
  </cols>
  <sheetData>
    <row r="1" spans="2:16" ht="23.4" x14ac:dyDescent="0.3">
      <c r="E1" s="95"/>
      <c r="F1" s="95"/>
      <c r="G1" s="95"/>
      <c r="H1" s="95"/>
      <c r="I1" s="95"/>
      <c r="J1" s="95"/>
      <c r="K1" s="96"/>
    </row>
    <row r="2" spans="2:16" ht="21" customHeight="1" x14ac:dyDescent="0.25">
      <c r="C2" s="97" t="s">
        <v>126</v>
      </c>
      <c r="D2" s="98"/>
      <c r="E2" s="98"/>
      <c r="F2" s="98"/>
      <c r="G2" s="99"/>
      <c r="H2" s="99"/>
      <c r="I2" s="99"/>
      <c r="J2" s="99"/>
      <c r="K2" s="100"/>
    </row>
    <row r="3" spans="2:16" ht="21" customHeight="1" x14ac:dyDescent="0.2">
      <c r="C3" s="100" t="s">
        <v>127</v>
      </c>
      <c r="D3" s="98"/>
      <c r="E3" s="98"/>
      <c r="F3" s="98"/>
      <c r="G3" s="99"/>
      <c r="H3" s="99"/>
      <c r="I3" s="99"/>
      <c r="J3" s="99"/>
      <c r="L3" s="166"/>
    </row>
    <row r="4" spans="2:16" ht="10.5" customHeight="1" x14ac:dyDescent="0.2">
      <c r="E4" s="102"/>
      <c r="F4" s="102"/>
      <c r="G4" s="102"/>
      <c r="H4" s="102"/>
      <c r="I4" s="102"/>
      <c r="J4" s="103"/>
    </row>
    <row r="5" spans="2:16" s="98" customFormat="1" ht="21" customHeight="1" x14ac:dyDescent="0.2">
      <c r="B5" s="104" t="s">
        <v>65</v>
      </c>
      <c r="F5" s="99"/>
      <c r="G5" s="99"/>
      <c r="H5" s="99"/>
      <c r="I5" s="105"/>
      <c r="P5" s="105" t="s">
        <v>66</v>
      </c>
    </row>
    <row r="6" spans="2:16" s="98" customFormat="1" ht="21" customHeight="1" x14ac:dyDescent="0.2">
      <c r="B6" s="167"/>
      <c r="C6" s="168"/>
      <c r="D6" s="169"/>
      <c r="E6" s="170" t="s">
        <v>128</v>
      </c>
      <c r="F6" s="171"/>
      <c r="G6" s="171"/>
      <c r="H6" s="171"/>
      <c r="I6" s="172"/>
      <c r="J6" s="173"/>
      <c r="K6" s="174" t="s">
        <v>129</v>
      </c>
      <c r="L6" s="171"/>
      <c r="M6" s="171"/>
      <c r="N6" s="171"/>
      <c r="O6" s="172"/>
      <c r="P6" s="173"/>
    </row>
    <row r="7" spans="2:16" s="98" customFormat="1" ht="16.95" customHeight="1" x14ac:dyDescent="0.2">
      <c r="B7" s="115"/>
      <c r="C7" s="116"/>
      <c r="D7" s="175"/>
      <c r="E7" s="176" t="s">
        <v>130</v>
      </c>
      <c r="F7" s="176" t="s">
        <v>131</v>
      </c>
      <c r="G7" s="176" t="s">
        <v>132</v>
      </c>
      <c r="H7" s="177" t="s">
        <v>133</v>
      </c>
      <c r="I7" s="112"/>
      <c r="J7" s="113"/>
      <c r="K7" s="176" t="s">
        <v>130</v>
      </c>
      <c r="L7" s="176" t="s">
        <v>131</v>
      </c>
      <c r="M7" s="176" t="s">
        <v>132</v>
      </c>
      <c r="N7" s="177" t="s">
        <v>133</v>
      </c>
      <c r="O7" s="112"/>
      <c r="P7" s="113"/>
    </row>
    <row r="8" spans="2:16" s="98" customFormat="1" ht="16.95" customHeight="1" x14ac:dyDescent="0.2">
      <c r="B8" s="115"/>
      <c r="C8" s="116"/>
      <c r="D8" s="117" t="s">
        <v>71</v>
      </c>
      <c r="E8" s="178" t="s">
        <v>134</v>
      </c>
      <c r="F8" s="178"/>
      <c r="G8" s="178"/>
      <c r="H8" s="179" t="s">
        <v>134</v>
      </c>
      <c r="I8" s="121" t="s">
        <v>135</v>
      </c>
      <c r="J8" s="122" t="s">
        <v>136</v>
      </c>
      <c r="K8" s="178" t="s">
        <v>134</v>
      </c>
      <c r="L8" s="178"/>
      <c r="M8" s="178"/>
      <c r="N8" s="179" t="s">
        <v>134</v>
      </c>
      <c r="O8" s="121" t="s">
        <v>135</v>
      </c>
      <c r="P8" s="122" t="s">
        <v>136</v>
      </c>
    </row>
    <row r="9" spans="2:16" s="98" customFormat="1" ht="16.95" customHeight="1" x14ac:dyDescent="0.2">
      <c r="B9" s="115"/>
      <c r="C9" s="116"/>
      <c r="D9" s="117"/>
      <c r="E9" s="178" t="s">
        <v>137</v>
      </c>
      <c r="F9" s="178" t="s">
        <v>137</v>
      </c>
      <c r="G9" s="178" t="s">
        <v>137</v>
      </c>
      <c r="H9" s="178" t="s">
        <v>137</v>
      </c>
      <c r="I9" s="180" t="s">
        <v>138</v>
      </c>
      <c r="J9" s="122" t="s">
        <v>138</v>
      </c>
      <c r="K9" s="178" t="s">
        <v>137</v>
      </c>
      <c r="L9" s="178" t="s">
        <v>137</v>
      </c>
      <c r="M9" s="178" t="s">
        <v>137</v>
      </c>
      <c r="N9" s="178" t="s">
        <v>137</v>
      </c>
      <c r="O9" s="180" t="s">
        <v>138</v>
      </c>
      <c r="P9" s="122" t="s">
        <v>138</v>
      </c>
    </row>
    <row r="10" spans="2:16" s="98" customFormat="1" ht="16.95" customHeight="1" x14ac:dyDescent="0.2">
      <c r="B10" s="115"/>
      <c r="C10" s="116"/>
      <c r="D10" s="117"/>
      <c r="E10" s="178" t="s">
        <v>139</v>
      </c>
      <c r="F10" s="178" t="s">
        <v>139</v>
      </c>
      <c r="G10" s="178" t="s">
        <v>139</v>
      </c>
      <c r="H10" s="178" t="s">
        <v>139</v>
      </c>
      <c r="I10" s="180" t="s">
        <v>140</v>
      </c>
      <c r="J10" s="122" t="s">
        <v>141</v>
      </c>
      <c r="K10" s="178" t="s">
        <v>139</v>
      </c>
      <c r="L10" s="178" t="s">
        <v>139</v>
      </c>
      <c r="M10" s="178" t="s">
        <v>139</v>
      </c>
      <c r="N10" s="178" t="s">
        <v>139</v>
      </c>
      <c r="O10" s="180" t="s">
        <v>140</v>
      </c>
      <c r="P10" s="122" t="s">
        <v>141</v>
      </c>
    </row>
    <row r="11" spans="2:16" s="98" customFormat="1" ht="16.95" customHeight="1" x14ac:dyDescent="0.2">
      <c r="B11" s="123"/>
      <c r="C11" s="124"/>
      <c r="D11" s="125"/>
      <c r="E11" s="181"/>
      <c r="F11" s="181"/>
      <c r="G11" s="181"/>
      <c r="H11" s="182"/>
      <c r="I11" s="127"/>
      <c r="J11" s="128" t="s">
        <v>142</v>
      </c>
      <c r="K11" s="181"/>
      <c r="L11" s="181"/>
      <c r="M11" s="181"/>
      <c r="N11" s="182"/>
      <c r="O11" s="127"/>
      <c r="P11" s="128" t="s">
        <v>142</v>
      </c>
    </row>
    <row r="12" spans="2:16" s="98" customFormat="1" ht="17.25" customHeight="1" x14ac:dyDescent="0.2">
      <c r="B12" s="129" t="s">
        <v>77</v>
      </c>
      <c r="C12" s="130"/>
      <c r="D12" s="131" t="s">
        <v>9</v>
      </c>
      <c r="E12" s="132">
        <v>169097</v>
      </c>
      <c r="F12" s="132">
        <v>7102</v>
      </c>
      <c r="G12" s="132">
        <v>6424</v>
      </c>
      <c r="H12" s="132">
        <v>169775</v>
      </c>
      <c r="I12" s="132">
        <v>28299</v>
      </c>
      <c r="J12" s="133">
        <v>16.7</v>
      </c>
      <c r="K12" s="132">
        <v>191849</v>
      </c>
      <c r="L12" s="132">
        <v>7606</v>
      </c>
      <c r="M12" s="132">
        <v>5663</v>
      </c>
      <c r="N12" s="132">
        <v>193792</v>
      </c>
      <c r="O12" s="132">
        <v>72813</v>
      </c>
      <c r="P12" s="133">
        <v>37.6</v>
      </c>
    </row>
    <row r="13" spans="2:16" s="98" customFormat="1" ht="17.25" customHeight="1" x14ac:dyDescent="0.2">
      <c r="B13" s="134" t="s">
        <v>78</v>
      </c>
      <c r="C13" s="135"/>
      <c r="D13" s="136" t="s">
        <v>10</v>
      </c>
      <c r="E13" s="132">
        <v>18896</v>
      </c>
      <c r="F13" s="132">
        <v>375</v>
      </c>
      <c r="G13" s="132">
        <v>415</v>
      </c>
      <c r="H13" s="132">
        <v>18856</v>
      </c>
      <c r="I13" s="132">
        <v>231</v>
      </c>
      <c r="J13" s="137">
        <v>1.2</v>
      </c>
      <c r="K13" s="132">
        <v>3669</v>
      </c>
      <c r="L13" s="132">
        <v>118</v>
      </c>
      <c r="M13" s="132">
        <v>188</v>
      </c>
      <c r="N13" s="132">
        <v>3599</v>
      </c>
      <c r="O13" s="132">
        <v>625</v>
      </c>
      <c r="P13" s="137">
        <v>17.399999999999999</v>
      </c>
    </row>
    <row r="14" spans="2:16" s="98" customFormat="1" ht="17.25" customHeight="1" x14ac:dyDescent="0.2">
      <c r="B14" s="134" t="s">
        <v>79</v>
      </c>
      <c r="C14" s="135"/>
      <c r="D14" s="136" t="s">
        <v>11</v>
      </c>
      <c r="E14" s="132">
        <v>27011</v>
      </c>
      <c r="F14" s="132">
        <v>705</v>
      </c>
      <c r="G14" s="132">
        <v>588</v>
      </c>
      <c r="H14" s="132">
        <v>27128</v>
      </c>
      <c r="I14" s="132">
        <v>1375</v>
      </c>
      <c r="J14" s="137">
        <v>5.0999999999999996</v>
      </c>
      <c r="K14" s="132">
        <v>17810</v>
      </c>
      <c r="L14" s="132">
        <v>708</v>
      </c>
      <c r="M14" s="132">
        <v>391</v>
      </c>
      <c r="N14" s="132">
        <v>18127</v>
      </c>
      <c r="O14" s="132">
        <v>3772</v>
      </c>
      <c r="P14" s="137">
        <v>20.8</v>
      </c>
    </row>
    <row r="15" spans="2:16" s="98" customFormat="1" ht="17.25" customHeight="1" x14ac:dyDescent="0.2">
      <c r="B15" s="134" t="s">
        <v>80</v>
      </c>
      <c r="C15" s="135"/>
      <c r="D15" s="138" t="s">
        <v>12</v>
      </c>
      <c r="E15" s="132">
        <v>1123</v>
      </c>
      <c r="F15" s="132">
        <v>6</v>
      </c>
      <c r="G15" s="132">
        <v>25</v>
      </c>
      <c r="H15" s="132">
        <v>1104</v>
      </c>
      <c r="I15" s="132">
        <v>77</v>
      </c>
      <c r="J15" s="137">
        <v>7</v>
      </c>
      <c r="K15" s="132">
        <v>189</v>
      </c>
      <c r="L15" s="132">
        <v>17</v>
      </c>
      <c r="M15" s="132">
        <v>6</v>
      </c>
      <c r="N15" s="132">
        <v>200</v>
      </c>
      <c r="O15" s="132">
        <v>84</v>
      </c>
      <c r="P15" s="137">
        <v>42</v>
      </c>
    </row>
    <row r="16" spans="2:16" s="98" customFormat="1" ht="17.25" customHeight="1" x14ac:dyDescent="0.2">
      <c r="B16" s="134" t="s">
        <v>81</v>
      </c>
      <c r="C16" s="135"/>
      <c r="D16" s="136" t="s">
        <v>13</v>
      </c>
      <c r="E16" s="132">
        <v>2537</v>
      </c>
      <c r="F16" s="132">
        <v>58</v>
      </c>
      <c r="G16" s="132">
        <v>162</v>
      </c>
      <c r="H16" s="132">
        <v>2433</v>
      </c>
      <c r="I16" s="132">
        <v>45</v>
      </c>
      <c r="J16" s="137">
        <v>1.8</v>
      </c>
      <c r="K16" s="132">
        <v>1767</v>
      </c>
      <c r="L16" s="132">
        <v>61</v>
      </c>
      <c r="M16" s="132">
        <v>17</v>
      </c>
      <c r="N16" s="132">
        <v>1811</v>
      </c>
      <c r="O16" s="132">
        <v>199</v>
      </c>
      <c r="P16" s="137">
        <v>11</v>
      </c>
    </row>
    <row r="17" spans="2:16" s="98" customFormat="1" ht="17.25" customHeight="1" x14ac:dyDescent="0.2">
      <c r="B17" s="134" t="s">
        <v>82</v>
      </c>
      <c r="C17" s="135"/>
      <c r="D17" s="136" t="s">
        <v>14</v>
      </c>
      <c r="E17" s="132">
        <v>15110</v>
      </c>
      <c r="F17" s="132">
        <v>485</v>
      </c>
      <c r="G17" s="132">
        <v>557</v>
      </c>
      <c r="H17" s="132">
        <v>15038</v>
      </c>
      <c r="I17" s="132">
        <v>1527</v>
      </c>
      <c r="J17" s="137">
        <v>10.199999999999999</v>
      </c>
      <c r="K17" s="132">
        <v>3841</v>
      </c>
      <c r="L17" s="132">
        <v>106</v>
      </c>
      <c r="M17" s="132">
        <v>339</v>
      </c>
      <c r="N17" s="132">
        <v>3608</v>
      </c>
      <c r="O17" s="132">
        <v>1047</v>
      </c>
      <c r="P17" s="137">
        <v>29</v>
      </c>
    </row>
    <row r="18" spans="2:16" s="98" customFormat="1" ht="17.25" customHeight="1" x14ac:dyDescent="0.2">
      <c r="B18" s="134" t="s">
        <v>83</v>
      </c>
      <c r="C18" s="135"/>
      <c r="D18" s="136" t="s">
        <v>15</v>
      </c>
      <c r="E18" s="132">
        <v>32270</v>
      </c>
      <c r="F18" s="132">
        <v>756</v>
      </c>
      <c r="G18" s="132">
        <v>780</v>
      </c>
      <c r="H18" s="132">
        <v>32246</v>
      </c>
      <c r="I18" s="132">
        <v>8384</v>
      </c>
      <c r="J18" s="137">
        <v>26</v>
      </c>
      <c r="K18" s="132">
        <v>41254</v>
      </c>
      <c r="L18" s="132">
        <v>1029</v>
      </c>
      <c r="M18" s="132">
        <v>587</v>
      </c>
      <c r="N18" s="132">
        <v>41696</v>
      </c>
      <c r="O18" s="132">
        <v>20611</v>
      </c>
      <c r="P18" s="137">
        <v>49.4</v>
      </c>
    </row>
    <row r="19" spans="2:16" s="98" customFormat="1" ht="17.25" customHeight="1" x14ac:dyDescent="0.2">
      <c r="B19" s="134" t="s">
        <v>84</v>
      </c>
      <c r="C19" s="135"/>
      <c r="D19" s="136" t="s">
        <v>16</v>
      </c>
      <c r="E19" s="132">
        <v>4474</v>
      </c>
      <c r="F19" s="132">
        <v>494</v>
      </c>
      <c r="G19" s="132">
        <v>404</v>
      </c>
      <c r="H19" s="132">
        <v>4564</v>
      </c>
      <c r="I19" s="132">
        <v>0</v>
      </c>
      <c r="J19" s="137">
        <v>0</v>
      </c>
      <c r="K19" s="132">
        <v>4202</v>
      </c>
      <c r="L19" s="132">
        <v>415</v>
      </c>
      <c r="M19" s="132">
        <v>272</v>
      </c>
      <c r="N19" s="132">
        <v>4345</v>
      </c>
      <c r="O19" s="132">
        <v>446</v>
      </c>
      <c r="P19" s="137">
        <v>10.3</v>
      </c>
    </row>
    <row r="20" spans="2:16" s="98" customFormat="1" ht="17.25" customHeight="1" x14ac:dyDescent="0.2">
      <c r="B20" s="134" t="s">
        <v>143</v>
      </c>
      <c r="C20" s="135"/>
      <c r="D20" s="136" t="s">
        <v>17</v>
      </c>
      <c r="E20" s="132">
        <v>2078</v>
      </c>
      <c r="F20" s="132">
        <v>3</v>
      </c>
      <c r="G20" s="132">
        <v>12</v>
      </c>
      <c r="H20" s="132">
        <v>2069</v>
      </c>
      <c r="I20" s="132">
        <v>244</v>
      </c>
      <c r="J20" s="137">
        <v>11.8</v>
      </c>
      <c r="K20" s="132">
        <v>955</v>
      </c>
      <c r="L20" s="132">
        <v>39</v>
      </c>
      <c r="M20" s="132">
        <v>90</v>
      </c>
      <c r="N20" s="132">
        <v>904</v>
      </c>
      <c r="O20" s="132">
        <v>312</v>
      </c>
      <c r="P20" s="137">
        <v>34.5</v>
      </c>
    </row>
    <row r="21" spans="2:16" s="98" customFormat="1" ht="17.25" customHeight="1" x14ac:dyDescent="0.2">
      <c r="B21" s="134" t="s">
        <v>86</v>
      </c>
      <c r="C21" s="135"/>
      <c r="D21" s="139" t="s">
        <v>18</v>
      </c>
      <c r="E21" s="132">
        <v>5270</v>
      </c>
      <c r="F21" s="132">
        <v>230</v>
      </c>
      <c r="G21" s="132">
        <v>251</v>
      </c>
      <c r="H21" s="132">
        <v>5249</v>
      </c>
      <c r="I21" s="132">
        <v>194</v>
      </c>
      <c r="J21" s="137">
        <v>3.7</v>
      </c>
      <c r="K21" s="132">
        <v>2313</v>
      </c>
      <c r="L21" s="132">
        <v>144</v>
      </c>
      <c r="M21" s="132">
        <v>131</v>
      </c>
      <c r="N21" s="132">
        <v>2326</v>
      </c>
      <c r="O21" s="132">
        <v>283</v>
      </c>
      <c r="P21" s="137">
        <v>12.2</v>
      </c>
    </row>
    <row r="22" spans="2:16" s="98" customFormat="1" ht="17.25" customHeight="1" x14ac:dyDescent="0.2">
      <c r="B22" s="134" t="s">
        <v>87</v>
      </c>
      <c r="C22" s="135"/>
      <c r="D22" s="140" t="s">
        <v>19</v>
      </c>
      <c r="E22" s="132">
        <v>11791</v>
      </c>
      <c r="F22" s="132">
        <v>299</v>
      </c>
      <c r="G22" s="132">
        <v>678</v>
      </c>
      <c r="H22" s="132">
        <v>11412</v>
      </c>
      <c r="I22" s="132">
        <v>8431</v>
      </c>
      <c r="J22" s="137">
        <v>73.900000000000006</v>
      </c>
      <c r="K22" s="132">
        <v>17431</v>
      </c>
      <c r="L22" s="132">
        <v>207</v>
      </c>
      <c r="M22" s="132">
        <v>506</v>
      </c>
      <c r="N22" s="132">
        <v>17132</v>
      </c>
      <c r="O22" s="132">
        <v>14275</v>
      </c>
      <c r="P22" s="137">
        <v>83.3</v>
      </c>
    </row>
    <row r="23" spans="2:16" s="98" customFormat="1" ht="17.25" customHeight="1" x14ac:dyDescent="0.2">
      <c r="B23" s="134" t="s">
        <v>144</v>
      </c>
      <c r="C23" s="135"/>
      <c r="D23" s="141" t="s">
        <v>20</v>
      </c>
      <c r="E23" s="132">
        <v>4344</v>
      </c>
      <c r="F23" s="132">
        <v>52</v>
      </c>
      <c r="G23" s="132">
        <v>51</v>
      </c>
      <c r="H23" s="132">
        <v>4345</v>
      </c>
      <c r="I23" s="132">
        <v>1489</v>
      </c>
      <c r="J23" s="137">
        <v>34.299999999999997</v>
      </c>
      <c r="K23" s="132">
        <v>5142</v>
      </c>
      <c r="L23" s="132">
        <v>80</v>
      </c>
      <c r="M23" s="132">
        <v>125</v>
      </c>
      <c r="N23" s="132">
        <v>5097</v>
      </c>
      <c r="O23" s="132">
        <v>3045</v>
      </c>
      <c r="P23" s="137">
        <v>59.7</v>
      </c>
    </row>
    <row r="24" spans="2:16" s="98" customFormat="1" ht="17.25" customHeight="1" x14ac:dyDescent="0.2">
      <c r="B24" s="134" t="s">
        <v>89</v>
      </c>
      <c r="C24" s="135"/>
      <c r="D24" s="136" t="s">
        <v>21</v>
      </c>
      <c r="E24" s="132">
        <v>10733</v>
      </c>
      <c r="F24" s="132">
        <v>1922</v>
      </c>
      <c r="G24" s="132">
        <v>920</v>
      </c>
      <c r="H24" s="132">
        <v>11735</v>
      </c>
      <c r="I24" s="132">
        <v>324</v>
      </c>
      <c r="J24" s="137">
        <v>2.8</v>
      </c>
      <c r="K24" s="132">
        <v>17139</v>
      </c>
      <c r="L24" s="132">
        <v>532</v>
      </c>
      <c r="M24" s="132">
        <v>612</v>
      </c>
      <c r="N24" s="132">
        <v>17059</v>
      </c>
      <c r="O24" s="132">
        <v>3043</v>
      </c>
      <c r="P24" s="137">
        <v>17.8</v>
      </c>
    </row>
    <row r="25" spans="2:16" s="98" customFormat="1" ht="17.25" customHeight="1" x14ac:dyDescent="0.2">
      <c r="B25" s="134" t="s">
        <v>90</v>
      </c>
      <c r="C25" s="135"/>
      <c r="D25" s="136" t="s">
        <v>22</v>
      </c>
      <c r="E25" s="132">
        <v>19113</v>
      </c>
      <c r="F25" s="132">
        <v>1047</v>
      </c>
      <c r="G25" s="132">
        <v>1091</v>
      </c>
      <c r="H25" s="132">
        <v>19069</v>
      </c>
      <c r="I25" s="132">
        <v>2938</v>
      </c>
      <c r="J25" s="137">
        <v>15.4</v>
      </c>
      <c r="K25" s="132">
        <v>61357</v>
      </c>
      <c r="L25" s="132">
        <v>3093</v>
      </c>
      <c r="M25" s="132">
        <v>1745</v>
      </c>
      <c r="N25" s="132">
        <v>62705</v>
      </c>
      <c r="O25" s="132">
        <v>18541</v>
      </c>
      <c r="P25" s="137">
        <v>29.6</v>
      </c>
    </row>
    <row r="26" spans="2:16" s="98" customFormat="1" ht="17.25" customHeight="1" x14ac:dyDescent="0.2">
      <c r="B26" s="134" t="s">
        <v>91</v>
      </c>
      <c r="C26" s="135"/>
      <c r="D26" s="136" t="s">
        <v>23</v>
      </c>
      <c r="E26" s="132">
        <v>971</v>
      </c>
      <c r="F26" s="132">
        <v>162</v>
      </c>
      <c r="G26" s="132">
        <v>126</v>
      </c>
      <c r="H26" s="132">
        <v>1007</v>
      </c>
      <c r="I26" s="132">
        <v>73</v>
      </c>
      <c r="J26" s="137">
        <v>7.2</v>
      </c>
      <c r="K26" s="132">
        <v>1313</v>
      </c>
      <c r="L26" s="132">
        <v>374</v>
      </c>
      <c r="M26" s="132">
        <v>140</v>
      </c>
      <c r="N26" s="132">
        <v>1547</v>
      </c>
      <c r="O26" s="132">
        <v>451</v>
      </c>
      <c r="P26" s="137">
        <v>29.2</v>
      </c>
    </row>
    <row r="27" spans="2:16" s="98" customFormat="1" ht="17.25" customHeight="1" x14ac:dyDescent="0.2">
      <c r="B27" s="134" t="s">
        <v>92</v>
      </c>
      <c r="C27" s="135"/>
      <c r="D27" s="142" t="s">
        <v>24</v>
      </c>
      <c r="E27" s="132">
        <v>13376</v>
      </c>
      <c r="F27" s="132">
        <v>508</v>
      </c>
      <c r="G27" s="132">
        <v>364</v>
      </c>
      <c r="H27" s="132">
        <v>13520</v>
      </c>
      <c r="I27" s="132">
        <v>2967</v>
      </c>
      <c r="J27" s="137">
        <v>21.9</v>
      </c>
      <c r="K27" s="132">
        <v>13467</v>
      </c>
      <c r="L27" s="132">
        <v>683</v>
      </c>
      <c r="M27" s="132">
        <v>514</v>
      </c>
      <c r="N27" s="132">
        <v>13636</v>
      </c>
      <c r="O27" s="132">
        <v>6079</v>
      </c>
      <c r="P27" s="137">
        <v>44.6</v>
      </c>
    </row>
    <row r="28" spans="2:16" s="98" customFormat="1" ht="17.25" customHeight="1" x14ac:dyDescent="0.2">
      <c r="B28" s="129" t="s">
        <v>93</v>
      </c>
      <c r="C28" s="130"/>
      <c r="D28" s="143" t="s">
        <v>94</v>
      </c>
      <c r="E28" s="144">
        <v>7648</v>
      </c>
      <c r="F28" s="144">
        <v>170</v>
      </c>
      <c r="G28" s="144">
        <v>106</v>
      </c>
      <c r="H28" s="144">
        <v>7712</v>
      </c>
      <c r="I28" s="144">
        <v>384</v>
      </c>
      <c r="J28" s="133">
        <v>5</v>
      </c>
      <c r="K28" s="144">
        <v>7147</v>
      </c>
      <c r="L28" s="144">
        <v>278</v>
      </c>
      <c r="M28" s="144">
        <v>170</v>
      </c>
      <c r="N28" s="144">
        <v>7255</v>
      </c>
      <c r="O28" s="144">
        <v>1412</v>
      </c>
      <c r="P28" s="133">
        <v>19.5</v>
      </c>
    </row>
    <row r="29" spans="2:16" s="98" customFormat="1" ht="17.25" customHeight="1" x14ac:dyDescent="0.2">
      <c r="B29" s="134" t="s">
        <v>95</v>
      </c>
      <c r="C29" s="135"/>
      <c r="D29" s="145" t="s">
        <v>96</v>
      </c>
      <c r="E29" s="132">
        <v>675</v>
      </c>
      <c r="F29" s="132">
        <v>23</v>
      </c>
      <c r="G29" s="132">
        <v>18</v>
      </c>
      <c r="H29" s="132">
        <v>680</v>
      </c>
      <c r="I29" s="132">
        <v>50</v>
      </c>
      <c r="J29" s="137">
        <v>7.4</v>
      </c>
      <c r="K29" s="132">
        <v>3346</v>
      </c>
      <c r="L29" s="132">
        <v>30</v>
      </c>
      <c r="M29" s="132">
        <v>102</v>
      </c>
      <c r="N29" s="132">
        <v>3274</v>
      </c>
      <c r="O29" s="132">
        <v>329</v>
      </c>
      <c r="P29" s="137">
        <v>10</v>
      </c>
    </row>
    <row r="30" spans="2:16" s="98" customFormat="1" ht="17.25" customHeight="1" x14ac:dyDescent="0.2">
      <c r="B30" s="134" t="s">
        <v>97</v>
      </c>
      <c r="C30" s="135"/>
      <c r="D30" s="145" t="s">
        <v>98</v>
      </c>
      <c r="E30" s="132">
        <v>1902</v>
      </c>
      <c r="F30" s="132">
        <v>8</v>
      </c>
      <c r="G30" s="132">
        <v>3</v>
      </c>
      <c r="H30" s="132">
        <v>1907</v>
      </c>
      <c r="I30" s="132">
        <v>413</v>
      </c>
      <c r="J30" s="137">
        <v>21.7</v>
      </c>
      <c r="K30" s="132">
        <v>566</v>
      </c>
      <c r="L30" s="132">
        <v>1</v>
      </c>
      <c r="M30" s="132">
        <v>0</v>
      </c>
      <c r="N30" s="132">
        <v>567</v>
      </c>
      <c r="O30" s="132">
        <v>239</v>
      </c>
      <c r="P30" s="137">
        <v>42.2</v>
      </c>
    </row>
    <row r="31" spans="2:16" s="98" customFormat="1" ht="17.25" customHeight="1" x14ac:dyDescent="0.2">
      <c r="B31" s="134" t="s">
        <v>99</v>
      </c>
      <c r="C31" s="135"/>
      <c r="D31" s="145" t="s">
        <v>100</v>
      </c>
      <c r="E31" s="132" t="s">
        <v>51</v>
      </c>
      <c r="F31" s="132" t="s">
        <v>51</v>
      </c>
      <c r="G31" s="132" t="s">
        <v>51</v>
      </c>
      <c r="H31" s="132" t="s">
        <v>51</v>
      </c>
      <c r="I31" s="132" t="s">
        <v>51</v>
      </c>
      <c r="J31" s="137" t="s">
        <v>51</v>
      </c>
      <c r="K31" s="132" t="s">
        <v>51</v>
      </c>
      <c r="L31" s="132" t="s">
        <v>51</v>
      </c>
      <c r="M31" s="132" t="s">
        <v>51</v>
      </c>
      <c r="N31" s="132" t="s">
        <v>51</v>
      </c>
      <c r="O31" s="132" t="s">
        <v>51</v>
      </c>
      <c r="P31" s="137" t="s">
        <v>51</v>
      </c>
    </row>
    <row r="32" spans="2:16" s="98" customFormat="1" ht="17.25" customHeight="1" x14ac:dyDescent="0.2">
      <c r="B32" s="134" t="s">
        <v>101</v>
      </c>
      <c r="C32" s="135"/>
      <c r="D32" s="145" t="s">
        <v>102</v>
      </c>
      <c r="E32" s="132">
        <v>146</v>
      </c>
      <c r="F32" s="132">
        <v>1</v>
      </c>
      <c r="G32" s="132">
        <v>2</v>
      </c>
      <c r="H32" s="132">
        <v>145</v>
      </c>
      <c r="I32" s="132">
        <v>48</v>
      </c>
      <c r="J32" s="137">
        <v>33.1</v>
      </c>
      <c r="K32" s="132">
        <v>68</v>
      </c>
      <c r="L32" s="132">
        <v>4</v>
      </c>
      <c r="M32" s="132">
        <v>0</v>
      </c>
      <c r="N32" s="132">
        <v>72</v>
      </c>
      <c r="O32" s="132">
        <v>32</v>
      </c>
      <c r="P32" s="137">
        <v>44.4</v>
      </c>
    </row>
    <row r="33" spans="2:16" s="98" customFormat="1" ht="17.25" customHeight="1" x14ac:dyDescent="0.2">
      <c r="B33" s="134" t="s">
        <v>103</v>
      </c>
      <c r="C33" s="135"/>
      <c r="D33" s="145" t="s">
        <v>104</v>
      </c>
      <c r="E33" s="132">
        <v>1610</v>
      </c>
      <c r="F33" s="132">
        <v>27</v>
      </c>
      <c r="G33" s="132">
        <v>7</v>
      </c>
      <c r="H33" s="132">
        <v>1630</v>
      </c>
      <c r="I33" s="132">
        <v>2</v>
      </c>
      <c r="J33" s="137">
        <v>0.1</v>
      </c>
      <c r="K33" s="132">
        <v>275</v>
      </c>
      <c r="L33" s="132">
        <v>15</v>
      </c>
      <c r="M33" s="132">
        <v>2</v>
      </c>
      <c r="N33" s="132">
        <v>288</v>
      </c>
      <c r="O33" s="132">
        <v>14</v>
      </c>
      <c r="P33" s="137">
        <v>4.9000000000000004</v>
      </c>
    </row>
    <row r="34" spans="2:16" s="98" customFormat="1" ht="17.25" customHeight="1" x14ac:dyDescent="0.2">
      <c r="B34" s="134" t="s">
        <v>105</v>
      </c>
      <c r="C34" s="135"/>
      <c r="D34" s="145" t="s">
        <v>106</v>
      </c>
      <c r="E34" s="132">
        <v>372</v>
      </c>
      <c r="F34" s="132">
        <v>0</v>
      </c>
      <c r="G34" s="132">
        <v>3</v>
      </c>
      <c r="H34" s="132">
        <v>369</v>
      </c>
      <c r="I34" s="132">
        <v>0</v>
      </c>
      <c r="J34" s="137">
        <v>0</v>
      </c>
      <c r="K34" s="132">
        <v>236</v>
      </c>
      <c r="L34" s="132">
        <v>0</v>
      </c>
      <c r="M34" s="132">
        <v>11</v>
      </c>
      <c r="N34" s="132">
        <v>225</v>
      </c>
      <c r="O34" s="132">
        <v>26</v>
      </c>
      <c r="P34" s="137">
        <v>11.6</v>
      </c>
    </row>
    <row r="35" spans="2:16" s="98" customFormat="1" ht="17.25" customHeight="1" x14ac:dyDescent="0.2">
      <c r="B35" s="134" t="s">
        <v>107</v>
      </c>
      <c r="C35" s="135"/>
      <c r="D35" s="145" t="s">
        <v>108</v>
      </c>
      <c r="E35" s="146">
        <v>1741</v>
      </c>
      <c r="F35" s="146">
        <v>46</v>
      </c>
      <c r="G35" s="146">
        <v>9</v>
      </c>
      <c r="H35" s="146">
        <v>1778</v>
      </c>
      <c r="I35" s="146">
        <v>13</v>
      </c>
      <c r="J35" s="147">
        <v>0.7</v>
      </c>
      <c r="K35" s="146">
        <v>250</v>
      </c>
      <c r="L35" s="146">
        <v>18</v>
      </c>
      <c r="M35" s="146">
        <v>1</v>
      </c>
      <c r="N35" s="146">
        <v>267</v>
      </c>
      <c r="O35" s="146">
        <v>31</v>
      </c>
      <c r="P35" s="147">
        <v>11.6</v>
      </c>
    </row>
    <row r="36" spans="2:16" s="98" customFormat="1" ht="17.25" customHeight="1" x14ac:dyDescent="0.2">
      <c r="B36" s="134" t="s">
        <v>109</v>
      </c>
      <c r="C36" s="135"/>
      <c r="D36" s="145" t="s">
        <v>110</v>
      </c>
      <c r="E36" s="132">
        <v>1490</v>
      </c>
      <c r="F36" s="132">
        <v>16</v>
      </c>
      <c r="G36" s="132">
        <v>217</v>
      </c>
      <c r="H36" s="132">
        <v>1289</v>
      </c>
      <c r="I36" s="132">
        <v>0</v>
      </c>
      <c r="J36" s="137">
        <v>0</v>
      </c>
      <c r="K36" s="132">
        <v>172</v>
      </c>
      <c r="L36" s="132">
        <v>98</v>
      </c>
      <c r="M36" s="132">
        <v>0</v>
      </c>
      <c r="N36" s="132">
        <v>270</v>
      </c>
      <c r="O36" s="132">
        <v>16</v>
      </c>
      <c r="P36" s="137">
        <v>5.9</v>
      </c>
    </row>
    <row r="37" spans="2:16" s="98" customFormat="1" ht="17.25" customHeight="1" x14ac:dyDescent="0.2">
      <c r="B37" s="134" t="s">
        <v>111</v>
      </c>
      <c r="C37" s="135"/>
      <c r="D37" s="145" t="s">
        <v>112</v>
      </c>
      <c r="E37" s="132">
        <v>1654</v>
      </c>
      <c r="F37" s="132">
        <v>15</v>
      </c>
      <c r="G37" s="132">
        <v>23</v>
      </c>
      <c r="H37" s="132">
        <v>1646</v>
      </c>
      <c r="I37" s="132">
        <v>102</v>
      </c>
      <c r="J37" s="137">
        <v>6.2</v>
      </c>
      <c r="K37" s="132">
        <v>327</v>
      </c>
      <c r="L37" s="132">
        <v>0</v>
      </c>
      <c r="M37" s="132">
        <v>0</v>
      </c>
      <c r="N37" s="132">
        <v>327</v>
      </c>
      <c r="O37" s="132">
        <v>14</v>
      </c>
      <c r="P37" s="137">
        <v>4.3</v>
      </c>
    </row>
    <row r="38" spans="2:16" s="98" customFormat="1" ht="17.25" customHeight="1" x14ac:dyDescent="0.2">
      <c r="B38" s="134" t="s">
        <v>113</v>
      </c>
      <c r="C38" s="135"/>
      <c r="D38" s="145" t="s">
        <v>114</v>
      </c>
      <c r="E38" s="132">
        <v>986</v>
      </c>
      <c r="F38" s="132">
        <v>56</v>
      </c>
      <c r="G38" s="132">
        <v>34</v>
      </c>
      <c r="H38" s="132">
        <v>1008</v>
      </c>
      <c r="I38" s="132">
        <v>10</v>
      </c>
      <c r="J38" s="137">
        <v>1</v>
      </c>
      <c r="K38" s="132">
        <v>577</v>
      </c>
      <c r="L38" s="132">
        <v>34</v>
      </c>
      <c r="M38" s="132">
        <v>18</v>
      </c>
      <c r="N38" s="132">
        <v>593</v>
      </c>
      <c r="O38" s="132">
        <v>55</v>
      </c>
      <c r="P38" s="137">
        <v>9.3000000000000007</v>
      </c>
    </row>
    <row r="39" spans="2:16" s="98" customFormat="1" ht="17.25" customHeight="1" x14ac:dyDescent="0.2">
      <c r="B39" s="134" t="s">
        <v>115</v>
      </c>
      <c r="C39" s="135"/>
      <c r="D39" s="145" t="s">
        <v>116</v>
      </c>
      <c r="E39" s="132">
        <v>2402</v>
      </c>
      <c r="F39" s="132">
        <v>46</v>
      </c>
      <c r="G39" s="132">
        <v>10</v>
      </c>
      <c r="H39" s="132">
        <v>2438</v>
      </c>
      <c r="I39" s="132">
        <v>146</v>
      </c>
      <c r="J39" s="137">
        <v>6</v>
      </c>
      <c r="K39" s="132">
        <v>1963</v>
      </c>
      <c r="L39" s="132">
        <v>80</v>
      </c>
      <c r="M39" s="132">
        <v>32</v>
      </c>
      <c r="N39" s="132">
        <v>2011</v>
      </c>
      <c r="O39" s="132">
        <v>910</v>
      </c>
      <c r="P39" s="137">
        <v>45.3</v>
      </c>
    </row>
    <row r="40" spans="2:16" s="98" customFormat="1" ht="17.25" customHeight="1" x14ac:dyDescent="0.2">
      <c r="B40" s="134" t="s">
        <v>117</v>
      </c>
      <c r="C40" s="135"/>
      <c r="D40" s="145" t="s">
        <v>118</v>
      </c>
      <c r="E40" s="132" t="s">
        <v>51</v>
      </c>
      <c r="F40" s="132" t="s">
        <v>51</v>
      </c>
      <c r="G40" s="132" t="s">
        <v>51</v>
      </c>
      <c r="H40" s="132" t="s">
        <v>51</v>
      </c>
      <c r="I40" s="132" t="s">
        <v>51</v>
      </c>
      <c r="J40" s="137" t="s">
        <v>51</v>
      </c>
      <c r="K40" s="132" t="s">
        <v>51</v>
      </c>
      <c r="L40" s="132" t="s">
        <v>51</v>
      </c>
      <c r="M40" s="132" t="s">
        <v>51</v>
      </c>
      <c r="N40" s="132" t="s">
        <v>51</v>
      </c>
      <c r="O40" s="132" t="s">
        <v>51</v>
      </c>
      <c r="P40" s="137" t="s">
        <v>51</v>
      </c>
    </row>
    <row r="41" spans="2:16" s="98" customFormat="1" ht="17.25" customHeight="1" x14ac:dyDescent="0.2">
      <c r="B41" s="134" t="s">
        <v>119</v>
      </c>
      <c r="C41" s="135"/>
      <c r="D41" s="145" t="s">
        <v>120</v>
      </c>
      <c r="E41" s="132">
        <v>2231</v>
      </c>
      <c r="F41" s="132">
        <v>108</v>
      </c>
      <c r="G41" s="132">
        <v>68</v>
      </c>
      <c r="H41" s="132">
        <v>2271</v>
      </c>
      <c r="I41" s="132">
        <v>19</v>
      </c>
      <c r="J41" s="137">
        <v>0.8</v>
      </c>
      <c r="K41" s="132">
        <v>762</v>
      </c>
      <c r="L41" s="132">
        <v>37</v>
      </c>
      <c r="M41" s="132">
        <v>7</v>
      </c>
      <c r="N41" s="132">
        <v>792</v>
      </c>
      <c r="O41" s="132">
        <v>93</v>
      </c>
      <c r="P41" s="137">
        <v>11.7</v>
      </c>
    </row>
    <row r="42" spans="2:16" s="98" customFormat="1" ht="17.25" customHeight="1" x14ac:dyDescent="0.2">
      <c r="B42" s="148" t="s">
        <v>121</v>
      </c>
      <c r="C42" s="149"/>
      <c r="D42" s="150" t="s">
        <v>122</v>
      </c>
      <c r="E42" s="151">
        <v>2573</v>
      </c>
      <c r="F42" s="151">
        <v>173</v>
      </c>
      <c r="G42" s="151">
        <v>82</v>
      </c>
      <c r="H42" s="151">
        <v>2664</v>
      </c>
      <c r="I42" s="151">
        <v>33</v>
      </c>
      <c r="J42" s="152">
        <v>1.2</v>
      </c>
      <c r="K42" s="151">
        <v>1017</v>
      </c>
      <c r="L42" s="151">
        <v>80</v>
      </c>
      <c r="M42" s="151">
        <v>43</v>
      </c>
      <c r="N42" s="151">
        <v>1054</v>
      </c>
      <c r="O42" s="151">
        <v>268</v>
      </c>
      <c r="P42" s="152">
        <v>25.4</v>
      </c>
    </row>
    <row r="43" spans="2:16" s="98" customFormat="1" ht="17.25" customHeight="1" x14ac:dyDescent="0.2">
      <c r="B43" s="153" t="s">
        <v>123</v>
      </c>
      <c r="C43" s="154"/>
      <c r="D43" s="155" t="s">
        <v>124</v>
      </c>
      <c r="E43" s="156">
        <v>1416</v>
      </c>
      <c r="F43" s="156">
        <v>119</v>
      </c>
      <c r="G43" s="156">
        <v>83</v>
      </c>
      <c r="H43" s="156">
        <v>1452</v>
      </c>
      <c r="I43" s="156">
        <v>130</v>
      </c>
      <c r="J43" s="157">
        <v>9</v>
      </c>
      <c r="K43" s="156">
        <v>2765</v>
      </c>
      <c r="L43" s="156">
        <v>255</v>
      </c>
      <c r="M43" s="156">
        <v>156</v>
      </c>
      <c r="N43" s="156">
        <v>2864</v>
      </c>
      <c r="O43" s="156">
        <v>499</v>
      </c>
      <c r="P43" s="157">
        <v>17.399999999999999</v>
      </c>
    </row>
    <row r="44" spans="2:16" s="98" customFormat="1" ht="10.5" customHeight="1" x14ac:dyDescent="0.2"/>
    <row r="45" spans="2:16" ht="10.5" customHeight="1" x14ac:dyDescent="0.2"/>
    <row r="46" spans="2:16" s="98" customFormat="1" ht="21" customHeight="1" x14ac:dyDescent="0.2">
      <c r="B46" s="158" t="s">
        <v>125</v>
      </c>
      <c r="C46" s="158"/>
      <c r="D46" s="158"/>
      <c r="E46" s="159"/>
      <c r="F46" s="159"/>
      <c r="G46" s="159"/>
      <c r="I46" s="105"/>
      <c r="J46" s="105"/>
      <c r="K46" s="159"/>
      <c r="L46" s="159"/>
      <c r="M46" s="159"/>
      <c r="O46" s="105"/>
      <c r="P46" s="105" t="s">
        <v>66</v>
      </c>
    </row>
    <row r="47" spans="2:16" s="98" customFormat="1" ht="21.6" customHeight="1" x14ac:dyDescent="0.2">
      <c r="B47" s="106"/>
      <c r="C47" s="107"/>
      <c r="D47" s="108"/>
      <c r="E47" s="170" t="s">
        <v>128</v>
      </c>
      <c r="F47" s="171"/>
      <c r="G47" s="171"/>
      <c r="H47" s="171"/>
      <c r="I47" s="172"/>
      <c r="J47" s="173"/>
      <c r="K47" s="174" t="s">
        <v>129</v>
      </c>
      <c r="L47" s="171"/>
      <c r="M47" s="171"/>
      <c r="N47" s="171"/>
      <c r="O47" s="172"/>
      <c r="P47" s="173"/>
    </row>
    <row r="48" spans="2:16" s="98" customFormat="1" ht="18" customHeight="1" x14ac:dyDescent="0.2">
      <c r="B48" s="115"/>
      <c r="C48" s="116"/>
      <c r="D48" s="175"/>
      <c r="E48" s="176" t="s">
        <v>130</v>
      </c>
      <c r="F48" s="176" t="s">
        <v>131</v>
      </c>
      <c r="G48" s="176" t="s">
        <v>132</v>
      </c>
      <c r="H48" s="177" t="s">
        <v>133</v>
      </c>
      <c r="I48" s="112"/>
      <c r="J48" s="113"/>
      <c r="K48" s="176" t="s">
        <v>130</v>
      </c>
      <c r="L48" s="176" t="s">
        <v>131</v>
      </c>
      <c r="M48" s="176" t="s">
        <v>132</v>
      </c>
      <c r="N48" s="177" t="s">
        <v>133</v>
      </c>
      <c r="O48" s="112"/>
      <c r="P48" s="113"/>
    </row>
    <row r="49" spans="2:16" s="98" customFormat="1" ht="18" customHeight="1" x14ac:dyDescent="0.2">
      <c r="B49" s="115"/>
      <c r="C49" s="116"/>
      <c r="D49" s="117" t="s">
        <v>71</v>
      </c>
      <c r="E49" s="178" t="s">
        <v>134</v>
      </c>
      <c r="F49" s="178"/>
      <c r="G49" s="178"/>
      <c r="H49" s="179" t="s">
        <v>134</v>
      </c>
      <c r="I49" s="121" t="s">
        <v>135</v>
      </c>
      <c r="J49" s="122" t="s">
        <v>136</v>
      </c>
      <c r="K49" s="178" t="s">
        <v>134</v>
      </c>
      <c r="L49" s="178"/>
      <c r="M49" s="178"/>
      <c r="N49" s="179" t="s">
        <v>134</v>
      </c>
      <c r="O49" s="121" t="s">
        <v>135</v>
      </c>
      <c r="P49" s="122" t="s">
        <v>136</v>
      </c>
    </row>
    <row r="50" spans="2:16" s="98" customFormat="1" ht="18" customHeight="1" x14ac:dyDescent="0.2">
      <c r="B50" s="115"/>
      <c r="C50" s="116"/>
      <c r="D50" s="175"/>
      <c r="E50" s="178" t="s">
        <v>137</v>
      </c>
      <c r="F50" s="178" t="s">
        <v>137</v>
      </c>
      <c r="G50" s="178" t="s">
        <v>137</v>
      </c>
      <c r="H50" s="178" t="s">
        <v>137</v>
      </c>
      <c r="I50" s="180" t="s">
        <v>138</v>
      </c>
      <c r="J50" s="122" t="s">
        <v>138</v>
      </c>
      <c r="K50" s="178" t="s">
        <v>137</v>
      </c>
      <c r="L50" s="178" t="s">
        <v>137</v>
      </c>
      <c r="M50" s="178" t="s">
        <v>137</v>
      </c>
      <c r="N50" s="178" t="s">
        <v>137</v>
      </c>
      <c r="O50" s="180" t="s">
        <v>138</v>
      </c>
      <c r="P50" s="122" t="s">
        <v>138</v>
      </c>
    </row>
    <row r="51" spans="2:16" s="98" customFormat="1" ht="18" customHeight="1" x14ac:dyDescent="0.2">
      <c r="B51" s="115"/>
      <c r="C51" s="116"/>
      <c r="E51" s="178" t="s">
        <v>139</v>
      </c>
      <c r="F51" s="178" t="s">
        <v>139</v>
      </c>
      <c r="G51" s="178" t="s">
        <v>139</v>
      </c>
      <c r="H51" s="178" t="s">
        <v>139</v>
      </c>
      <c r="I51" s="180" t="s">
        <v>140</v>
      </c>
      <c r="J51" s="122" t="s">
        <v>141</v>
      </c>
      <c r="K51" s="178" t="s">
        <v>139</v>
      </c>
      <c r="L51" s="178" t="s">
        <v>139</v>
      </c>
      <c r="M51" s="178" t="s">
        <v>139</v>
      </c>
      <c r="N51" s="178" t="s">
        <v>139</v>
      </c>
      <c r="O51" s="180" t="s">
        <v>140</v>
      </c>
      <c r="P51" s="122" t="s">
        <v>141</v>
      </c>
    </row>
    <row r="52" spans="2:16" s="98" customFormat="1" ht="18" customHeight="1" x14ac:dyDescent="0.2">
      <c r="B52" s="123"/>
      <c r="C52" s="124"/>
      <c r="D52" s="125"/>
      <c r="E52" s="181"/>
      <c r="F52" s="181"/>
      <c r="G52" s="181"/>
      <c r="H52" s="182"/>
      <c r="I52" s="127"/>
      <c r="J52" s="128" t="s">
        <v>142</v>
      </c>
      <c r="K52" s="181"/>
      <c r="L52" s="181"/>
      <c r="M52" s="181"/>
      <c r="N52" s="182"/>
      <c r="O52" s="127"/>
      <c r="P52" s="128" t="s">
        <v>142</v>
      </c>
    </row>
    <row r="53" spans="2:16" s="98" customFormat="1" ht="18" customHeight="1" x14ac:dyDescent="0.2">
      <c r="B53" s="129" t="str">
        <f t="shared" ref="B53:B84" si="0">+B12</f>
        <v>TL</v>
      </c>
      <c r="C53" s="130"/>
      <c r="D53" s="131" t="str">
        <f t="shared" ref="D53:D84" si="1">+D12</f>
        <v>調査産業計</v>
      </c>
      <c r="E53" s="132">
        <v>92293</v>
      </c>
      <c r="F53" s="132">
        <v>5612</v>
      </c>
      <c r="G53" s="132">
        <v>3644</v>
      </c>
      <c r="H53" s="132">
        <v>94261</v>
      </c>
      <c r="I53" s="132">
        <v>11630</v>
      </c>
      <c r="J53" s="133">
        <v>12.3</v>
      </c>
      <c r="K53" s="132">
        <v>97357</v>
      </c>
      <c r="L53" s="132">
        <v>4449</v>
      </c>
      <c r="M53" s="132">
        <v>3310</v>
      </c>
      <c r="N53" s="132">
        <v>98496</v>
      </c>
      <c r="O53" s="132">
        <v>34696</v>
      </c>
      <c r="P53" s="133">
        <v>35.200000000000003</v>
      </c>
    </row>
    <row r="54" spans="2:16" s="98" customFormat="1" ht="18" customHeight="1" x14ac:dyDescent="0.2">
      <c r="B54" s="134" t="str">
        <f t="shared" si="0"/>
        <v>D</v>
      </c>
      <c r="C54" s="135"/>
      <c r="D54" s="136" t="str">
        <f t="shared" si="1"/>
        <v>建設業</v>
      </c>
      <c r="E54" s="132">
        <v>5913</v>
      </c>
      <c r="F54" s="132">
        <v>202</v>
      </c>
      <c r="G54" s="132">
        <v>60</v>
      </c>
      <c r="H54" s="132">
        <v>6055</v>
      </c>
      <c r="I54" s="132">
        <v>35</v>
      </c>
      <c r="J54" s="137">
        <v>0.6</v>
      </c>
      <c r="K54" s="132">
        <v>463</v>
      </c>
      <c r="L54" s="132">
        <v>19</v>
      </c>
      <c r="M54" s="132">
        <v>0</v>
      </c>
      <c r="N54" s="132">
        <v>482</v>
      </c>
      <c r="O54" s="132">
        <v>66</v>
      </c>
      <c r="P54" s="137">
        <v>13.7</v>
      </c>
    </row>
    <row r="55" spans="2:16" s="98" customFormat="1" ht="18" customHeight="1" x14ac:dyDescent="0.2">
      <c r="B55" s="134" t="str">
        <f t="shared" si="0"/>
        <v>E</v>
      </c>
      <c r="C55" s="135"/>
      <c r="D55" s="136" t="str">
        <f t="shared" si="1"/>
        <v>製造業</v>
      </c>
      <c r="E55" s="132">
        <v>21367</v>
      </c>
      <c r="F55" s="132">
        <v>676</v>
      </c>
      <c r="G55" s="132">
        <v>326</v>
      </c>
      <c r="H55" s="132">
        <v>21717</v>
      </c>
      <c r="I55" s="132">
        <v>884</v>
      </c>
      <c r="J55" s="137">
        <v>4.0999999999999996</v>
      </c>
      <c r="K55" s="132">
        <v>15376</v>
      </c>
      <c r="L55" s="132">
        <v>581</v>
      </c>
      <c r="M55" s="132">
        <v>391</v>
      </c>
      <c r="N55" s="132">
        <v>15566</v>
      </c>
      <c r="O55" s="132">
        <v>3475</v>
      </c>
      <c r="P55" s="137">
        <v>22.3</v>
      </c>
    </row>
    <row r="56" spans="2:16" s="98" customFormat="1" ht="18" customHeight="1" x14ac:dyDescent="0.2">
      <c r="B56" s="134" t="str">
        <f t="shared" si="0"/>
        <v>F</v>
      </c>
      <c r="C56" s="135"/>
      <c r="D56" s="138" t="str">
        <f t="shared" si="1"/>
        <v>電気・ガス・熱供給・水道業</v>
      </c>
      <c r="E56" s="132">
        <v>1123</v>
      </c>
      <c r="F56" s="132">
        <v>6</v>
      </c>
      <c r="G56" s="132">
        <v>25</v>
      </c>
      <c r="H56" s="132">
        <v>1104</v>
      </c>
      <c r="I56" s="132">
        <v>77</v>
      </c>
      <c r="J56" s="137">
        <v>7</v>
      </c>
      <c r="K56" s="132">
        <v>189</v>
      </c>
      <c r="L56" s="132">
        <v>17</v>
      </c>
      <c r="M56" s="132">
        <v>6</v>
      </c>
      <c r="N56" s="132">
        <v>200</v>
      </c>
      <c r="O56" s="132">
        <v>84</v>
      </c>
      <c r="P56" s="137">
        <v>42</v>
      </c>
    </row>
    <row r="57" spans="2:16" s="98" customFormat="1" ht="18" customHeight="1" x14ac:dyDescent="0.2">
      <c r="B57" s="134" t="str">
        <f t="shared" si="0"/>
        <v>G</v>
      </c>
      <c r="C57" s="135"/>
      <c r="D57" s="136" t="str">
        <f t="shared" si="1"/>
        <v>情報通信業</v>
      </c>
      <c r="E57" s="132">
        <v>2018</v>
      </c>
      <c r="F57" s="132">
        <v>58</v>
      </c>
      <c r="G57" s="132">
        <v>18</v>
      </c>
      <c r="H57" s="132">
        <v>2058</v>
      </c>
      <c r="I57" s="132">
        <v>45</v>
      </c>
      <c r="J57" s="137">
        <v>2.2000000000000002</v>
      </c>
      <c r="K57" s="132">
        <v>1548</v>
      </c>
      <c r="L57" s="132">
        <v>55</v>
      </c>
      <c r="M57" s="132">
        <v>17</v>
      </c>
      <c r="N57" s="132">
        <v>1586</v>
      </c>
      <c r="O57" s="132">
        <v>180</v>
      </c>
      <c r="P57" s="137">
        <v>11.3</v>
      </c>
    </row>
    <row r="58" spans="2:16" s="98" customFormat="1" ht="18" customHeight="1" x14ac:dyDescent="0.2">
      <c r="B58" s="134" t="str">
        <f t="shared" si="0"/>
        <v>H</v>
      </c>
      <c r="C58" s="135"/>
      <c r="D58" s="136" t="str">
        <f t="shared" si="1"/>
        <v>運輸業，郵便業</v>
      </c>
      <c r="E58" s="132">
        <v>10389</v>
      </c>
      <c r="F58" s="132">
        <v>379</v>
      </c>
      <c r="G58" s="132">
        <v>309</v>
      </c>
      <c r="H58" s="132">
        <v>10459</v>
      </c>
      <c r="I58" s="132">
        <v>1424</v>
      </c>
      <c r="J58" s="137">
        <v>13.6</v>
      </c>
      <c r="K58" s="132">
        <v>2306</v>
      </c>
      <c r="L58" s="132">
        <v>43</v>
      </c>
      <c r="M58" s="132">
        <v>29</v>
      </c>
      <c r="N58" s="132">
        <v>2320</v>
      </c>
      <c r="O58" s="132">
        <v>966</v>
      </c>
      <c r="P58" s="137">
        <v>41.6</v>
      </c>
    </row>
    <row r="59" spans="2:16" s="98" customFormat="1" ht="18" customHeight="1" x14ac:dyDescent="0.2">
      <c r="B59" s="134" t="str">
        <f t="shared" si="0"/>
        <v>I</v>
      </c>
      <c r="C59" s="135"/>
      <c r="D59" s="136" t="str">
        <f t="shared" si="1"/>
        <v>卸売業，小売業</v>
      </c>
      <c r="E59" s="132">
        <v>10682</v>
      </c>
      <c r="F59" s="132">
        <v>366</v>
      </c>
      <c r="G59" s="132">
        <v>358</v>
      </c>
      <c r="H59" s="132">
        <v>10690</v>
      </c>
      <c r="I59" s="132">
        <v>2667</v>
      </c>
      <c r="J59" s="137">
        <v>24.9</v>
      </c>
      <c r="K59" s="132">
        <v>15384</v>
      </c>
      <c r="L59" s="132">
        <v>233</v>
      </c>
      <c r="M59" s="132">
        <v>246</v>
      </c>
      <c r="N59" s="132">
        <v>15371</v>
      </c>
      <c r="O59" s="132">
        <v>11622</v>
      </c>
      <c r="P59" s="137">
        <v>75.599999999999994</v>
      </c>
    </row>
    <row r="60" spans="2:16" s="98" customFormat="1" ht="18" customHeight="1" x14ac:dyDescent="0.2">
      <c r="B60" s="134" t="str">
        <f t="shared" si="0"/>
        <v>J</v>
      </c>
      <c r="C60" s="135"/>
      <c r="D60" s="136" t="str">
        <f t="shared" si="1"/>
        <v>金融業，保険業</v>
      </c>
      <c r="E60" s="132">
        <v>1760</v>
      </c>
      <c r="F60" s="132">
        <v>281</v>
      </c>
      <c r="G60" s="132">
        <v>271</v>
      </c>
      <c r="H60" s="132">
        <v>1770</v>
      </c>
      <c r="I60" s="132">
        <v>0</v>
      </c>
      <c r="J60" s="137">
        <v>0</v>
      </c>
      <c r="K60" s="132">
        <v>2114</v>
      </c>
      <c r="L60" s="132">
        <v>105</v>
      </c>
      <c r="M60" s="132">
        <v>56</v>
      </c>
      <c r="N60" s="132">
        <v>2163</v>
      </c>
      <c r="O60" s="132">
        <v>150</v>
      </c>
      <c r="P60" s="137">
        <v>6.9</v>
      </c>
    </row>
    <row r="61" spans="2:16" s="98" customFormat="1" ht="18" customHeight="1" x14ac:dyDescent="0.2">
      <c r="B61" s="134" t="str">
        <f t="shared" si="0"/>
        <v>K</v>
      </c>
      <c r="C61" s="135"/>
      <c r="D61" s="136" t="str">
        <f t="shared" si="1"/>
        <v>不動産業，物品賃貸業</v>
      </c>
      <c r="E61" s="132">
        <v>471</v>
      </c>
      <c r="F61" s="132">
        <v>3</v>
      </c>
      <c r="G61" s="132">
        <v>12</v>
      </c>
      <c r="H61" s="132">
        <v>462</v>
      </c>
      <c r="I61" s="132">
        <v>148</v>
      </c>
      <c r="J61" s="137">
        <v>32</v>
      </c>
      <c r="K61" s="132">
        <v>299</v>
      </c>
      <c r="L61" s="132">
        <v>0</v>
      </c>
      <c r="M61" s="132">
        <v>5</v>
      </c>
      <c r="N61" s="132">
        <v>294</v>
      </c>
      <c r="O61" s="132">
        <v>118</v>
      </c>
      <c r="P61" s="137">
        <v>40.1</v>
      </c>
    </row>
    <row r="62" spans="2:16" s="98" customFormat="1" ht="18" customHeight="1" x14ac:dyDescent="0.2">
      <c r="B62" s="134" t="str">
        <f t="shared" si="0"/>
        <v>L</v>
      </c>
      <c r="C62" s="135"/>
      <c r="D62" s="139" t="str">
        <f t="shared" si="1"/>
        <v>学術研究，専門・技術サービス業</v>
      </c>
      <c r="E62" s="132">
        <v>1628</v>
      </c>
      <c r="F62" s="132">
        <v>115</v>
      </c>
      <c r="G62" s="132">
        <v>87</v>
      </c>
      <c r="H62" s="132">
        <v>1656</v>
      </c>
      <c r="I62" s="132">
        <v>194</v>
      </c>
      <c r="J62" s="137">
        <v>11.7</v>
      </c>
      <c r="K62" s="132">
        <v>1208</v>
      </c>
      <c r="L62" s="132">
        <v>86</v>
      </c>
      <c r="M62" s="132">
        <v>73</v>
      </c>
      <c r="N62" s="132">
        <v>1221</v>
      </c>
      <c r="O62" s="132">
        <v>220</v>
      </c>
      <c r="P62" s="137">
        <v>18</v>
      </c>
    </row>
    <row r="63" spans="2:16" s="98" customFormat="1" ht="18" customHeight="1" x14ac:dyDescent="0.2">
      <c r="B63" s="134" t="str">
        <f t="shared" si="0"/>
        <v>M</v>
      </c>
      <c r="C63" s="135"/>
      <c r="D63" s="140" t="str">
        <f t="shared" si="1"/>
        <v>宿泊業，飲食サービス業</v>
      </c>
      <c r="E63" s="132">
        <v>2500</v>
      </c>
      <c r="F63" s="132">
        <v>166</v>
      </c>
      <c r="G63" s="132">
        <v>174</v>
      </c>
      <c r="H63" s="132">
        <v>2492</v>
      </c>
      <c r="I63" s="132">
        <v>1968</v>
      </c>
      <c r="J63" s="137">
        <v>79</v>
      </c>
      <c r="K63" s="132">
        <v>4882</v>
      </c>
      <c r="L63" s="132">
        <v>140</v>
      </c>
      <c r="M63" s="132">
        <v>348</v>
      </c>
      <c r="N63" s="132">
        <v>4674</v>
      </c>
      <c r="O63" s="132">
        <v>4257</v>
      </c>
      <c r="P63" s="137">
        <v>91.1</v>
      </c>
    </row>
    <row r="64" spans="2:16" s="98" customFormat="1" ht="18" customHeight="1" x14ac:dyDescent="0.2">
      <c r="B64" s="134" t="str">
        <f t="shared" si="0"/>
        <v>N</v>
      </c>
      <c r="C64" s="135"/>
      <c r="D64" s="141" t="str">
        <f t="shared" si="1"/>
        <v>生活関連サービス業，娯楽業</v>
      </c>
      <c r="E64" s="132">
        <v>1798</v>
      </c>
      <c r="F64" s="132">
        <v>52</v>
      </c>
      <c r="G64" s="132">
        <v>51</v>
      </c>
      <c r="H64" s="132">
        <v>1799</v>
      </c>
      <c r="I64" s="132">
        <v>454</v>
      </c>
      <c r="J64" s="137">
        <v>25.2</v>
      </c>
      <c r="K64" s="132">
        <v>2635</v>
      </c>
      <c r="L64" s="132">
        <v>80</v>
      </c>
      <c r="M64" s="132">
        <v>125</v>
      </c>
      <c r="N64" s="132">
        <v>2590</v>
      </c>
      <c r="O64" s="132">
        <v>1163</v>
      </c>
      <c r="P64" s="137">
        <v>44.9</v>
      </c>
    </row>
    <row r="65" spans="2:16" s="98" customFormat="1" ht="18" customHeight="1" x14ac:dyDescent="0.2">
      <c r="B65" s="134" t="str">
        <f t="shared" si="0"/>
        <v>O</v>
      </c>
      <c r="C65" s="135"/>
      <c r="D65" s="136" t="str">
        <f t="shared" si="1"/>
        <v>教育，学習支援業</v>
      </c>
      <c r="E65" s="132">
        <v>9528</v>
      </c>
      <c r="F65" s="132">
        <v>1922</v>
      </c>
      <c r="G65" s="132">
        <v>716</v>
      </c>
      <c r="H65" s="132">
        <v>10734</v>
      </c>
      <c r="I65" s="132">
        <v>324</v>
      </c>
      <c r="J65" s="137">
        <v>3</v>
      </c>
      <c r="K65" s="132">
        <v>8795</v>
      </c>
      <c r="L65" s="132">
        <v>532</v>
      </c>
      <c r="M65" s="132">
        <v>612</v>
      </c>
      <c r="N65" s="132">
        <v>8715</v>
      </c>
      <c r="O65" s="132">
        <v>460</v>
      </c>
      <c r="P65" s="137">
        <v>5.3</v>
      </c>
    </row>
    <row r="66" spans="2:16" s="98" customFormat="1" ht="18" customHeight="1" x14ac:dyDescent="0.2">
      <c r="B66" s="134" t="str">
        <f t="shared" si="0"/>
        <v>P</v>
      </c>
      <c r="C66" s="135"/>
      <c r="D66" s="136" t="str">
        <f t="shared" si="1"/>
        <v>医療，福祉</v>
      </c>
      <c r="E66" s="132">
        <v>13022</v>
      </c>
      <c r="F66" s="132">
        <v>771</v>
      </c>
      <c r="G66" s="132">
        <v>864</v>
      </c>
      <c r="H66" s="132">
        <v>12929</v>
      </c>
      <c r="I66" s="132">
        <v>1290</v>
      </c>
      <c r="J66" s="137">
        <v>10</v>
      </c>
      <c r="K66" s="132">
        <v>32446</v>
      </c>
      <c r="L66" s="132">
        <v>2155</v>
      </c>
      <c r="M66" s="132">
        <v>1025</v>
      </c>
      <c r="N66" s="132">
        <v>33576</v>
      </c>
      <c r="O66" s="132">
        <v>8577</v>
      </c>
      <c r="P66" s="137">
        <v>25.5</v>
      </c>
    </row>
    <row r="67" spans="2:16" s="98" customFormat="1" ht="18" customHeight="1" x14ac:dyDescent="0.2">
      <c r="B67" s="134" t="str">
        <f t="shared" si="0"/>
        <v>Q</v>
      </c>
      <c r="C67" s="135"/>
      <c r="D67" s="136" t="str">
        <f t="shared" si="1"/>
        <v>複合サービス事業</v>
      </c>
      <c r="E67" s="132">
        <v>538</v>
      </c>
      <c r="F67" s="132">
        <v>107</v>
      </c>
      <c r="G67" s="132">
        <v>59</v>
      </c>
      <c r="H67" s="132">
        <v>586</v>
      </c>
      <c r="I67" s="132">
        <v>6</v>
      </c>
      <c r="J67" s="137">
        <v>1</v>
      </c>
      <c r="K67" s="132">
        <v>112</v>
      </c>
      <c r="L67" s="132">
        <v>9</v>
      </c>
      <c r="M67" s="132">
        <v>6</v>
      </c>
      <c r="N67" s="132">
        <v>115</v>
      </c>
      <c r="O67" s="132">
        <v>6</v>
      </c>
      <c r="P67" s="137">
        <v>5.2</v>
      </c>
    </row>
    <row r="68" spans="2:16" s="98" customFormat="1" ht="18" customHeight="1" x14ac:dyDescent="0.2">
      <c r="B68" s="134" t="str">
        <f t="shared" si="0"/>
        <v>R</v>
      </c>
      <c r="C68" s="135"/>
      <c r="D68" s="142" t="str">
        <f t="shared" si="1"/>
        <v>サービス業（他に分類されないもの）</v>
      </c>
      <c r="E68" s="132">
        <v>9556</v>
      </c>
      <c r="F68" s="132">
        <v>508</v>
      </c>
      <c r="G68" s="132">
        <v>314</v>
      </c>
      <c r="H68" s="132">
        <v>9750</v>
      </c>
      <c r="I68" s="132">
        <v>2114</v>
      </c>
      <c r="J68" s="137">
        <v>21.7</v>
      </c>
      <c r="K68" s="132">
        <v>9600</v>
      </c>
      <c r="L68" s="132">
        <v>394</v>
      </c>
      <c r="M68" s="132">
        <v>371</v>
      </c>
      <c r="N68" s="132">
        <v>9623</v>
      </c>
      <c r="O68" s="132">
        <v>3352</v>
      </c>
      <c r="P68" s="137">
        <v>34.799999999999997</v>
      </c>
    </row>
    <row r="69" spans="2:16" s="98" customFormat="1" ht="18" customHeight="1" x14ac:dyDescent="0.2">
      <c r="B69" s="129" t="str">
        <f t="shared" si="0"/>
        <v>E09,10</v>
      </c>
      <c r="C69" s="130"/>
      <c r="D69" s="143" t="str">
        <f t="shared" si="1"/>
        <v>食料品・たばこ</v>
      </c>
      <c r="E69" s="144">
        <v>5430</v>
      </c>
      <c r="F69" s="144">
        <v>170</v>
      </c>
      <c r="G69" s="144">
        <v>106</v>
      </c>
      <c r="H69" s="144">
        <v>5494</v>
      </c>
      <c r="I69" s="144">
        <v>384</v>
      </c>
      <c r="J69" s="133">
        <v>7</v>
      </c>
      <c r="K69" s="144">
        <v>6038</v>
      </c>
      <c r="L69" s="144">
        <v>278</v>
      </c>
      <c r="M69" s="144">
        <v>170</v>
      </c>
      <c r="N69" s="144">
        <v>6146</v>
      </c>
      <c r="O69" s="144">
        <v>1412</v>
      </c>
      <c r="P69" s="133">
        <v>23</v>
      </c>
    </row>
    <row r="70" spans="2:16" s="98" customFormat="1" ht="18" customHeight="1" x14ac:dyDescent="0.2">
      <c r="B70" s="134" t="str">
        <f t="shared" si="0"/>
        <v>E11</v>
      </c>
      <c r="C70" s="135"/>
      <c r="D70" s="145" t="str">
        <f t="shared" si="1"/>
        <v>繊維工業</v>
      </c>
      <c r="E70" s="132">
        <v>675</v>
      </c>
      <c r="F70" s="132">
        <v>23</v>
      </c>
      <c r="G70" s="132">
        <v>18</v>
      </c>
      <c r="H70" s="132">
        <v>680</v>
      </c>
      <c r="I70" s="132">
        <v>50</v>
      </c>
      <c r="J70" s="137">
        <v>7.4</v>
      </c>
      <c r="K70" s="132">
        <v>2738</v>
      </c>
      <c r="L70" s="132">
        <v>30</v>
      </c>
      <c r="M70" s="132">
        <v>102</v>
      </c>
      <c r="N70" s="132">
        <v>2666</v>
      </c>
      <c r="O70" s="132">
        <v>329</v>
      </c>
      <c r="P70" s="137">
        <v>12.3</v>
      </c>
    </row>
    <row r="71" spans="2:16" s="98" customFormat="1" ht="18" customHeight="1" x14ac:dyDescent="0.2">
      <c r="B71" s="134" t="str">
        <f t="shared" si="0"/>
        <v>E12</v>
      </c>
      <c r="C71" s="135"/>
      <c r="D71" s="145" t="str">
        <f t="shared" si="1"/>
        <v>木材・木製品</v>
      </c>
      <c r="E71" s="132">
        <v>1085</v>
      </c>
      <c r="F71" s="132">
        <v>8</v>
      </c>
      <c r="G71" s="132">
        <v>3</v>
      </c>
      <c r="H71" s="132">
        <v>1090</v>
      </c>
      <c r="I71" s="132">
        <v>13</v>
      </c>
      <c r="J71" s="137">
        <v>1.2</v>
      </c>
      <c r="K71" s="132">
        <v>199</v>
      </c>
      <c r="L71" s="132">
        <v>1</v>
      </c>
      <c r="M71" s="132">
        <v>0</v>
      </c>
      <c r="N71" s="132">
        <v>200</v>
      </c>
      <c r="O71" s="132">
        <v>39</v>
      </c>
      <c r="P71" s="137">
        <v>19.5</v>
      </c>
    </row>
    <row r="72" spans="2:16" s="98" customFormat="1" ht="18" customHeight="1" x14ac:dyDescent="0.2">
      <c r="B72" s="134" t="str">
        <f t="shared" si="0"/>
        <v>E13</v>
      </c>
      <c r="C72" s="135"/>
      <c r="D72" s="145" t="str">
        <f t="shared" si="1"/>
        <v>家具・装備品</v>
      </c>
      <c r="E72" s="132" t="s">
        <v>51</v>
      </c>
      <c r="F72" s="132" t="s">
        <v>51</v>
      </c>
      <c r="G72" s="132" t="s">
        <v>51</v>
      </c>
      <c r="H72" s="132" t="s">
        <v>51</v>
      </c>
      <c r="I72" s="132" t="s">
        <v>51</v>
      </c>
      <c r="J72" s="137" t="s">
        <v>51</v>
      </c>
      <c r="K72" s="132" t="s">
        <v>51</v>
      </c>
      <c r="L72" s="132" t="s">
        <v>51</v>
      </c>
      <c r="M72" s="132" t="s">
        <v>51</v>
      </c>
      <c r="N72" s="132" t="s">
        <v>51</v>
      </c>
      <c r="O72" s="132" t="s">
        <v>51</v>
      </c>
      <c r="P72" s="137" t="s">
        <v>51</v>
      </c>
    </row>
    <row r="73" spans="2:16" ht="16.2" x14ac:dyDescent="0.2">
      <c r="B73" s="134" t="str">
        <f t="shared" si="0"/>
        <v>E15</v>
      </c>
      <c r="C73" s="135"/>
      <c r="D73" s="145" t="str">
        <f t="shared" si="1"/>
        <v>印刷・同関連業</v>
      </c>
      <c r="E73" s="132">
        <v>146</v>
      </c>
      <c r="F73" s="132">
        <v>1</v>
      </c>
      <c r="G73" s="132">
        <v>2</v>
      </c>
      <c r="H73" s="132">
        <v>145</v>
      </c>
      <c r="I73" s="132">
        <v>48</v>
      </c>
      <c r="J73" s="137">
        <v>33.1</v>
      </c>
      <c r="K73" s="132">
        <v>68</v>
      </c>
      <c r="L73" s="132">
        <v>4</v>
      </c>
      <c r="M73" s="132">
        <v>0</v>
      </c>
      <c r="N73" s="132">
        <v>72</v>
      </c>
      <c r="O73" s="132">
        <v>32</v>
      </c>
      <c r="P73" s="137">
        <v>44.4</v>
      </c>
    </row>
    <row r="74" spans="2:16" ht="16.2" x14ac:dyDescent="0.2">
      <c r="B74" s="134" t="str">
        <f t="shared" si="0"/>
        <v>E16,17</v>
      </c>
      <c r="C74" s="135"/>
      <c r="D74" s="145" t="str">
        <f t="shared" si="1"/>
        <v>化学、石油・石炭</v>
      </c>
      <c r="E74" s="132">
        <v>1610</v>
      </c>
      <c r="F74" s="132">
        <v>27</v>
      </c>
      <c r="G74" s="132">
        <v>7</v>
      </c>
      <c r="H74" s="132">
        <v>1630</v>
      </c>
      <c r="I74" s="132">
        <v>2</v>
      </c>
      <c r="J74" s="137">
        <v>0.1</v>
      </c>
      <c r="K74" s="132">
        <v>275</v>
      </c>
      <c r="L74" s="132">
        <v>15</v>
      </c>
      <c r="M74" s="132">
        <v>2</v>
      </c>
      <c r="N74" s="132">
        <v>288</v>
      </c>
      <c r="O74" s="132">
        <v>14</v>
      </c>
      <c r="P74" s="137">
        <v>4.9000000000000004</v>
      </c>
    </row>
    <row r="75" spans="2:16" ht="16.2" x14ac:dyDescent="0.2">
      <c r="B75" s="134" t="str">
        <f t="shared" si="0"/>
        <v>E18</v>
      </c>
      <c r="C75" s="135"/>
      <c r="D75" s="145" t="str">
        <f t="shared" si="1"/>
        <v>プラスチック製品</v>
      </c>
      <c r="E75" s="132">
        <v>372</v>
      </c>
      <c r="F75" s="132">
        <v>0</v>
      </c>
      <c r="G75" s="132">
        <v>3</v>
      </c>
      <c r="H75" s="132">
        <v>369</v>
      </c>
      <c r="I75" s="132">
        <v>0</v>
      </c>
      <c r="J75" s="137">
        <v>0</v>
      </c>
      <c r="K75" s="132">
        <v>236</v>
      </c>
      <c r="L75" s="132">
        <v>0</v>
      </c>
      <c r="M75" s="132">
        <v>11</v>
      </c>
      <c r="N75" s="132">
        <v>225</v>
      </c>
      <c r="O75" s="132">
        <v>26</v>
      </c>
      <c r="P75" s="137">
        <v>11.6</v>
      </c>
    </row>
    <row r="76" spans="2:16" ht="16.2" x14ac:dyDescent="0.2">
      <c r="B76" s="134" t="str">
        <f t="shared" si="0"/>
        <v>E19</v>
      </c>
      <c r="C76" s="135"/>
      <c r="D76" s="145" t="str">
        <f t="shared" si="1"/>
        <v>ゴム製品</v>
      </c>
      <c r="E76" s="146">
        <v>1741</v>
      </c>
      <c r="F76" s="146">
        <v>46</v>
      </c>
      <c r="G76" s="146">
        <v>9</v>
      </c>
      <c r="H76" s="146">
        <v>1778</v>
      </c>
      <c r="I76" s="146">
        <v>13</v>
      </c>
      <c r="J76" s="147">
        <v>0.7</v>
      </c>
      <c r="K76" s="146">
        <v>250</v>
      </c>
      <c r="L76" s="146">
        <v>18</v>
      </c>
      <c r="M76" s="146">
        <v>1</v>
      </c>
      <c r="N76" s="146">
        <v>267</v>
      </c>
      <c r="O76" s="146">
        <v>31</v>
      </c>
      <c r="P76" s="147">
        <v>11.6</v>
      </c>
    </row>
    <row r="77" spans="2:16" ht="16.2" x14ac:dyDescent="0.2">
      <c r="B77" s="134" t="str">
        <f t="shared" si="0"/>
        <v>E21</v>
      </c>
      <c r="C77" s="135"/>
      <c r="D77" s="145" t="str">
        <f t="shared" si="1"/>
        <v>窯業・土石製品</v>
      </c>
      <c r="E77" s="132" t="s">
        <v>51</v>
      </c>
      <c r="F77" s="132" t="s">
        <v>51</v>
      </c>
      <c r="G77" s="132" t="s">
        <v>51</v>
      </c>
      <c r="H77" s="132" t="s">
        <v>51</v>
      </c>
      <c r="I77" s="132" t="s">
        <v>51</v>
      </c>
      <c r="J77" s="137" t="s">
        <v>51</v>
      </c>
      <c r="K77" s="132" t="s">
        <v>51</v>
      </c>
      <c r="L77" s="132" t="s">
        <v>51</v>
      </c>
      <c r="M77" s="132" t="s">
        <v>51</v>
      </c>
      <c r="N77" s="132" t="s">
        <v>51</v>
      </c>
      <c r="O77" s="132" t="s">
        <v>51</v>
      </c>
      <c r="P77" s="137" t="s">
        <v>51</v>
      </c>
    </row>
    <row r="78" spans="2:16" ht="16.2" x14ac:dyDescent="0.2">
      <c r="B78" s="134" t="str">
        <f t="shared" si="0"/>
        <v>E24</v>
      </c>
      <c r="C78" s="135"/>
      <c r="D78" s="145" t="str">
        <f t="shared" si="1"/>
        <v>金属製品製造業</v>
      </c>
      <c r="E78" s="132">
        <v>893</v>
      </c>
      <c r="F78" s="132">
        <v>15</v>
      </c>
      <c r="G78" s="132">
        <v>23</v>
      </c>
      <c r="H78" s="132">
        <v>885</v>
      </c>
      <c r="I78" s="132">
        <v>17</v>
      </c>
      <c r="J78" s="137">
        <v>1.9</v>
      </c>
      <c r="K78" s="132">
        <v>285</v>
      </c>
      <c r="L78" s="132">
        <v>0</v>
      </c>
      <c r="M78" s="132">
        <v>0</v>
      </c>
      <c r="N78" s="132">
        <v>285</v>
      </c>
      <c r="O78" s="132">
        <v>14</v>
      </c>
      <c r="P78" s="137">
        <v>4.9000000000000004</v>
      </c>
    </row>
    <row r="79" spans="2:16" ht="16.2" x14ac:dyDescent="0.2">
      <c r="B79" s="134" t="str">
        <f t="shared" si="0"/>
        <v>E27</v>
      </c>
      <c r="C79" s="135"/>
      <c r="D79" s="145" t="str">
        <f t="shared" si="1"/>
        <v>業務用機械器具</v>
      </c>
      <c r="E79" s="132">
        <v>937</v>
      </c>
      <c r="F79" s="132">
        <v>56</v>
      </c>
      <c r="G79" s="132">
        <v>34</v>
      </c>
      <c r="H79" s="132">
        <v>959</v>
      </c>
      <c r="I79" s="132">
        <v>4</v>
      </c>
      <c r="J79" s="137">
        <v>0.4</v>
      </c>
      <c r="K79" s="132">
        <v>534</v>
      </c>
      <c r="L79" s="132">
        <v>34</v>
      </c>
      <c r="M79" s="132">
        <v>18</v>
      </c>
      <c r="N79" s="132">
        <v>550</v>
      </c>
      <c r="O79" s="132">
        <v>24</v>
      </c>
      <c r="P79" s="137">
        <v>4.4000000000000004</v>
      </c>
    </row>
    <row r="80" spans="2:16" ht="16.2" x14ac:dyDescent="0.2">
      <c r="B80" s="134" t="str">
        <f t="shared" si="0"/>
        <v>E28</v>
      </c>
      <c r="C80" s="135"/>
      <c r="D80" s="145" t="str">
        <f t="shared" si="1"/>
        <v>電子・デバイス</v>
      </c>
      <c r="E80" s="132">
        <v>2402</v>
      </c>
      <c r="F80" s="132">
        <v>46</v>
      </c>
      <c r="G80" s="132">
        <v>10</v>
      </c>
      <c r="H80" s="132">
        <v>2438</v>
      </c>
      <c r="I80" s="132">
        <v>146</v>
      </c>
      <c r="J80" s="137">
        <v>6</v>
      </c>
      <c r="K80" s="132">
        <v>1963</v>
      </c>
      <c r="L80" s="132">
        <v>80</v>
      </c>
      <c r="M80" s="132">
        <v>32</v>
      </c>
      <c r="N80" s="132">
        <v>2011</v>
      </c>
      <c r="O80" s="132">
        <v>910</v>
      </c>
      <c r="P80" s="137">
        <v>45.3</v>
      </c>
    </row>
    <row r="81" spans="2:16" ht="16.2" x14ac:dyDescent="0.2">
      <c r="B81" s="134" t="str">
        <f t="shared" si="0"/>
        <v>E29</v>
      </c>
      <c r="C81" s="135"/>
      <c r="D81" s="145" t="str">
        <f t="shared" si="1"/>
        <v>電気機械器具</v>
      </c>
      <c r="E81" s="132" t="s">
        <v>51</v>
      </c>
      <c r="F81" s="132" t="s">
        <v>51</v>
      </c>
      <c r="G81" s="132" t="s">
        <v>51</v>
      </c>
      <c r="H81" s="132" t="s">
        <v>51</v>
      </c>
      <c r="I81" s="132" t="s">
        <v>51</v>
      </c>
      <c r="J81" s="137" t="s">
        <v>51</v>
      </c>
      <c r="K81" s="132" t="s">
        <v>51</v>
      </c>
      <c r="L81" s="132" t="s">
        <v>51</v>
      </c>
      <c r="M81" s="132" t="s">
        <v>51</v>
      </c>
      <c r="N81" s="132" t="s">
        <v>51</v>
      </c>
      <c r="O81" s="132" t="s">
        <v>51</v>
      </c>
      <c r="P81" s="137" t="s">
        <v>51</v>
      </c>
    </row>
    <row r="82" spans="2:16" ht="16.2" x14ac:dyDescent="0.2">
      <c r="B82" s="134" t="str">
        <f t="shared" si="0"/>
        <v>E31</v>
      </c>
      <c r="C82" s="135"/>
      <c r="D82" s="145" t="str">
        <f t="shared" si="1"/>
        <v>輸送用機械器具</v>
      </c>
      <c r="E82" s="132">
        <v>2231</v>
      </c>
      <c r="F82" s="132">
        <v>108</v>
      </c>
      <c r="G82" s="132">
        <v>68</v>
      </c>
      <c r="H82" s="132">
        <v>2271</v>
      </c>
      <c r="I82" s="132">
        <v>19</v>
      </c>
      <c r="J82" s="137">
        <v>0.8</v>
      </c>
      <c r="K82" s="132">
        <v>762</v>
      </c>
      <c r="L82" s="132">
        <v>37</v>
      </c>
      <c r="M82" s="132">
        <v>7</v>
      </c>
      <c r="N82" s="132">
        <v>792</v>
      </c>
      <c r="O82" s="132">
        <v>93</v>
      </c>
      <c r="P82" s="137">
        <v>11.7</v>
      </c>
    </row>
    <row r="83" spans="2:16" ht="16.2" x14ac:dyDescent="0.2">
      <c r="B83" s="148" t="str">
        <f t="shared" si="0"/>
        <v>ES</v>
      </c>
      <c r="C83" s="149"/>
      <c r="D83" s="150" t="str">
        <f t="shared" si="1"/>
        <v>はん用・生産用機械器具</v>
      </c>
      <c r="E83" s="151">
        <v>1755</v>
      </c>
      <c r="F83" s="151">
        <v>144</v>
      </c>
      <c r="G83" s="151">
        <v>16</v>
      </c>
      <c r="H83" s="151">
        <v>1883</v>
      </c>
      <c r="I83" s="151">
        <v>33</v>
      </c>
      <c r="J83" s="152">
        <v>1.8</v>
      </c>
      <c r="K83" s="151">
        <v>850</v>
      </c>
      <c r="L83" s="151">
        <v>51</v>
      </c>
      <c r="M83" s="151">
        <v>43</v>
      </c>
      <c r="N83" s="151">
        <v>858</v>
      </c>
      <c r="O83" s="151">
        <v>202</v>
      </c>
      <c r="P83" s="152">
        <v>23.5</v>
      </c>
    </row>
    <row r="84" spans="2:16" ht="16.2" x14ac:dyDescent="0.2">
      <c r="B84" s="153" t="str">
        <f t="shared" si="0"/>
        <v>R91</v>
      </c>
      <c r="C84" s="154"/>
      <c r="D84" s="155" t="str">
        <f t="shared" si="1"/>
        <v>職業紹介・労働者派遣業</v>
      </c>
      <c r="E84" s="156">
        <v>1321</v>
      </c>
      <c r="F84" s="156">
        <v>119</v>
      </c>
      <c r="G84" s="156">
        <v>83</v>
      </c>
      <c r="H84" s="156">
        <v>1357</v>
      </c>
      <c r="I84" s="156">
        <v>67</v>
      </c>
      <c r="J84" s="157">
        <v>4.9000000000000004</v>
      </c>
      <c r="K84" s="156">
        <v>2449</v>
      </c>
      <c r="L84" s="156">
        <v>160</v>
      </c>
      <c r="M84" s="156">
        <v>156</v>
      </c>
      <c r="N84" s="156">
        <v>2453</v>
      </c>
      <c r="O84" s="156">
        <v>246</v>
      </c>
      <c r="P84" s="157">
        <v>10</v>
      </c>
    </row>
  </sheetData>
  <phoneticPr fontId="16"/>
  <printOptions horizontalCentered="1"/>
  <pageMargins left="0.78740157480314965" right="0.6692913385826772" top="0.59055118110236227" bottom="0.78740157480314965" header="0" footer="0.59055118110236227"/>
  <pageSetup paperSize="9" scale="52"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01CD-F757-4EEF-BA6D-303EBEB9A4ED}">
  <dimension ref="B1:Q79"/>
  <sheetViews>
    <sheetView showGridLines="0" view="pageBreakPreview" topLeftCell="A54" zoomScale="130" zoomScaleNormal="115" zoomScaleSheetLayoutView="130" workbookViewId="0">
      <selection activeCell="N27" sqref="N27"/>
    </sheetView>
  </sheetViews>
  <sheetFormatPr defaultColWidth="10.77734375" defaultRowHeight="14.4" x14ac:dyDescent="0.2"/>
  <cols>
    <col min="1" max="1" width="1.77734375" style="95" customWidth="1"/>
    <col min="2" max="2" width="3" style="95" customWidth="1"/>
    <col min="3" max="3" width="3.6640625" style="95" customWidth="1"/>
    <col min="4" max="4" width="25" style="186" customWidth="1"/>
    <col min="5" max="5" width="11.77734375" style="95" customWidth="1"/>
    <col min="6" max="7" width="9.6640625" style="95" customWidth="1"/>
    <col min="8" max="8" width="9" style="95" customWidth="1"/>
    <col min="9" max="9" width="10.77734375" style="95" customWidth="1"/>
    <col min="10" max="10" width="11.21875" style="95" customWidth="1"/>
    <col min="11" max="11" width="9.6640625" style="95" customWidth="1"/>
    <col min="12" max="12" width="10.77734375" style="95" customWidth="1"/>
    <col min="13" max="13" width="11.21875" style="95" customWidth="1"/>
    <col min="14" max="14" width="9.6640625" style="95" customWidth="1"/>
    <col min="15" max="15" width="10.88671875" style="95" customWidth="1"/>
    <col min="16" max="16" width="1.88671875" style="95" customWidth="1"/>
    <col min="17" max="17" width="10.6640625" style="95" customWidth="1"/>
    <col min="18" max="16384" width="10.77734375" style="95"/>
  </cols>
  <sheetData>
    <row r="1" spans="2:17" ht="21" customHeight="1" x14ac:dyDescent="0.2">
      <c r="B1" s="99" t="s">
        <v>145</v>
      </c>
      <c r="C1" s="99"/>
      <c r="D1" s="99"/>
      <c r="E1" s="99"/>
      <c r="F1" s="99"/>
      <c r="G1" s="99"/>
      <c r="H1" s="99"/>
      <c r="I1" s="99"/>
      <c r="J1" s="99"/>
      <c r="K1" s="99"/>
      <c r="L1" s="99"/>
      <c r="M1" s="183"/>
      <c r="N1" s="183"/>
      <c r="O1" s="183"/>
      <c r="P1" s="183"/>
    </row>
    <row r="2" spans="2:17" ht="21" customHeight="1" x14ac:dyDescent="0.2">
      <c r="B2" s="183" t="s">
        <v>146</v>
      </c>
      <c r="C2" s="183"/>
      <c r="D2" s="183"/>
      <c r="E2" s="183"/>
      <c r="F2" s="183"/>
      <c r="G2" s="183"/>
      <c r="I2" s="184"/>
      <c r="J2" s="183"/>
      <c r="K2" s="183"/>
      <c r="L2" s="183"/>
      <c r="M2" s="185"/>
      <c r="N2" s="185"/>
      <c r="O2" s="185"/>
    </row>
    <row r="3" spans="2:17" ht="21" customHeight="1" x14ac:dyDescent="0.2">
      <c r="B3" s="183"/>
      <c r="C3" s="183"/>
      <c r="E3" s="183"/>
      <c r="F3" s="185"/>
      <c r="G3" s="187"/>
      <c r="H3" s="187"/>
      <c r="I3" s="185"/>
      <c r="J3" s="185"/>
      <c r="K3" s="185"/>
      <c r="L3" s="185"/>
      <c r="M3" s="185"/>
      <c r="N3" s="185"/>
      <c r="O3" s="185"/>
    </row>
    <row r="4" spans="2:17" s="183" customFormat="1" ht="20.100000000000001" customHeight="1" x14ac:dyDescent="0.2">
      <c r="B4" s="99" t="s">
        <v>65</v>
      </c>
      <c r="D4" s="186"/>
      <c r="F4" s="99"/>
      <c r="G4" s="99"/>
      <c r="H4" s="99"/>
      <c r="I4" s="188"/>
      <c r="J4" s="188"/>
      <c r="K4" s="188"/>
      <c r="L4" s="188"/>
      <c r="M4" s="188"/>
      <c r="O4" s="105" t="s">
        <v>147</v>
      </c>
    </row>
    <row r="5" spans="2:17" s="183" customFormat="1" ht="18.899999999999999" customHeight="1" x14ac:dyDescent="0.2">
      <c r="B5" s="189"/>
      <c r="C5" s="190"/>
      <c r="D5" s="191"/>
      <c r="E5" s="192" t="s">
        <v>148</v>
      </c>
      <c r="F5" s="193"/>
      <c r="G5" s="193"/>
      <c r="H5" s="193"/>
      <c r="I5" s="194"/>
      <c r="J5" s="192" t="s">
        <v>149</v>
      </c>
      <c r="K5" s="193"/>
      <c r="L5" s="194"/>
      <c r="M5" s="192" t="s">
        <v>150</v>
      </c>
      <c r="N5" s="193"/>
      <c r="O5" s="194"/>
    </row>
    <row r="6" spans="2:17" s="183" customFormat="1" ht="7.95" customHeight="1" x14ac:dyDescent="0.2">
      <c r="B6" s="195"/>
      <c r="C6" s="196"/>
      <c r="D6" s="197"/>
      <c r="E6" s="198"/>
      <c r="F6" s="198"/>
      <c r="G6" s="198"/>
      <c r="H6" s="199"/>
      <c r="I6" s="199"/>
      <c r="J6" s="198"/>
      <c r="K6" s="198"/>
      <c r="L6" s="199"/>
      <c r="M6" s="198"/>
      <c r="N6" s="198"/>
      <c r="O6" s="199"/>
    </row>
    <row r="7" spans="2:17" s="183" customFormat="1" ht="42" customHeight="1" x14ac:dyDescent="0.2">
      <c r="B7" s="195"/>
      <c r="C7" s="196"/>
      <c r="D7" s="200" t="s">
        <v>71</v>
      </c>
      <c r="E7" s="201" t="s">
        <v>151</v>
      </c>
      <c r="F7" s="201" t="s">
        <v>152</v>
      </c>
      <c r="G7" s="201" t="s">
        <v>153</v>
      </c>
      <c r="H7" s="202" t="s">
        <v>154</v>
      </c>
      <c r="I7" s="202" t="s">
        <v>155</v>
      </c>
      <c r="J7" s="201" t="s">
        <v>156</v>
      </c>
      <c r="K7" s="201" t="s">
        <v>152</v>
      </c>
      <c r="L7" s="202" t="s">
        <v>155</v>
      </c>
      <c r="M7" s="201" t="s">
        <v>156</v>
      </c>
      <c r="N7" s="201" t="s">
        <v>152</v>
      </c>
      <c r="O7" s="202" t="s">
        <v>155</v>
      </c>
    </row>
    <row r="8" spans="2:17" s="183" customFormat="1" ht="3" customHeight="1" x14ac:dyDescent="0.2">
      <c r="B8" s="203"/>
      <c r="C8" s="204"/>
      <c r="D8" s="205"/>
      <c r="E8" s="206"/>
      <c r="F8" s="206"/>
      <c r="G8" s="206"/>
      <c r="H8" s="207"/>
      <c r="I8" s="207"/>
      <c r="J8" s="206"/>
      <c r="K8" s="206"/>
      <c r="L8" s="208"/>
      <c r="M8" s="206"/>
      <c r="N8" s="206"/>
      <c r="O8" s="207"/>
    </row>
    <row r="9" spans="2:17" s="183" customFormat="1" ht="18" customHeight="1" x14ac:dyDescent="0.2">
      <c r="B9" s="129" t="s">
        <v>77</v>
      </c>
      <c r="C9" s="130"/>
      <c r="D9" s="131" t="s">
        <v>9</v>
      </c>
      <c r="E9" s="209">
        <v>255929</v>
      </c>
      <c r="F9" s="209">
        <v>249440</v>
      </c>
      <c r="G9" s="210">
        <v>235559</v>
      </c>
      <c r="H9" s="211">
        <v>13881</v>
      </c>
      <c r="I9" s="212">
        <v>6489</v>
      </c>
      <c r="J9" s="213">
        <v>310937</v>
      </c>
      <c r="K9" s="210">
        <v>302494</v>
      </c>
      <c r="L9" s="211">
        <v>8443</v>
      </c>
      <c r="M9" s="214">
        <v>207592</v>
      </c>
      <c r="N9" s="214">
        <v>202820</v>
      </c>
      <c r="O9" s="212">
        <v>4772</v>
      </c>
      <c r="Q9" s="114"/>
    </row>
    <row r="10" spans="2:17" s="183" customFormat="1" ht="18" customHeight="1" x14ac:dyDescent="0.2">
      <c r="B10" s="134" t="s">
        <v>78</v>
      </c>
      <c r="C10" s="135"/>
      <c r="D10" s="136" t="s">
        <v>10</v>
      </c>
      <c r="E10" s="209">
        <v>361424</v>
      </c>
      <c r="F10" s="209">
        <v>341267</v>
      </c>
      <c r="G10" s="210">
        <v>329682</v>
      </c>
      <c r="H10" s="215">
        <v>11585</v>
      </c>
      <c r="I10" s="216">
        <v>20157</v>
      </c>
      <c r="J10" s="213">
        <v>391111</v>
      </c>
      <c r="K10" s="210">
        <v>368991</v>
      </c>
      <c r="L10" s="215">
        <v>22120</v>
      </c>
      <c r="M10" s="209">
        <v>207219</v>
      </c>
      <c r="N10" s="209">
        <v>197258</v>
      </c>
      <c r="O10" s="216">
        <v>9961</v>
      </c>
      <c r="Q10" s="114"/>
    </row>
    <row r="11" spans="2:17" s="183" customFormat="1" ht="18" customHeight="1" x14ac:dyDescent="0.2">
      <c r="B11" s="134" t="s">
        <v>79</v>
      </c>
      <c r="C11" s="135"/>
      <c r="D11" s="136" t="s">
        <v>11</v>
      </c>
      <c r="E11" s="209">
        <v>272329</v>
      </c>
      <c r="F11" s="209">
        <v>264716</v>
      </c>
      <c r="G11" s="210">
        <v>241475</v>
      </c>
      <c r="H11" s="215">
        <v>23241</v>
      </c>
      <c r="I11" s="216">
        <v>7613</v>
      </c>
      <c r="J11" s="213">
        <v>314787</v>
      </c>
      <c r="K11" s="210">
        <v>305252</v>
      </c>
      <c r="L11" s="215">
        <v>9535</v>
      </c>
      <c r="M11" s="209">
        <v>208365</v>
      </c>
      <c r="N11" s="209">
        <v>203648</v>
      </c>
      <c r="O11" s="216">
        <v>4717</v>
      </c>
      <c r="Q11" s="114"/>
    </row>
    <row r="12" spans="2:17" s="183" customFormat="1" ht="18" customHeight="1" x14ac:dyDescent="0.2">
      <c r="B12" s="134" t="s">
        <v>80</v>
      </c>
      <c r="C12" s="135"/>
      <c r="D12" s="138" t="s">
        <v>12</v>
      </c>
      <c r="E12" s="209">
        <v>409225</v>
      </c>
      <c r="F12" s="209">
        <v>406272</v>
      </c>
      <c r="G12" s="210">
        <v>351497</v>
      </c>
      <c r="H12" s="217">
        <v>54775</v>
      </c>
      <c r="I12" s="216">
        <v>2953</v>
      </c>
      <c r="J12" s="213">
        <v>437049</v>
      </c>
      <c r="K12" s="210">
        <v>433581</v>
      </c>
      <c r="L12" s="215">
        <v>3468</v>
      </c>
      <c r="M12" s="209">
        <v>249933</v>
      </c>
      <c r="N12" s="209">
        <v>249933</v>
      </c>
      <c r="O12" s="216">
        <v>0</v>
      </c>
      <c r="Q12" s="114"/>
    </row>
    <row r="13" spans="2:17" s="183" customFormat="1" ht="18" customHeight="1" x14ac:dyDescent="0.2">
      <c r="B13" s="134" t="s">
        <v>81</v>
      </c>
      <c r="C13" s="135"/>
      <c r="D13" s="136" t="s">
        <v>13</v>
      </c>
      <c r="E13" s="209">
        <v>338741</v>
      </c>
      <c r="F13" s="209">
        <v>337582</v>
      </c>
      <c r="G13" s="210">
        <v>305559</v>
      </c>
      <c r="H13" s="215">
        <v>32023</v>
      </c>
      <c r="I13" s="216">
        <v>1159</v>
      </c>
      <c r="J13" s="213">
        <v>389077</v>
      </c>
      <c r="K13" s="210">
        <v>387480</v>
      </c>
      <c r="L13" s="215">
        <v>1597</v>
      </c>
      <c r="M13" s="209">
        <v>268823</v>
      </c>
      <c r="N13" s="209">
        <v>268272</v>
      </c>
      <c r="O13" s="216">
        <v>551</v>
      </c>
      <c r="Q13" s="159"/>
    </row>
    <row r="14" spans="2:17" s="183" customFormat="1" ht="18" customHeight="1" x14ac:dyDescent="0.2">
      <c r="B14" s="134" t="s">
        <v>82</v>
      </c>
      <c r="C14" s="135"/>
      <c r="D14" s="136" t="s">
        <v>14</v>
      </c>
      <c r="E14" s="209">
        <v>276751</v>
      </c>
      <c r="F14" s="209">
        <v>273503</v>
      </c>
      <c r="G14" s="210">
        <v>242962</v>
      </c>
      <c r="H14" s="215">
        <v>30541</v>
      </c>
      <c r="I14" s="216">
        <v>3248</v>
      </c>
      <c r="J14" s="213">
        <v>297515</v>
      </c>
      <c r="K14" s="210">
        <v>293545</v>
      </c>
      <c r="L14" s="215">
        <v>3970</v>
      </c>
      <c r="M14" s="209">
        <v>192713</v>
      </c>
      <c r="N14" s="209">
        <v>192387</v>
      </c>
      <c r="O14" s="216">
        <v>326</v>
      </c>
    </row>
    <row r="15" spans="2:17" s="183" customFormat="1" ht="18" customHeight="1" x14ac:dyDescent="0.2">
      <c r="B15" s="134" t="s">
        <v>83</v>
      </c>
      <c r="C15" s="135"/>
      <c r="D15" s="136" t="s">
        <v>15</v>
      </c>
      <c r="E15" s="209">
        <v>209866</v>
      </c>
      <c r="F15" s="209">
        <v>205270</v>
      </c>
      <c r="G15" s="210">
        <v>196014</v>
      </c>
      <c r="H15" s="215">
        <v>9256</v>
      </c>
      <c r="I15" s="216">
        <v>4596</v>
      </c>
      <c r="J15" s="213">
        <v>261692</v>
      </c>
      <c r="K15" s="210">
        <v>258376</v>
      </c>
      <c r="L15" s="215">
        <v>3316</v>
      </c>
      <c r="M15" s="209">
        <v>169557</v>
      </c>
      <c r="N15" s="209">
        <v>163965</v>
      </c>
      <c r="O15" s="216">
        <v>5592</v>
      </c>
    </row>
    <row r="16" spans="2:17" s="183" customFormat="1" ht="18" customHeight="1" x14ac:dyDescent="0.2">
      <c r="B16" s="134" t="s">
        <v>84</v>
      </c>
      <c r="C16" s="135"/>
      <c r="D16" s="136" t="s">
        <v>16</v>
      </c>
      <c r="E16" s="209">
        <v>395015</v>
      </c>
      <c r="F16" s="209">
        <v>393869</v>
      </c>
      <c r="G16" s="210">
        <v>367683</v>
      </c>
      <c r="H16" s="215">
        <v>26186</v>
      </c>
      <c r="I16" s="216">
        <v>1146</v>
      </c>
      <c r="J16" s="213">
        <v>475171</v>
      </c>
      <c r="K16" s="210">
        <v>473365</v>
      </c>
      <c r="L16" s="215">
        <v>1806</v>
      </c>
      <c r="M16" s="209">
        <v>310256</v>
      </c>
      <c r="N16" s="209">
        <v>309807</v>
      </c>
      <c r="O16" s="216">
        <v>449</v>
      </c>
    </row>
    <row r="17" spans="2:15" s="183" customFormat="1" ht="18" customHeight="1" x14ac:dyDescent="0.2">
      <c r="B17" s="134" t="s">
        <v>85</v>
      </c>
      <c r="C17" s="135"/>
      <c r="D17" s="140" t="s">
        <v>17</v>
      </c>
      <c r="E17" s="209">
        <v>253676</v>
      </c>
      <c r="F17" s="209">
        <v>253670</v>
      </c>
      <c r="G17" s="210">
        <v>236424</v>
      </c>
      <c r="H17" s="215">
        <v>17246</v>
      </c>
      <c r="I17" s="216">
        <v>6</v>
      </c>
      <c r="J17" s="213">
        <v>278865</v>
      </c>
      <c r="K17" s="210">
        <v>278857</v>
      </c>
      <c r="L17" s="215">
        <v>8</v>
      </c>
      <c r="M17" s="209">
        <v>197484</v>
      </c>
      <c r="N17" s="209">
        <v>197484</v>
      </c>
      <c r="O17" s="216">
        <v>0</v>
      </c>
    </row>
    <row r="18" spans="2:15" s="183" customFormat="1" ht="18" customHeight="1" x14ac:dyDescent="0.2">
      <c r="B18" s="134" t="s">
        <v>86</v>
      </c>
      <c r="C18" s="135"/>
      <c r="D18" s="218" t="s">
        <v>18</v>
      </c>
      <c r="E18" s="209">
        <v>428509</v>
      </c>
      <c r="F18" s="209">
        <v>322427</v>
      </c>
      <c r="G18" s="210">
        <v>305272</v>
      </c>
      <c r="H18" s="215">
        <v>17155</v>
      </c>
      <c r="I18" s="216">
        <v>106082</v>
      </c>
      <c r="J18" s="213">
        <v>440102</v>
      </c>
      <c r="K18" s="210">
        <v>350879</v>
      </c>
      <c r="L18" s="215">
        <v>89223</v>
      </c>
      <c r="M18" s="209">
        <v>402219</v>
      </c>
      <c r="N18" s="209">
        <v>257910</v>
      </c>
      <c r="O18" s="216">
        <v>144309</v>
      </c>
    </row>
    <row r="19" spans="2:15" s="183" customFormat="1" ht="18" customHeight="1" x14ac:dyDescent="0.2">
      <c r="B19" s="134" t="s">
        <v>87</v>
      </c>
      <c r="C19" s="135"/>
      <c r="D19" s="219" t="s">
        <v>19</v>
      </c>
      <c r="E19" s="209">
        <v>120571</v>
      </c>
      <c r="F19" s="209">
        <v>118968</v>
      </c>
      <c r="G19" s="210">
        <v>114791</v>
      </c>
      <c r="H19" s="215">
        <v>4177</v>
      </c>
      <c r="I19" s="216">
        <v>1603</v>
      </c>
      <c r="J19" s="213">
        <v>131327</v>
      </c>
      <c r="K19" s="210">
        <v>129488</v>
      </c>
      <c r="L19" s="215">
        <v>1839</v>
      </c>
      <c r="M19" s="209">
        <v>113350</v>
      </c>
      <c r="N19" s="209">
        <v>111906</v>
      </c>
      <c r="O19" s="216">
        <v>1444</v>
      </c>
    </row>
    <row r="20" spans="2:15" s="183" customFormat="1" ht="18" customHeight="1" x14ac:dyDescent="0.2">
      <c r="B20" s="134" t="s">
        <v>88</v>
      </c>
      <c r="C20" s="135"/>
      <c r="D20" s="141" t="s">
        <v>20</v>
      </c>
      <c r="E20" s="209">
        <v>168625</v>
      </c>
      <c r="F20" s="209">
        <v>168578</v>
      </c>
      <c r="G20" s="210">
        <v>163542</v>
      </c>
      <c r="H20" s="215">
        <v>5036</v>
      </c>
      <c r="I20" s="216">
        <v>47</v>
      </c>
      <c r="J20" s="213">
        <v>217944</v>
      </c>
      <c r="K20" s="210">
        <v>217875</v>
      </c>
      <c r="L20" s="215">
        <v>69</v>
      </c>
      <c r="M20" s="209">
        <v>126772</v>
      </c>
      <c r="N20" s="209">
        <v>126743</v>
      </c>
      <c r="O20" s="216">
        <v>29</v>
      </c>
    </row>
    <row r="21" spans="2:15" s="183" customFormat="1" ht="18" customHeight="1" x14ac:dyDescent="0.2">
      <c r="B21" s="134" t="s">
        <v>89</v>
      </c>
      <c r="C21" s="135"/>
      <c r="D21" s="136" t="s">
        <v>21</v>
      </c>
      <c r="E21" s="220">
        <v>313688</v>
      </c>
      <c r="F21" s="213">
        <v>311549</v>
      </c>
      <c r="G21" s="210">
        <v>304078</v>
      </c>
      <c r="H21" s="215">
        <v>7471</v>
      </c>
      <c r="I21" s="216">
        <v>2139</v>
      </c>
      <c r="J21" s="213">
        <v>397498</v>
      </c>
      <c r="K21" s="210">
        <v>394211</v>
      </c>
      <c r="L21" s="215">
        <v>3287</v>
      </c>
      <c r="M21" s="209">
        <v>258625</v>
      </c>
      <c r="N21" s="209">
        <v>257240</v>
      </c>
      <c r="O21" s="216">
        <v>1385</v>
      </c>
    </row>
    <row r="22" spans="2:15" s="183" customFormat="1" ht="18" customHeight="1" x14ac:dyDescent="0.2">
      <c r="B22" s="134" t="s">
        <v>90</v>
      </c>
      <c r="C22" s="135"/>
      <c r="D22" s="136" t="s">
        <v>22</v>
      </c>
      <c r="E22" s="220">
        <v>270389</v>
      </c>
      <c r="F22" s="213">
        <v>269366</v>
      </c>
      <c r="G22" s="210">
        <v>255489</v>
      </c>
      <c r="H22" s="215">
        <v>13877</v>
      </c>
      <c r="I22" s="216">
        <v>1023</v>
      </c>
      <c r="J22" s="213">
        <v>362270</v>
      </c>
      <c r="K22" s="210">
        <v>360414</v>
      </c>
      <c r="L22" s="215">
        <v>1856</v>
      </c>
      <c r="M22" s="209">
        <v>242111</v>
      </c>
      <c r="N22" s="210">
        <v>241345</v>
      </c>
      <c r="O22" s="216">
        <v>766</v>
      </c>
    </row>
    <row r="23" spans="2:15" s="183" customFormat="1" ht="18" customHeight="1" x14ac:dyDescent="0.2">
      <c r="B23" s="134" t="s">
        <v>91</v>
      </c>
      <c r="C23" s="135"/>
      <c r="D23" s="136" t="s">
        <v>23</v>
      </c>
      <c r="E23" s="220">
        <v>335078</v>
      </c>
      <c r="F23" s="213">
        <v>325984</v>
      </c>
      <c r="G23" s="210">
        <v>314565</v>
      </c>
      <c r="H23" s="215">
        <v>11419</v>
      </c>
      <c r="I23" s="216">
        <v>9094</v>
      </c>
      <c r="J23" s="213">
        <v>388233</v>
      </c>
      <c r="K23" s="210">
        <v>385468</v>
      </c>
      <c r="L23" s="215">
        <v>2765</v>
      </c>
      <c r="M23" s="209">
        <v>298315</v>
      </c>
      <c r="N23" s="210">
        <v>284844</v>
      </c>
      <c r="O23" s="216">
        <v>13471</v>
      </c>
    </row>
    <row r="24" spans="2:15" s="183" customFormat="1" ht="18" customHeight="1" x14ac:dyDescent="0.2">
      <c r="B24" s="134" t="s">
        <v>92</v>
      </c>
      <c r="C24" s="135"/>
      <c r="D24" s="221" t="s">
        <v>24</v>
      </c>
      <c r="E24" s="220">
        <v>202151</v>
      </c>
      <c r="F24" s="213">
        <v>197743</v>
      </c>
      <c r="G24" s="210">
        <v>186243</v>
      </c>
      <c r="H24" s="215">
        <v>11500</v>
      </c>
      <c r="I24" s="216">
        <v>4408</v>
      </c>
      <c r="J24" s="213">
        <v>232312</v>
      </c>
      <c r="K24" s="210">
        <v>231855</v>
      </c>
      <c r="L24" s="215">
        <v>457</v>
      </c>
      <c r="M24" s="209">
        <v>172219</v>
      </c>
      <c r="N24" s="210">
        <v>163891</v>
      </c>
      <c r="O24" s="216">
        <v>8328</v>
      </c>
    </row>
    <row r="25" spans="2:15" s="183" customFormat="1" ht="18" customHeight="1" x14ac:dyDescent="0.2">
      <c r="B25" s="129" t="s">
        <v>93</v>
      </c>
      <c r="C25" s="130"/>
      <c r="D25" s="143" t="s">
        <v>94</v>
      </c>
      <c r="E25" s="222">
        <v>240041</v>
      </c>
      <c r="F25" s="222">
        <v>234618</v>
      </c>
      <c r="G25" s="222">
        <v>216875</v>
      </c>
      <c r="H25" s="222">
        <v>17743</v>
      </c>
      <c r="I25" s="222">
        <v>5423</v>
      </c>
      <c r="J25" s="222">
        <v>273415</v>
      </c>
      <c r="K25" s="222">
        <v>267843</v>
      </c>
      <c r="L25" s="222">
        <v>5572</v>
      </c>
      <c r="M25" s="222">
        <v>204448</v>
      </c>
      <c r="N25" s="222">
        <v>199184</v>
      </c>
      <c r="O25" s="222">
        <v>5264</v>
      </c>
    </row>
    <row r="26" spans="2:15" s="183" customFormat="1" ht="18" customHeight="1" x14ac:dyDescent="0.2">
      <c r="B26" s="134" t="s">
        <v>95</v>
      </c>
      <c r="C26" s="135"/>
      <c r="D26" s="145" t="s">
        <v>96</v>
      </c>
      <c r="E26" s="220">
        <v>213580</v>
      </c>
      <c r="F26" s="220">
        <v>212785</v>
      </c>
      <c r="G26" s="220">
        <v>201142</v>
      </c>
      <c r="H26" s="220">
        <v>11643</v>
      </c>
      <c r="I26" s="220">
        <v>795</v>
      </c>
      <c r="J26" s="220">
        <v>307850</v>
      </c>
      <c r="K26" s="220">
        <v>303488</v>
      </c>
      <c r="L26" s="220">
        <v>4362</v>
      </c>
      <c r="M26" s="220">
        <v>194285</v>
      </c>
      <c r="N26" s="220">
        <v>194220</v>
      </c>
      <c r="O26" s="220">
        <v>65</v>
      </c>
    </row>
    <row r="27" spans="2:15" s="183" customFormat="1" ht="18" customHeight="1" x14ac:dyDescent="0.2">
      <c r="B27" s="134" t="s">
        <v>97</v>
      </c>
      <c r="C27" s="135"/>
      <c r="D27" s="145" t="s">
        <v>98</v>
      </c>
      <c r="E27" s="220">
        <v>232191</v>
      </c>
      <c r="F27" s="220">
        <v>232191</v>
      </c>
      <c r="G27" s="220">
        <v>209247</v>
      </c>
      <c r="H27" s="220">
        <v>22944</v>
      </c>
      <c r="I27" s="220">
        <v>0</v>
      </c>
      <c r="J27" s="220">
        <v>250856</v>
      </c>
      <c r="K27" s="220">
        <v>250856</v>
      </c>
      <c r="L27" s="220">
        <v>0</v>
      </c>
      <c r="M27" s="220">
        <v>169439</v>
      </c>
      <c r="N27" s="220">
        <v>169439</v>
      </c>
      <c r="O27" s="220">
        <v>0</v>
      </c>
    </row>
    <row r="28" spans="2:15" s="183" customFormat="1" ht="18" customHeight="1" x14ac:dyDescent="0.2">
      <c r="B28" s="134" t="s">
        <v>99</v>
      </c>
      <c r="C28" s="135"/>
      <c r="D28" s="145" t="s">
        <v>100</v>
      </c>
      <c r="E28" s="220" t="s">
        <v>51</v>
      </c>
      <c r="F28" s="220" t="s">
        <v>51</v>
      </c>
      <c r="G28" s="220" t="s">
        <v>51</v>
      </c>
      <c r="H28" s="220" t="s">
        <v>51</v>
      </c>
      <c r="I28" s="220" t="s">
        <v>51</v>
      </c>
      <c r="J28" s="220" t="s">
        <v>51</v>
      </c>
      <c r="K28" s="220" t="s">
        <v>51</v>
      </c>
      <c r="L28" s="220" t="s">
        <v>51</v>
      </c>
      <c r="M28" s="220" t="s">
        <v>51</v>
      </c>
      <c r="N28" s="220" t="s">
        <v>51</v>
      </c>
      <c r="O28" s="220" t="s">
        <v>51</v>
      </c>
    </row>
    <row r="29" spans="2:15" s="183" customFormat="1" ht="18" customHeight="1" x14ac:dyDescent="0.2">
      <c r="B29" s="134" t="s">
        <v>101</v>
      </c>
      <c r="C29" s="135"/>
      <c r="D29" s="145" t="s">
        <v>102</v>
      </c>
      <c r="E29" s="220">
        <v>261383</v>
      </c>
      <c r="F29" s="220">
        <v>261383</v>
      </c>
      <c r="G29" s="220">
        <v>235351</v>
      </c>
      <c r="H29" s="220">
        <v>26032</v>
      </c>
      <c r="I29" s="220">
        <v>0</v>
      </c>
      <c r="J29" s="220">
        <v>299856</v>
      </c>
      <c r="K29" s="220">
        <v>299856</v>
      </c>
      <c r="L29" s="220">
        <v>0</v>
      </c>
      <c r="M29" s="220">
        <v>181414</v>
      </c>
      <c r="N29" s="220">
        <v>181414</v>
      </c>
      <c r="O29" s="220">
        <v>0</v>
      </c>
    </row>
    <row r="30" spans="2:15" s="183" customFormat="1" ht="18" customHeight="1" x14ac:dyDescent="0.2">
      <c r="B30" s="134" t="s">
        <v>103</v>
      </c>
      <c r="C30" s="135"/>
      <c r="D30" s="145" t="s">
        <v>104</v>
      </c>
      <c r="E30" s="220">
        <v>302680</v>
      </c>
      <c r="F30" s="220">
        <v>299940</v>
      </c>
      <c r="G30" s="220">
        <v>254938</v>
      </c>
      <c r="H30" s="220">
        <v>45002</v>
      </c>
      <c r="I30" s="220">
        <v>2740</v>
      </c>
      <c r="J30" s="220">
        <v>307350</v>
      </c>
      <c r="K30" s="220">
        <v>304310</v>
      </c>
      <c r="L30" s="220">
        <v>3040</v>
      </c>
      <c r="M30" s="220">
        <v>275805</v>
      </c>
      <c r="N30" s="220">
        <v>274789</v>
      </c>
      <c r="O30" s="220">
        <v>1016</v>
      </c>
    </row>
    <row r="31" spans="2:15" s="183" customFormat="1" ht="18" customHeight="1" x14ac:dyDescent="0.2">
      <c r="B31" s="134" t="s">
        <v>105</v>
      </c>
      <c r="C31" s="135"/>
      <c r="D31" s="145" t="s">
        <v>106</v>
      </c>
      <c r="E31" s="220">
        <v>259358</v>
      </c>
      <c r="F31" s="220">
        <v>259358</v>
      </c>
      <c r="G31" s="220">
        <v>230561</v>
      </c>
      <c r="H31" s="220">
        <v>28797</v>
      </c>
      <c r="I31" s="220">
        <v>0</v>
      </c>
      <c r="J31" s="220">
        <v>304588</v>
      </c>
      <c r="K31" s="220">
        <v>304588</v>
      </c>
      <c r="L31" s="220">
        <v>0</v>
      </c>
      <c r="M31" s="220">
        <v>186655</v>
      </c>
      <c r="N31" s="220">
        <v>186655</v>
      </c>
      <c r="O31" s="220">
        <v>0</v>
      </c>
    </row>
    <row r="32" spans="2:15" s="183" customFormat="1" ht="18" customHeight="1" x14ac:dyDescent="0.2">
      <c r="B32" s="134" t="s">
        <v>107</v>
      </c>
      <c r="C32" s="135"/>
      <c r="D32" s="145" t="s">
        <v>108</v>
      </c>
      <c r="E32" s="220">
        <v>380337</v>
      </c>
      <c r="F32" s="220">
        <v>380337</v>
      </c>
      <c r="G32" s="220">
        <v>303393</v>
      </c>
      <c r="H32" s="220">
        <v>76944</v>
      </c>
      <c r="I32" s="220">
        <v>0</v>
      </c>
      <c r="J32" s="220">
        <v>399838</v>
      </c>
      <c r="K32" s="220">
        <v>399838</v>
      </c>
      <c r="L32" s="220">
        <v>0</v>
      </c>
      <c r="M32" s="220">
        <v>247602</v>
      </c>
      <c r="N32" s="220">
        <v>247602</v>
      </c>
      <c r="O32" s="220">
        <v>0</v>
      </c>
    </row>
    <row r="33" spans="2:17" s="183" customFormat="1" ht="18" customHeight="1" x14ac:dyDescent="0.2">
      <c r="B33" s="134" t="s">
        <v>109</v>
      </c>
      <c r="C33" s="135"/>
      <c r="D33" s="145" t="s">
        <v>110</v>
      </c>
      <c r="E33" s="220">
        <v>269388</v>
      </c>
      <c r="F33" s="220">
        <v>261126</v>
      </c>
      <c r="G33" s="220">
        <v>256885</v>
      </c>
      <c r="H33" s="220">
        <v>4241</v>
      </c>
      <c r="I33" s="220">
        <v>8262</v>
      </c>
      <c r="J33" s="220">
        <v>268107</v>
      </c>
      <c r="K33" s="220">
        <v>260079</v>
      </c>
      <c r="L33" s="220">
        <v>8028</v>
      </c>
      <c r="M33" s="220">
        <v>277443</v>
      </c>
      <c r="N33" s="220">
        <v>267710</v>
      </c>
      <c r="O33" s="220">
        <v>9733</v>
      </c>
    </row>
    <row r="34" spans="2:17" s="183" customFormat="1" ht="18" customHeight="1" x14ac:dyDescent="0.2">
      <c r="B34" s="134" t="s">
        <v>111</v>
      </c>
      <c r="C34" s="135"/>
      <c r="D34" s="145" t="s">
        <v>112</v>
      </c>
      <c r="E34" s="223">
        <v>397816</v>
      </c>
      <c r="F34" s="223">
        <v>294535</v>
      </c>
      <c r="G34" s="223">
        <v>282691</v>
      </c>
      <c r="H34" s="220">
        <v>11844</v>
      </c>
      <c r="I34" s="220">
        <v>103281</v>
      </c>
      <c r="J34" s="220">
        <v>408679</v>
      </c>
      <c r="K34" s="220">
        <v>306780</v>
      </c>
      <c r="L34" s="220">
        <v>101899</v>
      </c>
      <c r="M34" s="220">
        <v>343003</v>
      </c>
      <c r="N34" s="220">
        <v>232746</v>
      </c>
      <c r="O34" s="220">
        <v>110257</v>
      </c>
    </row>
    <row r="35" spans="2:17" s="183" customFormat="1" ht="18" customHeight="1" x14ac:dyDescent="0.2">
      <c r="B35" s="134" t="s">
        <v>113</v>
      </c>
      <c r="C35" s="135"/>
      <c r="D35" s="145" t="s">
        <v>114</v>
      </c>
      <c r="E35" s="223">
        <v>291086</v>
      </c>
      <c r="F35" s="223">
        <v>290456</v>
      </c>
      <c r="G35" s="223">
        <v>270972</v>
      </c>
      <c r="H35" s="220">
        <v>19484</v>
      </c>
      <c r="I35" s="220">
        <v>630</v>
      </c>
      <c r="J35" s="220">
        <v>338529</v>
      </c>
      <c r="K35" s="220">
        <v>337635</v>
      </c>
      <c r="L35" s="220">
        <v>894</v>
      </c>
      <c r="M35" s="220">
        <v>210231</v>
      </c>
      <c r="N35" s="220">
        <v>210050</v>
      </c>
      <c r="O35" s="220">
        <v>181</v>
      </c>
    </row>
    <row r="36" spans="2:17" s="183" customFormat="1" ht="18" customHeight="1" x14ac:dyDescent="0.2">
      <c r="B36" s="134" t="s">
        <v>115</v>
      </c>
      <c r="C36" s="135"/>
      <c r="D36" s="145" t="s">
        <v>116</v>
      </c>
      <c r="E36" s="223">
        <v>267601</v>
      </c>
      <c r="F36" s="223">
        <v>267348</v>
      </c>
      <c r="G36" s="223">
        <v>240333</v>
      </c>
      <c r="H36" s="220">
        <v>27015</v>
      </c>
      <c r="I36" s="220">
        <v>253</v>
      </c>
      <c r="J36" s="220">
        <v>322496</v>
      </c>
      <c r="K36" s="220">
        <v>322456</v>
      </c>
      <c r="L36" s="220">
        <v>40</v>
      </c>
      <c r="M36" s="220">
        <v>200745</v>
      </c>
      <c r="N36" s="220">
        <v>200232</v>
      </c>
      <c r="O36" s="220">
        <v>513</v>
      </c>
    </row>
    <row r="37" spans="2:17" s="183" customFormat="1" ht="18" customHeight="1" x14ac:dyDescent="0.2">
      <c r="B37" s="134" t="s">
        <v>117</v>
      </c>
      <c r="C37" s="135"/>
      <c r="D37" s="145" t="s">
        <v>118</v>
      </c>
      <c r="E37" s="224" t="s">
        <v>51</v>
      </c>
      <c r="F37" s="224" t="s">
        <v>51</v>
      </c>
      <c r="G37" s="224" t="s">
        <v>51</v>
      </c>
      <c r="H37" s="224" t="s">
        <v>51</v>
      </c>
      <c r="I37" s="224" t="s">
        <v>51</v>
      </c>
      <c r="J37" s="225" t="s">
        <v>51</v>
      </c>
      <c r="K37" s="224" t="s">
        <v>51</v>
      </c>
      <c r="L37" s="224" t="s">
        <v>51</v>
      </c>
      <c r="M37" s="224" t="s">
        <v>51</v>
      </c>
      <c r="N37" s="224" t="s">
        <v>51</v>
      </c>
      <c r="O37" s="223" t="s">
        <v>51</v>
      </c>
      <c r="P37" s="226"/>
    </row>
    <row r="38" spans="2:17" s="183" customFormat="1" ht="18" customHeight="1" x14ac:dyDescent="0.2">
      <c r="B38" s="134" t="s">
        <v>119</v>
      </c>
      <c r="C38" s="135"/>
      <c r="D38" s="145" t="s">
        <v>120</v>
      </c>
      <c r="E38" s="223">
        <v>310655</v>
      </c>
      <c r="F38" s="223">
        <v>310596</v>
      </c>
      <c r="G38" s="223">
        <v>288328</v>
      </c>
      <c r="H38" s="220">
        <v>22268</v>
      </c>
      <c r="I38" s="220">
        <v>59</v>
      </c>
      <c r="J38" s="220">
        <v>332654</v>
      </c>
      <c r="K38" s="220">
        <v>332627</v>
      </c>
      <c r="L38" s="220">
        <v>27</v>
      </c>
      <c r="M38" s="220">
        <v>246925</v>
      </c>
      <c r="N38" s="220">
        <v>246771</v>
      </c>
      <c r="O38" s="220">
        <v>154</v>
      </c>
    </row>
    <row r="39" spans="2:17" s="183" customFormat="1" ht="18" customHeight="1" x14ac:dyDescent="0.2">
      <c r="B39" s="148" t="s">
        <v>121</v>
      </c>
      <c r="C39" s="149"/>
      <c r="D39" s="227" t="s">
        <v>122</v>
      </c>
      <c r="E39" s="228">
        <v>316683</v>
      </c>
      <c r="F39" s="228">
        <v>314419</v>
      </c>
      <c r="G39" s="228">
        <v>293502</v>
      </c>
      <c r="H39" s="229">
        <v>20917</v>
      </c>
      <c r="I39" s="229">
        <v>2264</v>
      </c>
      <c r="J39" s="229">
        <v>359136</v>
      </c>
      <c r="K39" s="229">
        <v>357159</v>
      </c>
      <c r="L39" s="229">
        <v>1977</v>
      </c>
      <c r="M39" s="229">
        <v>209330</v>
      </c>
      <c r="N39" s="229">
        <v>206341</v>
      </c>
      <c r="O39" s="229">
        <v>2989</v>
      </c>
    </row>
    <row r="40" spans="2:17" s="183" customFormat="1" ht="18" customHeight="1" x14ac:dyDescent="0.2">
      <c r="B40" s="153" t="s">
        <v>123</v>
      </c>
      <c r="C40" s="154"/>
      <c r="D40" s="230" t="s">
        <v>124</v>
      </c>
      <c r="E40" s="231">
        <v>215321</v>
      </c>
      <c r="F40" s="231">
        <v>189932</v>
      </c>
      <c r="G40" s="231">
        <v>176626</v>
      </c>
      <c r="H40" s="232">
        <v>13306</v>
      </c>
      <c r="I40" s="232">
        <v>25389</v>
      </c>
      <c r="J40" s="232">
        <v>219448</v>
      </c>
      <c r="K40" s="232">
        <v>218648</v>
      </c>
      <c r="L40" s="232">
        <v>800</v>
      </c>
      <c r="M40" s="232">
        <v>213218</v>
      </c>
      <c r="N40" s="232">
        <v>175301</v>
      </c>
      <c r="O40" s="232">
        <v>37917</v>
      </c>
    </row>
    <row r="41" spans="2:17" s="183" customFormat="1" ht="11.25" customHeight="1" x14ac:dyDescent="0.2">
      <c r="B41" s="233"/>
      <c r="C41" s="234"/>
      <c r="D41" s="235"/>
      <c r="E41" s="236"/>
      <c r="F41" s="236"/>
      <c r="G41" s="236"/>
      <c r="H41" s="236"/>
      <c r="I41" s="236"/>
      <c r="J41" s="236"/>
      <c r="K41" s="236"/>
      <c r="L41" s="237"/>
      <c r="M41" s="236"/>
      <c r="N41" s="236"/>
      <c r="O41" s="237"/>
    </row>
    <row r="42" spans="2:17" ht="11.25" customHeight="1" x14ac:dyDescent="0.2">
      <c r="B42" s="233"/>
      <c r="C42" s="233"/>
      <c r="D42" s="233"/>
    </row>
    <row r="43" spans="2:17" s="183" customFormat="1" ht="20.100000000000001" customHeight="1" x14ac:dyDescent="0.2">
      <c r="B43" s="158" t="s">
        <v>125</v>
      </c>
      <c r="C43" s="233"/>
      <c r="D43" s="238"/>
      <c r="E43" s="196"/>
      <c r="F43" s="196"/>
      <c r="G43" s="196"/>
      <c r="H43" s="95"/>
      <c r="I43" s="239"/>
      <c r="J43" s="239"/>
      <c r="K43" s="239"/>
      <c r="L43" s="239"/>
      <c r="M43" s="239"/>
      <c r="N43" s="105"/>
      <c r="O43" s="105" t="s">
        <v>147</v>
      </c>
      <c r="Q43" s="159"/>
    </row>
    <row r="44" spans="2:17" s="183" customFormat="1" ht="20.100000000000001" customHeight="1" x14ac:dyDescent="0.2">
      <c r="B44" s="189"/>
      <c r="C44" s="190"/>
      <c r="D44" s="191"/>
      <c r="E44" s="192" t="s">
        <v>148</v>
      </c>
      <c r="F44" s="193"/>
      <c r="G44" s="193"/>
      <c r="H44" s="193"/>
      <c r="I44" s="194"/>
      <c r="J44" s="192" t="s">
        <v>149</v>
      </c>
      <c r="K44" s="193"/>
      <c r="L44" s="194"/>
      <c r="M44" s="192" t="s">
        <v>150</v>
      </c>
      <c r="N44" s="193"/>
      <c r="O44" s="194"/>
      <c r="Q44" s="159"/>
    </row>
    <row r="45" spans="2:17" s="183" customFormat="1" ht="6.45" customHeight="1" x14ac:dyDescent="0.2">
      <c r="B45" s="195"/>
      <c r="C45" s="196"/>
      <c r="D45" s="197"/>
      <c r="E45" s="198"/>
      <c r="F45" s="198"/>
      <c r="G45" s="198"/>
      <c r="H45" s="199"/>
      <c r="I45" s="199"/>
      <c r="J45" s="198"/>
      <c r="K45" s="198"/>
      <c r="L45" s="199"/>
      <c r="M45" s="198"/>
      <c r="N45" s="198"/>
      <c r="O45" s="199"/>
    </row>
    <row r="46" spans="2:17" s="183" customFormat="1" ht="42" customHeight="1" x14ac:dyDescent="0.2">
      <c r="B46" s="195"/>
      <c r="C46" s="196"/>
      <c r="D46" s="200" t="s">
        <v>71</v>
      </c>
      <c r="E46" s="201" t="s">
        <v>151</v>
      </c>
      <c r="F46" s="201" t="s">
        <v>152</v>
      </c>
      <c r="G46" s="201" t="s">
        <v>153</v>
      </c>
      <c r="H46" s="202" t="s">
        <v>154</v>
      </c>
      <c r="I46" s="202" t="s">
        <v>155</v>
      </c>
      <c r="J46" s="201" t="s">
        <v>156</v>
      </c>
      <c r="K46" s="201" t="s">
        <v>152</v>
      </c>
      <c r="L46" s="202" t="s">
        <v>155</v>
      </c>
      <c r="M46" s="201" t="s">
        <v>156</v>
      </c>
      <c r="N46" s="201" t="s">
        <v>152</v>
      </c>
      <c r="O46" s="202" t="s">
        <v>155</v>
      </c>
    </row>
    <row r="47" spans="2:17" s="183" customFormat="1" ht="3" customHeight="1" x14ac:dyDescent="0.2">
      <c r="B47" s="203"/>
      <c r="C47" s="204"/>
      <c r="D47" s="205"/>
      <c r="E47" s="206"/>
      <c r="F47" s="206"/>
      <c r="G47" s="206"/>
      <c r="H47" s="207"/>
      <c r="I47" s="207"/>
      <c r="J47" s="206"/>
      <c r="K47" s="206"/>
      <c r="L47" s="208"/>
      <c r="M47" s="206"/>
      <c r="N47" s="206"/>
      <c r="O47" s="207"/>
    </row>
    <row r="48" spans="2:17" s="183" customFormat="1" ht="18" customHeight="1" x14ac:dyDescent="0.2">
      <c r="B48" s="129" t="s">
        <v>77</v>
      </c>
      <c r="C48" s="130"/>
      <c r="D48" s="131" t="s">
        <v>9</v>
      </c>
      <c r="E48" s="209">
        <v>280317</v>
      </c>
      <c r="F48" s="209">
        <v>271992</v>
      </c>
      <c r="G48" s="210">
        <v>254401</v>
      </c>
      <c r="H48" s="211">
        <v>17591</v>
      </c>
      <c r="I48" s="212">
        <v>8325</v>
      </c>
      <c r="J48" s="213">
        <v>334701</v>
      </c>
      <c r="K48" s="210">
        <v>323721</v>
      </c>
      <c r="L48" s="211">
        <v>10980</v>
      </c>
      <c r="M48" s="214">
        <v>228515</v>
      </c>
      <c r="N48" s="214">
        <v>222719</v>
      </c>
      <c r="O48" s="212">
        <v>5796</v>
      </c>
      <c r="Q48" s="159"/>
    </row>
    <row r="49" spans="2:17" s="183" customFormat="1" ht="18" customHeight="1" x14ac:dyDescent="0.2">
      <c r="B49" s="134" t="s">
        <v>78</v>
      </c>
      <c r="C49" s="135"/>
      <c r="D49" s="136" t="s">
        <v>10</v>
      </c>
      <c r="E49" s="209">
        <v>359332</v>
      </c>
      <c r="F49" s="209">
        <v>316485</v>
      </c>
      <c r="G49" s="210">
        <v>299305</v>
      </c>
      <c r="H49" s="215">
        <v>17180</v>
      </c>
      <c r="I49" s="216">
        <v>42847</v>
      </c>
      <c r="J49" s="213">
        <v>367358</v>
      </c>
      <c r="K49" s="210">
        <v>323809</v>
      </c>
      <c r="L49" s="215">
        <v>43549</v>
      </c>
      <c r="M49" s="209">
        <v>257687</v>
      </c>
      <c r="N49" s="209">
        <v>223727</v>
      </c>
      <c r="O49" s="216">
        <v>33960</v>
      </c>
      <c r="Q49" s="159"/>
    </row>
    <row r="50" spans="2:17" s="183" customFormat="1" ht="18" customHeight="1" x14ac:dyDescent="0.2">
      <c r="B50" s="134" t="s">
        <v>79</v>
      </c>
      <c r="C50" s="135"/>
      <c r="D50" s="136" t="s">
        <v>11</v>
      </c>
      <c r="E50" s="209">
        <v>282735</v>
      </c>
      <c r="F50" s="209">
        <v>273472</v>
      </c>
      <c r="G50" s="210">
        <v>246996</v>
      </c>
      <c r="H50" s="215">
        <v>26476</v>
      </c>
      <c r="I50" s="216">
        <v>9263</v>
      </c>
      <c r="J50" s="213">
        <v>333081</v>
      </c>
      <c r="K50" s="210">
        <v>321100</v>
      </c>
      <c r="L50" s="215">
        <v>11981</v>
      </c>
      <c r="M50" s="209">
        <v>212634</v>
      </c>
      <c r="N50" s="209">
        <v>207155</v>
      </c>
      <c r="O50" s="216">
        <v>5479</v>
      </c>
      <c r="Q50" s="159"/>
    </row>
    <row r="51" spans="2:17" s="183" customFormat="1" ht="18" customHeight="1" x14ac:dyDescent="0.2">
      <c r="B51" s="134" t="s">
        <v>80</v>
      </c>
      <c r="C51" s="135"/>
      <c r="D51" s="138" t="s">
        <v>12</v>
      </c>
      <c r="E51" s="209">
        <v>409225</v>
      </c>
      <c r="F51" s="209">
        <v>406272</v>
      </c>
      <c r="G51" s="210">
        <v>351497</v>
      </c>
      <c r="H51" s="217">
        <v>54775</v>
      </c>
      <c r="I51" s="216">
        <v>2953</v>
      </c>
      <c r="J51" s="213">
        <v>437049</v>
      </c>
      <c r="K51" s="210">
        <v>433581</v>
      </c>
      <c r="L51" s="215">
        <v>3468</v>
      </c>
      <c r="M51" s="209">
        <v>249933</v>
      </c>
      <c r="N51" s="209">
        <v>249933</v>
      </c>
      <c r="O51" s="216">
        <v>0</v>
      </c>
      <c r="Q51" s="159"/>
    </row>
    <row r="52" spans="2:17" s="183" customFormat="1" ht="18" customHeight="1" x14ac:dyDescent="0.2">
      <c r="B52" s="134" t="s">
        <v>81</v>
      </c>
      <c r="C52" s="135"/>
      <c r="D52" s="136" t="s">
        <v>13</v>
      </c>
      <c r="E52" s="209">
        <v>325634</v>
      </c>
      <c r="F52" s="209">
        <v>324260</v>
      </c>
      <c r="G52" s="210">
        <v>302022</v>
      </c>
      <c r="H52" s="215">
        <v>22238</v>
      </c>
      <c r="I52" s="216">
        <v>1374</v>
      </c>
      <c r="J52" s="213">
        <v>383360</v>
      </c>
      <c r="K52" s="210">
        <v>381413</v>
      </c>
      <c r="L52" s="215">
        <v>1947</v>
      </c>
      <c r="M52" s="209">
        <v>250557</v>
      </c>
      <c r="N52" s="209">
        <v>249928</v>
      </c>
      <c r="O52" s="216">
        <v>629</v>
      </c>
      <c r="Q52" s="159"/>
    </row>
    <row r="53" spans="2:17" s="183" customFormat="1" ht="18" customHeight="1" x14ac:dyDescent="0.2">
      <c r="B53" s="134" t="s">
        <v>82</v>
      </c>
      <c r="C53" s="135"/>
      <c r="D53" s="136" t="s">
        <v>14</v>
      </c>
      <c r="E53" s="209">
        <v>278657</v>
      </c>
      <c r="F53" s="209">
        <v>278225</v>
      </c>
      <c r="G53" s="210">
        <v>244207</v>
      </c>
      <c r="H53" s="215">
        <v>34018</v>
      </c>
      <c r="I53" s="216">
        <v>432</v>
      </c>
      <c r="J53" s="213">
        <v>299741</v>
      </c>
      <c r="K53" s="210">
        <v>299329</v>
      </c>
      <c r="L53" s="215">
        <v>412</v>
      </c>
      <c r="M53" s="209">
        <v>183644</v>
      </c>
      <c r="N53" s="209">
        <v>183119</v>
      </c>
      <c r="O53" s="216">
        <v>525</v>
      </c>
      <c r="Q53" s="159"/>
    </row>
    <row r="54" spans="2:17" s="183" customFormat="1" ht="18" customHeight="1" x14ac:dyDescent="0.2">
      <c r="B54" s="134" t="s">
        <v>83</v>
      </c>
      <c r="C54" s="135"/>
      <c r="D54" s="136" t="s">
        <v>15</v>
      </c>
      <c r="E54" s="209">
        <v>200320</v>
      </c>
      <c r="F54" s="209">
        <v>200305</v>
      </c>
      <c r="G54" s="210">
        <v>189518</v>
      </c>
      <c r="H54" s="215">
        <v>10787</v>
      </c>
      <c r="I54" s="216">
        <v>15</v>
      </c>
      <c r="J54" s="213">
        <v>268154</v>
      </c>
      <c r="K54" s="210">
        <v>268117</v>
      </c>
      <c r="L54" s="215">
        <v>37</v>
      </c>
      <c r="M54" s="209">
        <v>153182</v>
      </c>
      <c r="N54" s="209">
        <v>153182</v>
      </c>
      <c r="O54" s="216">
        <v>0</v>
      </c>
      <c r="Q54" s="159"/>
    </row>
    <row r="55" spans="2:17" s="183" customFormat="1" ht="18" customHeight="1" x14ac:dyDescent="0.2">
      <c r="B55" s="134" t="s">
        <v>84</v>
      </c>
      <c r="C55" s="135"/>
      <c r="D55" s="136" t="s">
        <v>16</v>
      </c>
      <c r="E55" s="209">
        <v>396991</v>
      </c>
      <c r="F55" s="209">
        <v>394990</v>
      </c>
      <c r="G55" s="210">
        <v>379583</v>
      </c>
      <c r="H55" s="215">
        <v>15407</v>
      </c>
      <c r="I55" s="216">
        <v>2001</v>
      </c>
      <c r="J55" s="213">
        <v>484708</v>
      </c>
      <c r="K55" s="210">
        <v>480283</v>
      </c>
      <c r="L55" s="215">
        <v>4425</v>
      </c>
      <c r="M55" s="209">
        <v>324594</v>
      </c>
      <c r="N55" s="209">
        <v>324594</v>
      </c>
      <c r="O55" s="216">
        <v>0</v>
      </c>
      <c r="Q55" s="159"/>
    </row>
    <row r="56" spans="2:17" s="183" customFormat="1" ht="18" customHeight="1" x14ac:dyDescent="0.2">
      <c r="B56" s="134" t="s">
        <v>85</v>
      </c>
      <c r="C56" s="135"/>
      <c r="D56" s="140" t="s">
        <v>17</v>
      </c>
      <c r="E56" s="209">
        <v>205533</v>
      </c>
      <c r="F56" s="209">
        <v>205511</v>
      </c>
      <c r="G56" s="210">
        <v>193540</v>
      </c>
      <c r="H56" s="215">
        <v>11971</v>
      </c>
      <c r="I56" s="216">
        <v>22</v>
      </c>
      <c r="J56" s="213">
        <v>225890</v>
      </c>
      <c r="K56" s="210">
        <v>225854</v>
      </c>
      <c r="L56" s="215">
        <v>36</v>
      </c>
      <c r="M56" s="209">
        <v>173504</v>
      </c>
      <c r="N56" s="209">
        <v>173504</v>
      </c>
      <c r="O56" s="216">
        <v>0</v>
      </c>
      <c r="Q56" s="159"/>
    </row>
    <row r="57" spans="2:17" s="183" customFormat="1" ht="18" customHeight="1" x14ac:dyDescent="0.2">
      <c r="B57" s="134" t="s">
        <v>86</v>
      </c>
      <c r="C57" s="135"/>
      <c r="D57" s="218" t="s">
        <v>18</v>
      </c>
      <c r="E57" s="209">
        <v>584383</v>
      </c>
      <c r="F57" s="209">
        <v>312732</v>
      </c>
      <c r="G57" s="210">
        <v>289371</v>
      </c>
      <c r="H57" s="215">
        <v>23361</v>
      </c>
      <c r="I57" s="216">
        <v>271651</v>
      </c>
      <c r="J57" s="213">
        <v>621225</v>
      </c>
      <c r="K57" s="210">
        <v>352500</v>
      </c>
      <c r="L57" s="215">
        <v>268725</v>
      </c>
      <c r="M57" s="209">
        <v>534572</v>
      </c>
      <c r="N57" s="209">
        <v>258966</v>
      </c>
      <c r="O57" s="216">
        <v>275606</v>
      </c>
      <c r="Q57" s="159"/>
    </row>
    <row r="58" spans="2:17" s="183" customFormat="1" ht="18" customHeight="1" x14ac:dyDescent="0.2">
      <c r="B58" s="134" t="s">
        <v>87</v>
      </c>
      <c r="C58" s="135"/>
      <c r="D58" s="219" t="s">
        <v>19</v>
      </c>
      <c r="E58" s="209">
        <v>112794</v>
      </c>
      <c r="F58" s="209">
        <v>112780</v>
      </c>
      <c r="G58" s="210">
        <v>109282</v>
      </c>
      <c r="H58" s="215">
        <v>3498</v>
      </c>
      <c r="I58" s="216">
        <v>14</v>
      </c>
      <c r="J58" s="213">
        <v>130583</v>
      </c>
      <c r="K58" s="210">
        <v>130583</v>
      </c>
      <c r="L58" s="215">
        <v>0</v>
      </c>
      <c r="M58" s="209">
        <v>103500</v>
      </c>
      <c r="N58" s="209">
        <v>103479</v>
      </c>
      <c r="O58" s="216">
        <v>21</v>
      </c>
      <c r="Q58" s="159"/>
    </row>
    <row r="59" spans="2:17" s="183" customFormat="1" ht="18" customHeight="1" x14ac:dyDescent="0.2">
      <c r="B59" s="134" t="s">
        <v>144</v>
      </c>
      <c r="C59" s="135"/>
      <c r="D59" s="141" t="s">
        <v>20</v>
      </c>
      <c r="E59" s="209">
        <v>177915</v>
      </c>
      <c r="F59" s="209">
        <v>177814</v>
      </c>
      <c r="G59" s="210">
        <v>170815</v>
      </c>
      <c r="H59" s="215">
        <v>6999</v>
      </c>
      <c r="I59" s="216">
        <v>101</v>
      </c>
      <c r="J59" s="213">
        <v>214582</v>
      </c>
      <c r="K59" s="210">
        <v>214416</v>
      </c>
      <c r="L59" s="215">
        <v>166</v>
      </c>
      <c r="M59" s="209">
        <v>152672</v>
      </c>
      <c r="N59" s="209">
        <v>152616</v>
      </c>
      <c r="O59" s="216">
        <v>56</v>
      </c>
      <c r="Q59" s="159"/>
    </row>
    <row r="60" spans="2:17" s="183" customFormat="1" ht="18" customHeight="1" x14ac:dyDescent="0.2">
      <c r="B60" s="134" t="s">
        <v>89</v>
      </c>
      <c r="C60" s="135"/>
      <c r="D60" s="136" t="s">
        <v>21</v>
      </c>
      <c r="E60" s="220">
        <v>380226</v>
      </c>
      <c r="F60" s="213">
        <v>377742</v>
      </c>
      <c r="G60" s="210">
        <v>367779</v>
      </c>
      <c r="H60" s="215">
        <v>9963</v>
      </c>
      <c r="I60" s="216">
        <v>2484</v>
      </c>
      <c r="J60" s="213">
        <v>421028</v>
      </c>
      <c r="K60" s="210">
        <v>417881</v>
      </c>
      <c r="L60" s="215">
        <v>3147</v>
      </c>
      <c r="M60" s="209">
        <v>333014</v>
      </c>
      <c r="N60" s="209">
        <v>331296</v>
      </c>
      <c r="O60" s="216">
        <v>1718</v>
      </c>
      <c r="Q60" s="159"/>
    </row>
    <row r="61" spans="2:17" s="183" customFormat="1" ht="18" customHeight="1" x14ac:dyDescent="0.2">
      <c r="B61" s="134" t="s">
        <v>90</v>
      </c>
      <c r="C61" s="135"/>
      <c r="D61" s="136" t="s">
        <v>22</v>
      </c>
      <c r="E61" s="220">
        <v>303242</v>
      </c>
      <c r="F61" s="213">
        <v>303167</v>
      </c>
      <c r="G61" s="210">
        <v>286095</v>
      </c>
      <c r="H61" s="215">
        <v>17072</v>
      </c>
      <c r="I61" s="216">
        <v>75</v>
      </c>
      <c r="J61" s="213">
        <v>402136</v>
      </c>
      <c r="K61" s="210">
        <v>401917</v>
      </c>
      <c r="L61" s="215">
        <v>219</v>
      </c>
      <c r="M61" s="209">
        <v>264370</v>
      </c>
      <c r="N61" s="210">
        <v>264352</v>
      </c>
      <c r="O61" s="216">
        <v>18</v>
      </c>
      <c r="Q61" s="159"/>
    </row>
    <row r="62" spans="2:17" s="183" customFormat="1" ht="18" customHeight="1" x14ac:dyDescent="0.2">
      <c r="B62" s="134" t="s">
        <v>91</v>
      </c>
      <c r="C62" s="135"/>
      <c r="D62" s="136" t="s">
        <v>23</v>
      </c>
      <c r="E62" s="220">
        <v>382508</v>
      </c>
      <c r="F62" s="213">
        <v>376779</v>
      </c>
      <c r="G62" s="210">
        <v>345713</v>
      </c>
      <c r="H62" s="215">
        <v>31066</v>
      </c>
      <c r="I62" s="216">
        <v>5729</v>
      </c>
      <c r="J62" s="213">
        <v>406677</v>
      </c>
      <c r="K62" s="210">
        <v>401810</v>
      </c>
      <c r="L62" s="215">
        <v>4867</v>
      </c>
      <c r="M62" s="209">
        <v>262837</v>
      </c>
      <c r="N62" s="210">
        <v>252837</v>
      </c>
      <c r="O62" s="216">
        <v>10000</v>
      </c>
      <c r="Q62" s="159"/>
    </row>
    <row r="63" spans="2:17" s="183" customFormat="1" ht="18" customHeight="1" x14ac:dyDescent="0.2">
      <c r="B63" s="134" t="s">
        <v>92</v>
      </c>
      <c r="C63" s="135"/>
      <c r="D63" s="221" t="s">
        <v>24</v>
      </c>
      <c r="E63" s="220">
        <v>205963</v>
      </c>
      <c r="F63" s="213">
        <v>199785</v>
      </c>
      <c r="G63" s="210">
        <v>188382</v>
      </c>
      <c r="H63" s="215">
        <v>11403</v>
      </c>
      <c r="I63" s="216">
        <v>6178</v>
      </c>
      <c r="J63" s="213">
        <v>226225</v>
      </c>
      <c r="K63" s="210">
        <v>225588</v>
      </c>
      <c r="L63" s="215">
        <v>637</v>
      </c>
      <c r="M63" s="209">
        <v>185613</v>
      </c>
      <c r="N63" s="210">
        <v>173871</v>
      </c>
      <c r="O63" s="216">
        <v>11742</v>
      </c>
      <c r="Q63" s="159"/>
    </row>
    <row r="64" spans="2:17" s="183" customFormat="1" ht="18" customHeight="1" x14ac:dyDescent="0.2">
      <c r="B64" s="129" t="s">
        <v>93</v>
      </c>
      <c r="C64" s="130"/>
      <c r="D64" s="143" t="s">
        <v>94</v>
      </c>
      <c r="E64" s="222">
        <v>247156</v>
      </c>
      <c r="F64" s="222">
        <v>240171</v>
      </c>
      <c r="G64" s="222">
        <v>222022</v>
      </c>
      <c r="H64" s="222">
        <v>18149</v>
      </c>
      <c r="I64" s="222">
        <v>6985</v>
      </c>
      <c r="J64" s="222">
        <v>289825</v>
      </c>
      <c r="K64" s="222">
        <v>281991</v>
      </c>
      <c r="L64" s="222">
        <v>7834</v>
      </c>
      <c r="M64" s="222">
        <v>208899</v>
      </c>
      <c r="N64" s="222">
        <v>202676</v>
      </c>
      <c r="O64" s="222">
        <v>6223</v>
      </c>
      <c r="Q64" s="159"/>
    </row>
    <row r="65" spans="2:17" s="183" customFormat="1" ht="18" customHeight="1" x14ac:dyDescent="0.2">
      <c r="B65" s="134" t="s">
        <v>95</v>
      </c>
      <c r="C65" s="135"/>
      <c r="D65" s="145" t="s">
        <v>96</v>
      </c>
      <c r="E65" s="220">
        <v>219958</v>
      </c>
      <c r="F65" s="220">
        <v>219020</v>
      </c>
      <c r="G65" s="220">
        <v>205282</v>
      </c>
      <c r="H65" s="220">
        <v>13738</v>
      </c>
      <c r="I65" s="220">
        <v>938</v>
      </c>
      <c r="J65" s="220">
        <v>307850</v>
      </c>
      <c r="K65" s="220">
        <v>303488</v>
      </c>
      <c r="L65" s="220">
        <v>4362</v>
      </c>
      <c r="M65" s="220">
        <v>197920</v>
      </c>
      <c r="N65" s="220">
        <v>197840</v>
      </c>
      <c r="O65" s="220">
        <v>80</v>
      </c>
      <c r="P65" s="159"/>
      <c r="Q65" s="159"/>
    </row>
    <row r="66" spans="2:17" ht="18" customHeight="1" x14ac:dyDescent="0.2">
      <c r="B66" s="134" t="s">
        <v>97</v>
      </c>
      <c r="C66" s="135"/>
      <c r="D66" s="145" t="s">
        <v>98</v>
      </c>
      <c r="E66" s="220">
        <v>278261</v>
      </c>
      <c r="F66" s="220">
        <v>278261</v>
      </c>
      <c r="G66" s="220">
        <v>237072</v>
      </c>
      <c r="H66" s="220">
        <v>41189</v>
      </c>
      <c r="I66" s="220">
        <v>0</v>
      </c>
      <c r="J66" s="220">
        <v>291355</v>
      </c>
      <c r="K66" s="220">
        <v>291355</v>
      </c>
      <c r="L66" s="220">
        <v>0</v>
      </c>
      <c r="M66" s="220">
        <v>206882</v>
      </c>
      <c r="N66" s="220">
        <v>206882</v>
      </c>
      <c r="O66" s="220">
        <v>0</v>
      </c>
    </row>
    <row r="67" spans="2:17" ht="18" customHeight="1" x14ac:dyDescent="0.2">
      <c r="B67" s="134" t="s">
        <v>99</v>
      </c>
      <c r="C67" s="135"/>
      <c r="D67" s="145" t="s">
        <v>100</v>
      </c>
      <c r="E67" s="220" t="s">
        <v>51</v>
      </c>
      <c r="F67" s="220" t="s">
        <v>51</v>
      </c>
      <c r="G67" s="220" t="s">
        <v>51</v>
      </c>
      <c r="H67" s="220" t="s">
        <v>51</v>
      </c>
      <c r="I67" s="220" t="s">
        <v>51</v>
      </c>
      <c r="J67" s="220" t="s">
        <v>51</v>
      </c>
      <c r="K67" s="220" t="s">
        <v>51</v>
      </c>
      <c r="L67" s="220" t="s">
        <v>51</v>
      </c>
      <c r="M67" s="220" t="s">
        <v>51</v>
      </c>
      <c r="N67" s="220" t="s">
        <v>51</v>
      </c>
      <c r="O67" s="220" t="s">
        <v>51</v>
      </c>
    </row>
    <row r="68" spans="2:17" ht="18" customHeight="1" x14ac:dyDescent="0.2">
      <c r="B68" s="134" t="s">
        <v>101</v>
      </c>
      <c r="C68" s="135"/>
      <c r="D68" s="145" t="s">
        <v>102</v>
      </c>
      <c r="E68" s="220">
        <v>261383</v>
      </c>
      <c r="F68" s="220">
        <v>261383</v>
      </c>
      <c r="G68" s="220">
        <v>235351</v>
      </c>
      <c r="H68" s="220">
        <v>26032</v>
      </c>
      <c r="I68" s="220">
        <v>0</v>
      </c>
      <c r="J68" s="220">
        <v>299856</v>
      </c>
      <c r="K68" s="220">
        <v>299856</v>
      </c>
      <c r="L68" s="220">
        <v>0</v>
      </c>
      <c r="M68" s="220">
        <v>181414</v>
      </c>
      <c r="N68" s="220">
        <v>181414</v>
      </c>
      <c r="O68" s="220">
        <v>0</v>
      </c>
    </row>
    <row r="69" spans="2:17" ht="18" customHeight="1" x14ac:dyDescent="0.2">
      <c r="B69" s="134" t="s">
        <v>103</v>
      </c>
      <c r="C69" s="135"/>
      <c r="D69" s="145" t="s">
        <v>104</v>
      </c>
      <c r="E69" s="220">
        <v>302680</v>
      </c>
      <c r="F69" s="220">
        <v>299940</v>
      </c>
      <c r="G69" s="220">
        <v>254938</v>
      </c>
      <c r="H69" s="220">
        <v>45002</v>
      </c>
      <c r="I69" s="220">
        <v>2740</v>
      </c>
      <c r="J69" s="220">
        <v>307350</v>
      </c>
      <c r="K69" s="220">
        <v>304310</v>
      </c>
      <c r="L69" s="220">
        <v>3040</v>
      </c>
      <c r="M69" s="220">
        <v>275805</v>
      </c>
      <c r="N69" s="220">
        <v>274789</v>
      </c>
      <c r="O69" s="220">
        <v>1016</v>
      </c>
    </row>
    <row r="70" spans="2:17" ht="18" customHeight="1" x14ac:dyDescent="0.2">
      <c r="B70" s="134" t="s">
        <v>105</v>
      </c>
      <c r="C70" s="135"/>
      <c r="D70" s="145" t="s">
        <v>106</v>
      </c>
      <c r="E70" s="220">
        <v>259358</v>
      </c>
      <c r="F70" s="220">
        <v>259358</v>
      </c>
      <c r="G70" s="220">
        <v>230561</v>
      </c>
      <c r="H70" s="220">
        <v>28797</v>
      </c>
      <c r="I70" s="220">
        <v>0</v>
      </c>
      <c r="J70" s="220">
        <v>304588</v>
      </c>
      <c r="K70" s="220">
        <v>304588</v>
      </c>
      <c r="L70" s="220">
        <v>0</v>
      </c>
      <c r="M70" s="220">
        <v>186655</v>
      </c>
      <c r="N70" s="220">
        <v>186655</v>
      </c>
      <c r="O70" s="220">
        <v>0</v>
      </c>
    </row>
    <row r="71" spans="2:17" ht="18" customHeight="1" x14ac:dyDescent="0.2">
      <c r="B71" s="134" t="s">
        <v>107</v>
      </c>
      <c r="C71" s="135"/>
      <c r="D71" s="145" t="s">
        <v>108</v>
      </c>
      <c r="E71" s="220">
        <v>380337</v>
      </c>
      <c r="F71" s="220">
        <v>380337</v>
      </c>
      <c r="G71" s="220">
        <v>303393</v>
      </c>
      <c r="H71" s="220">
        <v>76944</v>
      </c>
      <c r="I71" s="220">
        <v>0</v>
      </c>
      <c r="J71" s="220">
        <v>399838</v>
      </c>
      <c r="K71" s="220">
        <v>399838</v>
      </c>
      <c r="L71" s="220">
        <v>0</v>
      </c>
      <c r="M71" s="220">
        <v>247602</v>
      </c>
      <c r="N71" s="220">
        <v>247602</v>
      </c>
      <c r="O71" s="220">
        <v>0</v>
      </c>
    </row>
    <row r="72" spans="2:17" ht="18" customHeight="1" x14ac:dyDescent="0.2">
      <c r="B72" s="134" t="s">
        <v>109</v>
      </c>
      <c r="C72" s="135"/>
      <c r="D72" s="145" t="s">
        <v>110</v>
      </c>
      <c r="E72" s="220" t="s">
        <v>51</v>
      </c>
      <c r="F72" s="220" t="s">
        <v>51</v>
      </c>
      <c r="G72" s="220" t="s">
        <v>51</v>
      </c>
      <c r="H72" s="220" t="s">
        <v>51</v>
      </c>
      <c r="I72" s="220" t="s">
        <v>51</v>
      </c>
      <c r="J72" s="220" t="s">
        <v>51</v>
      </c>
      <c r="K72" s="220" t="s">
        <v>51</v>
      </c>
      <c r="L72" s="220" t="s">
        <v>51</v>
      </c>
      <c r="M72" s="220" t="s">
        <v>51</v>
      </c>
      <c r="N72" s="220" t="s">
        <v>51</v>
      </c>
      <c r="O72" s="220" t="s">
        <v>51</v>
      </c>
    </row>
    <row r="73" spans="2:17" ht="18" customHeight="1" x14ac:dyDescent="0.2">
      <c r="B73" s="134" t="s">
        <v>111</v>
      </c>
      <c r="C73" s="135"/>
      <c r="D73" s="145" t="s">
        <v>112</v>
      </c>
      <c r="E73" s="223">
        <v>476132</v>
      </c>
      <c r="F73" s="223">
        <v>302208</v>
      </c>
      <c r="G73" s="223">
        <v>285611</v>
      </c>
      <c r="H73" s="220">
        <v>16597</v>
      </c>
      <c r="I73" s="220">
        <v>173924</v>
      </c>
      <c r="J73" s="220">
        <v>517391</v>
      </c>
      <c r="K73" s="220">
        <v>328265</v>
      </c>
      <c r="L73" s="220">
        <v>189126</v>
      </c>
      <c r="M73" s="220">
        <v>347431</v>
      </c>
      <c r="N73" s="220">
        <v>220926</v>
      </c>
      <c r="O73" s="220">
        <v>126505</v>
      </c>
    </row>
    <row r="74" spans="2:17" ht="18" customHeight="1" x14ac:dyDescent="0.2">
      <c r="B74" s="134" t="s">
        <v>113</v>
      </c>
      <c r="C74" s="135"/>
      <c r="D74" s="145" t="s">
        <v>114</v>
      </c>
      <c r="E74" s="223">
        <v>291009</v>
      </c>
      <c r="F74" s="223">
        <v>290340</v>
      </c>
      <c r="G74" s="223">
        <v>269859</v>
      </c>
      <c r="H74" s="220">
        <v>20481</v>
      </c>
      <c r="I74" s="220">
        <v>669</v>
      </c>
      <c r="J74" s="220">
        <v>335996</v>
      </c>
      <c r="K74" s="220">
        <v>335056</v>
      </c>
      <c r="L74" s="220">
        <v>940</v>
      </c>
      <c r="M74" s="220">
        <v>212323</v>
      </c>
      <c r="N74" s="220">
        <v>212127</v>
      </c>
      <c r="O74" s="220">
        <v>196</v>
      </c>
    </row>
    <row r="75" spans="2:17" ht="18" customHeight="1" x14ac:dyDescent="0.2">
      <c r="B75" s="134" t="s">
        <v>115</v>
      </c>
      <c r="C75" s="135"/>
      <c r="D75" s="145" t="s">
        <v>116</v>
      </c>
      <c r="E75" s="223">
        <v>267601</v>
      </c>
      <c r="F75" s="223">
        <v>267348</v>
      </c>
      <c r="G75" s="223">
        <v>240333</v>
      </c>
      <c r="H75" s="220">
        <v>27015</v>
      </c>
      <c r="I75" s="220">
        <v>253</v>
      </c>
      <c r="J75" s="220">
        <v>322496</v>
      </c>
      <c r="K75" s="220">
        <v>322456</v>
      </c>
      <c r="L75" s="220">
        <v>40</v>
      </c>
      <c r="M75" s="220">
        <v>200745</v>
      </c>
      <c r="N75" s="220">
        <v>200232</v>
      </c>
      <c r="O75" s="220">
        <v>513</v>
      </c>
    </row>
    <row r="76" spans="2:17" ht="18" customHeight="1" x14ac:dyDescent="0.2">
      <c r="B76" s="134" t="s">
        <v>117</v>
      </c>
      <c r="C76" s="135"/>
      <c r="D76" s="145" t="s">
        <v>118</v>
      </c>
      <c r="E76" s="240" t="s">
        <v>51</v>
      </c>
      <c r="F76" s="240" t="s">
        <v>51</v>
      </c>
      <c r="G76" s="240" t="s">
        <v>51</v>
      </c>
      <c r="H76" s="240" t="s">
        <v>51</v>
      </c>
      <c r="I76" s="240" t="s">
        <v>51</v>
      </c>
      <c r="J76" s="241" t="s">
        <v>51</v>
      </c>
      <c r="K76" s="240" t="s">
        <v>51</v>
      </c>
      <c r="L76" s="240" t="s">
        <v>51</v>
      </c>
      <c r="M76" s="240" t="s">
        <v>51</v>
      </c>
      <c r="N76" s="240" t="s">
        <v>51</v>
      </c>
      <c r="O76" s="242" t="s">
        <v>51</v>
      </c>
      <c r="P76" s="243"/>
    </row>
    <row r="77" spans="2:17" ht="18" customHeight="1" x14ac:dyDescent="0.2">
      <c r="B77" s="134" t="s">
        <v>119</v>
      </c>
      <c r="C77" s="135"/>
      <c r="D77" s="145" t="s">
        <v>120</v>
      </c>
      <c r="E77" s="223">
        <v>310655</v>
      </c>
      <c r="F77" s="223">
        <v>310596</v>
      </c>
      <c r="G77" s="223">
        <v>288328</v>
      </c>
      <c r="H77" s="220">
        <v>22268</v>
      </c>
      <c r="I77" s="220">
        <v>59</v>
      </c>
      <c r="J77" s="220">
        <v>332654</v>
      </c>
      <c r="K77" s="220">
        <v>332627</v>
      </c>
      <c r="L77" s="220">
        <v>27</v>
      </c>
      <c r="M77" s="220">
        <v>246925</v>
      </c>
      <c r="N77" s="220">
        <v>246771</v>
      </c>
      <c r="O77" s="220">
        <v>154</v>
      </c>
    </row>
    <row r="78" spans="2:17" ht="18" customHeight="1" x14ac:dyDescent="0.2">
      <c r="B78" s="148" t="s">
        <v>121</v>
      </c>
      <c r="C78" s="149"/>
      <c r="D78" s="227" t="s">
        <v>122</v>
      </c>
      <c r="E78" s="228">
        <v>334621</v>
      </c>
      <c r="F78" s="228">
        <v>331526</v>
      </c>
      <c r="G78" s="228">
        <v>304501</v>
      </c>
      <c r="H78" s="229">
        <v>27025</v>
      </c>
      <c r="I78" s="229">
        <v>3095</v>
      </c>
      <c r="J78" s="229">
        <v>390216</v>
      </c>
      <c r="K78" s="229">
        <v>387370</v>
      </c>
      <c r="L78" s="229">
        <v>2846</v>
      </c>
      <c r="M78" s="229">
        <v>216204</v>
      </c>
      <c r="N78" s="229">
        <v>212580</v>
      </c>
      <c r="O78" s="229">
        <v>3624</v>
      </c>
    </row>
    <row r="79" spans="2:17" ht="18" customHeight="1" x14ac:dyDescent="0.2">
      <c r="B79" s="153" t="s">
        <v>123</v>
      </c>
      <c r="C79" s="154"/>
      <c r="D79" s="230" t="s">
        <v>124</v>
      </c>
      <c r="E79" s="231">
        <v>225312</v>
      </c>
      <c r="F79" s="231">
        <v>196852</v>
      </c>
      <c r="G79" s="231">
        <v>182078</v>
      </c>
      <c r="H79" s="232">
        <v>14774</v>
      </c>
      <c r="I79" s="232">
        <v>28460</v>
      </c>
      <c r="J79" s="232">
        <v>225644</v>
      </c>
      <c r="K79" s="232">
        <v>224787</v>
      </c>
      <c r="L79" s="232">
        <v>857</v>
      </c>
      <c r="M79" s="232">
        <v>225131</v>
      </c>
      <c r="N79" s="232">
        <v>181590</v>
      </c>
      <c r="O79" s="232">
        <v>43541</v>
      </c>
    </row>
  </sheetData>
  <phoneticPr fontId="16"/>
  <printOptions horizontalCentered="1"/>
  <pageMargins left="0.59055118110236227" right="0.59055118110236227" top="0.35433070866141736" bottom="0.59055118110236227" header="0.35433070866141736" footer="0.59055118110236227"/>
  <pageSetup paperSize="9" scale="57" orientation="portrait" blackAndWhite="1" cellComments="atEnd" r:id="rId1"/>
  <headerFooter scaleWithDoc="0" alignWithMargins="0">
    <oddFooter>&amp;C- 17 -</oddFooter>
  </headerFooter>
  <rowBreaks count="1" manualBreakCount="1">
    <brk id="79"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689-3928-4A84-A4D0-07C2804B066F}">
  <dimension ref="A1:R78"/>
  <sheetViews>
    <sheetView showGridLines="0" view="pageBreakPreview" topLeftCell="A69" zoomScale="115" zoomScaleNormal="80" zoomScaleSheetLayoutView="115" workbookViewId="0">
      <selection activeCell="N27" sqref="N27"/>
    </sheetView>
  </sheetViews>
  <sheetFormatPr defaultColWidth="10.77734375" defaultRowHeight="14.4" x14ac:dyDescent="0.2"/>
  <cols>
    <col min="1" max="1" width="1.88671875" style="3" customWidth="1"/>
    <col min="2" max="2" width="3" style="3" customWidth="1"/>
    <col min="3" max="3" width="4.21875" style="3" customWidth="1"/>
    <col min="4" max="4" width="25" style="293" customWidth="1"/>
    <col min="5" max="16" width="8.109375" style="293" customWidth="1"/>
    <col min="17" max="17" width="4" style="3" customWidth="1"/>
    <col min="18" max="18" width="10.6640625" style="3" customWidth="1"/>
    <col min="19" max="16384" width="10.77734375" style="3"/>
  </cols>
  <sheetData>
    <row r="1" spans="1:18" ht="21" customHeight="1" x14ac:dyDescent="0.2">
      <c r="B1" s="244" t="s">
        <v>157</v>
      </c>
      <c r="C1" s="244"/>
      <c r="D1" s="244"/>
      <c r="E1" s="244"/>
      <c r="F1" s="244"/>
      <c r="G1" s="244"/>
      <c r="H1" s="244"/>
      <c r="I1" s="244"/>
      <c r="J1" s="244"/>
      <c r="K1" s="244"/>
      <c r="L1" s="244"/>
      <c r="M1" s="244"/>
      <c r="N1" s="244"/>
      <c r="O1" s="244"/>
      <c r="P1" s="244"/>
      <c r="Q1" s="1"/>
      <c r="R1" s="245"/>
    </row>
    <row r="2" spans="1:18" ht="21" customHeight="1" x14ac:dyDescent="0.2">
      <c r="A2" s="246"/>
      <c r="B2" s="246"/>
      <c r="C2" s="246"/>
      <c r="D2" s="247" t="s">
        <v>158</v>
      </c>
      <c r="E2" s="247"/>
      <c r="F2" s="246"/>
      <c r="G2" s="246"/>
      <c r="H2" s="246"/>
      <c r="I2" s="246"/>
      <c r="J2" s="246"/>
      <c r="K2" s="246"/>
      <c r="L2" s="246"/>
      <c r="M2" s="246"/>
      <c r="N2" s="246"/>
      <c r="O2" s="246"/>
      <c r="P2" s="246"/>
      <c r="Q2" s="1"/>
    </row>
    <row r="3" spans="1:18" ht="16.2" customHeight="1" x14ac:dyDescent="0.2">
      <c r="C3" s="1"/>
      <c r="D3" s="4"/>
      <c r="E3" s="248"/>
      <c r="F3" s="248"/>
      <c r="G3" s="248"/>
      <c r="H3" s="248"/>
      <c r="I3" s="248"/>
      <c r="J3" s="248"/>
      <c r="K3" s="248"/>
      <c r="L3" s="4"/>
      <c r="M3" s="248"/>
      <c r="N3" s="248"/>
      <c r="O3" s="248"/>
      <c r="P3" s="248"/>
      <c r="Q3" s="1"/>
    </row>
    <row r="4" spans="1:18" s="246" customFormat="1" ht="15" customHeight="1" x14ac:dyDescent="0.2">
      <c r="B4" s="249" t="s">
        <v>65</v>
      </c>
      <c r="C4" s="1"/>
      <c r="D4" s="3"/>
      <c r="E4" s="249"/>
      <c r="F4" s="3"/>
      <c r="G4" s="249"/>
      <c r="H4" s="249"/>
      <c r="I4" s="250"/>
      <c r="J4" s="250"/>
      <c r="K4" s="250"/>
      <c r="L4" s="70"/>
      <c r="M4" s="70"/>
      <c r="N4" s="250"/>
      <c r="O4" s="70"/>
      <c r="P4" s="70" t="s">
        <v>159</v>
      </c>
      <c r="Q4" s="9"/>
    </row>
    <row r="5" spans="1:18" s="246" customFormat="1" ht="15" customHeight="1" x14ac:dyDescent="0.2">
      <c r="B5" s="251"/>
      <c r="C5" s="14"/>
      <c r="D5" s="252"/>
      <c r="E5" s="253" t="s">
        <v>148</v>
      </c>
      <c r="F5" s="254"/>
      <c r="G5" s="254"/>
      <c r="H5" s="255"/>
      <c r="I5" s="256" t="s">
        <v>149</v>
      </c>
      <c r="J5" s="257"/>
      <c r="K5" s="257"/>
      <c r="L5" s="257"/>
      <c r="M5" s="256" t="s">
        <v>160</v>
      </c>
      <c r="N5" s="257"/>
      <c r="O5" s="257"/>
      <c r="P5" s="258"/>
      <c r="Q5" s="9"/>
      <c r="R5" s="114"/>
    </row>
    <row r="6" spans="1:18" s="246" customFormat="1" ht="15" customHeight="1" x14ac:dyDescent="0.2">
      <c r="B6" s="88"/>
      <c r="C6" s="3"/>
      <c r="D6" s="259" t="s">
        <v>71</v>
      </c>
      <c r="E6" s="260" t="s">
        <v>161</v>
      </c>
      <c r="F6" s="261" t="s">
        <v>162</v>
      </c>
      <c r="G6" s="262" t="s">
        <v>163</v>
      </c>
      <c r="H6" s="262" t="s">
        <v>164</v>
      </c>
      <c r="I6" s="263" t="s">
        <v>161</v>
      </c>
      <c r="J6" s="264" t="s">
        <v>162</v>
      </c>
      <c r="K6" s="265" t="s">
        <v>163</v>
      </c>
      <c r="L6" s="266" t="s">
        <v>164</v>
      </c>
      <c r="M6" s="267" t="s">
        <v>161</v>
      </c>
      <c r="N6" s="264" t="s">
        <v>162</v>
      </c>
      <c r="O6" s="265" t="s">
        <v>163</v>
      </c>
      <c r="P6" s="268" t="s">
        <v>164</v>
      </c>
      <c r="Q6" s="9"/>
      <c r="R6" s="114"/>
    </row>
    <row r="7" spans="1:18" s="246" customFormat="1" ht="15" customHeight="1" x14ac:dyDescent="0.2">
      <c r="B7" s="88"/>
      <c r="C7" s="3"/>
      <c r="D7" s="259"/>
      <c r="E7" s="269"/>
      <c r="F7" s="270" t="s">
        <v>165</v>
      </c>
      <c r="G7" s="262" t="s">
        <v>165</v>
      </c>
      <c r="H7" s="262" t="s">
        <v>165</v>
      </c>
      <c r="I7" s="262"/>
      <c r="J7" s="271" t="s">
        <v>165</v>
      </c>
      <c r="K7" s="262" t="s">
        <v>165</v>
      </c>
      <c r="L7" s="272" t="s">
        <v>165</v>
      </c>
      <c r="M7" s="273"/>
      <c r="N7" s="271" t="s">
        <v>165</v>
      </c>
      <c r="O7" s="262" t="s">
        <v>165</v>
      </c>
      <c r="P7" s="274" t="s">
        <v>165</v>
      </c>
      <c r="Q7" s="9"/>
      <c r="R7" s="114"/>
    </row>
    <row r="8" spans="1:18" s="246" customFormat="1" ht="15" customHeight="1" x14ac:dyDescent="0.2">
      <c r="B8" s="275"/>
      <c r="C8" s="276"/>
      <c r="D8" s="277"/>
      <c r="E8" s="269" t="s">
        <v>166</v>
      </c>
      <c r="F8" s="270" t="s">
        <v>167</v>
      </c>
      <c r="G8" s="262" t="s">
        <v>167</v>
      </c>
      <c r="H8" s="262" t="s">
        <v>167</v>
      </c>
      <c r="I8" s="278" t="s">
        <v>166</v>
      </c>
      <c r="J8" s="279" t="s">
        <v>167</v>
      </c>
      <c r="K8" s="262" t="s">
        <v>167</v>
      </c>
      <c r="L8" s="272" t="s">
        <v>167</v>
      </c>
      <c r="M8" s="273" t="s">
        <v>166</v>
      </c>
      <c r="N8" s="279" t="s">
        <v>167</v>
      </c>
      <c r="O8" s="262" t="s">
        <v>167</v>
      </c>
      <c r="P8" s="274" t="s">
        <v>167</v>
      </c>
      <c r="R8" s="114"/>
    </row>
    <row r="9" spans="1:18" s="246" customFormat="1" ht="17.25" customHeight="1" x14ac:dyDescent="0.2">
      <c r="B9" s="129" t="s">
        <v>77</v>
      </c>
      <c r="C9" s="130"/>
      <c r="D9" s="131" t="s">
        <v>9</v>
      </c>
      <c r="E9" s="280">
        <v>19</v>
      </c>
      <c r="F9" s="280">
        <v>142.9</v>
      </c>
      <c r="G9" s="280">
        <v>135.69999999999999</v>
      </c>
      <c r="H9" s="280">
        <v>7.2</v>
      </c>
      <c r="I9" s="280">
        <v>19.5</v>
      </c>
      <c r="J9" s="280">
        <v>154.9</v>
      </c>
      <c r="K9" s="280">
        <v>144.4</v>
      </c>
      <c r="L9" s="280">
        <v>10.5</v>
      </c>
      <c r="M9" s="280">
        <v>18.5</v>
      </c>
      <c r="N9" s="280">
        <v>132.4</v>
      </c>
      <c r="O9" s="280">
        <v>128.19999999999999</v>
      </c>
      <c r="P9" s="280">
        <v>4.2</v>
      </c>
    </row>
    <row r="10" spans="1:18" s="246" customFormat="1" ht="17.25" customHeight="1" x14ac:dyDescent="0.2">
      <c r="B10" s="134" t="s">
        <v>78</v>
      </c>
      <c r="C10" s="135"/>
      <c r="D10" s="136" t="s">
        <v>10</v>
      </c>
      <c r="E10" s="281">
        <v>20</v>
      </c>
      <c r="F10" s="281">
        <v>158.19999999999999</v>
      </c>
      <c r="G10" s="281">
        <v>149.9</v>
      </c>
      <c r="H10" s="282">
        <v>8.3000000000000007</v>
      </c>
      <c r="I10" s="283">
        <v>20.100000000000001</v>
      </c>
      <c r="J10" s="283">
        <v>160.69999999999999</v>
      </c>
      <c r="K10" s="283">
        <v>151.1</v>
      </c>
      <c r="L10" s="284">
        <v>9.6</v>
      </c>
      <c r="M10" s="285">
        <v>19.600000000000001</v>
      </c>
      <c r="N10" s="285">
        <v>145.30000000000001</v>
      </c>
      <c r="O10" s="285">
        <v>143.80000000000001</v>
      </c>
      <c r="P10" s="286">
        <v>1.5</v>
      </c>
    </row>
    <row r="11" spans="1:18" s="246" customFormat="1" ht="17.25" customHeight="1" x14ac:dyDescent="0.2">
      <c r="B11" s="134" t="s">
        <v>79</v>
      </c>
      <c r="C11" s="135"/>
      <c r="D11" s="136" t="s">
        <v>11</v>
      </c>
      <c r="E11" s="281">
        <v>19.899999999999999</v>
      </c>
      <c r="F11" s="281">
        <v>163.30000000000001</v>
      </c>
      <c r="G11" s="281">
        <v>151.69999999999999</v>
      </c>
      <c r="H11" s="282">
        <v>11.6</v>
      </c>
      <c r="I11" s="283">
        <v>19.8</v>
      </c>
      <c r="J11" s="283">
        <v>165.4</v>
      </c>
      <c r="K11" s="283">
        <v>151.5</v>
      </c>
      <c r="L11" s="284">
        <v>13.9</v>
      </c>
      <c r="M11" s="285">
        <v>20.100000000000001</v>
      </c>
      <c r="N11" s="285">
        <v>160.1</v>
      </c>
      <c r="O11" s="285">
        <v>152.1</v>
      </c>
      <c r="P11" s="286">
        <v>8</v>
      </c>
    </row>
    <row r="12" spans="1:18" s="246" customFormat="1" ht="17.25" customHeight="1" x14ac:dyDescent="0.2">
      <c r="B12" s="134" t="s">
        <v>80</v>
      </c>
      <c r="C12" s="135"/>
      <c r="D12" s="138" t="s">
        <v>12</v>
      </c>
      <c r="E12" s="281">
        <v>19.399999999999999</v>
      </c>
      <c r="F12" s="281">
        <v>158.19999999999999</v>
      </c>
      <c r="G12" s="281">
        <v>144.6</v>
      </c>
      <c r="H12" s="282">
        <v>13.6</v>
      </c>
      <c r="I12" s="283">
        <v>19.3</v>
      </c>
      <c r="J12" s="283">
        <v>160.5</v>
      </c>
      <c r="K12" s="283">
        <v>146.19999999999999</v>
      </c>
      <c r="L12" s="284">
        <v>14.3</v>
      </c>
      <c r="M12" s="285">
        <v>19.600000000000001</v>
      </c>
      <c r="N12" s="285">
        <v>145.69999999999999</v>
      </c>
      <c r="O12" s="285">
        <v>135.9</v>
      </c>
      <c r="P12" s="286">
        <v>9.8000000000000007</v>
      </c>
    </row>
    <row r="13" spans="1:18" s="246" customFormat="1" ht="17.25" customHeight="1" x14ac:dyDescent="0.2">
      <c r="B13" s="134" t="s">
        <v>81</v>
      </c>
      <c r="C13" s="135"/>
      <c r="D13" s="136" t="s">
        <v>13</v>
      </c>
      <c r="E13" s="281">
        <v>18.8</v>
      </c>
      <c r="F13" s="281">
        <v>146.4</v>
      </c>
      <c r="G13" s="281">
        <v>131.9</v>
      </c>
      <c r="H13" s="282">
        <v>14.5</v>
      </c>
      <c r="I13" s="283">
        <v>19.100000000000001</v>
      </c>
      <c r="J13" s="283">
        <v>149.19999999999999</v>
      </c>
      <c r="K13" s="283">
        <v>132.19999999999999</v>
      </c>
      <c r="L13" s="284">
        <v>17</v>
      </c>
      <c r="M13" s="285">
        <v>18.399999999999999</v>
      </c>
      <c r="N13" s="285">
        <v>142.5</v>
      </c>
      <c r="O13" s="285">
        <v>131.5</v>
      </c>
      <c r="P13" s="286">
        <v>11</v>
      </c>
    </row>
    <row r="14" spans="1:18" s="246" customFormat="1" ht="17.25" customHeight="1" x14ac:dyDescent="0.2">
      <c r="B14" s="134" t="s">
        <v>82</v>
      </c>
      <c r="C14" s="135"/>
      <c r="D14" s="136" t="s">
        <v>14</v>
      </c>
      <c r="E14" s="281">
        <v>20</v>
      </c>
      <c r="F14" s="281">
        <v>172.2</v>
      </c>
      <c r="G14" s="281">
        <v>152</v>
      </c>
      <c r="H14" s="282">
        <v>20.2</v>
      </c>
      <c r="I14" s="283">
        <v>20.3</v>
      </c>
      <c r="J14" s="283">
        <v>180.4</v>
      </c>
      <c r="K14" s="283">
        <v>156.6</v>
      </c>
      <c r="L14" s="284">
        <v>23.8</v>
      </c>
      <c r="M14" s="285">
        <v>18.5</v>
      </c>
      <c r="N14" s="285">
        <v>138.9</v>
      </c>
      <c r="O14" s="285">
        <v>133.19999999999999</v>
      </c>
      <c r="P14" s="286">
        <v>5.7</v>
      </c>
    </row>
    <row r="15" spans="1:18" s="246" customFormat="1" ht="17.25" customHeight="1" x14ac:dyDescent="0.2">
      <c r="B15" s="134" t="s">
        <v>83</v>
      </c>
      <c r="C15" s="135"/>
      <c r="D15" s="136" t="s">
        <v>15</v>
      </c>
      <c r="E15" s="281">
        <v>18.899999999999999</v>
      </c>
      <c r="F15" s="281">
        <v>134.30000000000001</v>
      </c>
      <c r="G15" s="281">
        <v>128.80000000000001</v>
      </c>
      <c r="H15" s="282">
        <v>5.5</v>
      </c>
      <c r="I15" s="283">
        <v>19.8</v>
      </c>
      <c r="J15" s="283">
        <v>150.19999999999999</v>
      </c>
      <c r="K15" s="283">
        <v>141.5</v>
      </c>
      <c r="L15" s="284">
        <v>8.6999999999999993</v>
      </c>
      <c r="M15" s="285">
        <v>18.2</v>
      </c>
      <c r="N15" s="285">
        <v>121.9</v>
      </c>
      <c r="O15" s="285">
        <v>118.9</v>
      </c>
      <c r="P15" s="286">
        <v>3</v>
      </c>
    </row>
    <row r="16" spans="1:18" s="246" customFormat="1" ht="17.25" customHeight="1" x14ac:dyDescent="0.2">
      <c r="B16" s="134" t="s">
        <v>84</v>
      </c>
      <c r="C16" s="135"/>
      <c r="D16" s="136" t="s">
        <v>16</v>
      </c>
      <c r="E16" s="281">
        <v>19.899999999999999</v>
      </c>
      <c r="F16" s="281">
        <v>157.80000000000001</v>
      </c>
      <c r="G16" s="281">
        <v>146.19999999999999</v>
      </c>
      <c r="H16" s="282">
        <v>11.6</v>
      </c>
      <c r="I16" s="283">
        <v>20.2</v>
      </c>
      <c r="J16" s="283">
        <v>166.6</v>
      </c>
      <c r="K16" s="283">
        <v>152</v>
      </c>
      <c r="L16" s="284">
        <v>14.6</v>
      </c>
      <c r="M16" s="285">
        <v>19.5</v>
      </c>
      <c r="N16" s="285">
        <v>148.5</v>
      </c>
      <c r="O16" s="285">
        <v>140.1</v>
      </c>
      <c r="P16" s="286">
        <v>8.4</v>
      </c>
    </row>
    <row r="17" spans="2:16" s="246" customFormat="1" ht="17.25" customHeight="1" x14ac:dyDescent="0.2">
      <c r="B17" s="134" t="s">
        <v>85</v>
      </c>
      <c r="C17" s="135"/>
      <c r="D17" s="136" t="s">
        <v>17</v>
      </c>
      <c r="E17" s="281">
        <v>17.399999999999999</v>
      </c>
      <c r="F17" s="281">
        <v>146.5</v>
      </c>
      <c r="G17" s="281">
        <v>130.69999999999999</v>
      </c>
      <c r="H17" s="281">
        <v>15.8</v>
      </c>
      <c r="I17" s="283">
        <v>16.899999999999999</v>
      </c>
      <c r="J17" s="283">
        <v>151.4</v>
      </c>
      <c r="K17" s="283">
        <v>130.30000000000001</v>
      </c>
      <c r="L17" s="284">
        <v>21.1</v>
      </c>
      <c r="M17" s="285">
        <v>18.600000000000001</v>
      </c>
      <c r="N17" s="285">
        <v>135.6</v>
      </c>
      <c r="O17" s="285">
        <v>131.69999999999999</v>
      </c>
      <c r="P17" s="286">
        <v>3.9</v>
      </c>
    </row>
    <row r="18" spans="2:16" s="246" customFormat="1" ht="17.25" customHeight="1" x14ac:dyDescent="0.2">
      <c r="B18" s="134" t="s">
        <v>86</v>
      </c>
      <c r="C18" s="135"/>
      <c r="D18" s="139" t="s">
        <v>18</v>
      </c>
      <c r="E18" s="281">
        <v>19.8</v>
      </c>
      <c r="F18" s="281">
        <v>161.30000000000001</v>
      </c>
      <c r="G18" s="281">
        <v>152.69999999999999</v>
      </c>
      <c r="H18" s="282">
        <v>8.6</v>
      </c>
      <c r="I18" s="283">
        <v>20.100000000000001</v>
      </c>
      <c r="J18" s="283">
        <v>162.80000000000001</v>
      </c>
      <c r="K18" s="283">
        <v>153.9</v>
      </c>
      <c r="L18" s="284">
        <v>8.9</v>
      </c>
      <c r="M18" s="285">
        <v>19.100000000000001</v>
      </c>
      <c r="N18" s="285">
        <v>158</v>
      </c>
      <c r="O18" s="285">
        <v>150</v>
      </c>
      <c r="P18" s="286">
        <v>8</v>
      </c>
    </row>
    <row r="19" spans="2:16" s="246" customFormat="1" ht="17.25" customHeight="1" x14ac:dyDescent="0.2">
      <c r="B19" s="134" t="s">
        <v>87</v>
      </c>
      <c r="C19" s="135"/>
      <c r="D19" s="140" t="s">
        <v>19</v>
      </c>
      <c r="E19" s="281">
        <v>15</v>
      </c>
      <c r="F19" s="281">
        <v>92</v>
      </c>
      <c r="G19" s="281">
        <v>88.6</v>
      </c>
      <c r="H19" s="282">
        <v>3.4</v>
      </c>
      <c r="I19" s="283">
        <v>15.1</v>
      </c>
      <c r="J19" s="283">
        <v>92.5</v>
      </c>
      <c r="K19" s="283">
        <v>89.5</v>
      </c>
      <c r="L19" s="284">
        <v>3</v>
      </c>
      <c r="M19" s="285">
        <v>14.9</v>
      </c>
      <c r="N19" s="285">
        <v>91.5</v>
      </c>
      <c r="O19" s="285">
        <v>87.9</v>
      </c>
      <c r="P19" s="286">
        <v>3.6</v>
      </c>
    </row>
    <row r="20" spans="2:16" s="246" customFormat="1" ht="17.25" customHeight="1" x14ac:dyDescent="0.2">
      <c r="B20" s="134" t="s">
        <v>168</v>
      </c>
      <c r="C20" s="135"/>
      <c r="D20" s="141" t="s">
        <v>20</v>
      </c>
      <c r="E20" s="281">
        <v>19.100000000000001</v>
      </c>
      <c r="F20" s="281">
        <v>123.4</v>
      </c>
      <c r="G20" s="281">
        <v>119.5</v>
      </c>
      <c r="H20" s="282">
        <v>3.9</v>
      </c>
      <c r="I20" s="283">
        <v>19.2</v>
      </c>
      <c r="J20" s="283">
        <v>150.1</v>
      </c>
      <c r="K20" s="283">
        <v>144.5</v>
      </c>
      <c r="L20" s="284">
        <v>5.6</v>
      </c>
      <c r="M20" s="285">
        <v>18.899999999999999</v>
      </c>
      <c r="N20" s="285">
        <v>100.9</v>
      </c>
      <c r="O20" s="285">
        <v>98.4</v>
      </c>
      <c r="P20" s="286">
        <v>2.5</v>
      </c>
    </row>
    <row r="21" spans="2:16" s="246" customFormat="1" ht="17.25" customHeight="1" x14ac:dyDescent="0.2">
      <c r="B21" s="134" t="s">
        <v>89</v>
      </c>
      <c r="C21" s="135"/>
      <c r="D21" s="136" t="s">
        <v>21</v>
      </c>
      <c r="E21" s="281">
        <v>19.5</v>
      </c>
      <c r="F21" s="281">
        <v>144.5</v>
      </c>
      <c r="G21" s="281">
        <v>141.80000000000001</v>
      </c>
      <c r="H21" s="282">
        <v>2.7</v>
      </c>
      <c r="I21" s="283">
        <v>21.3</v>
      </c>
      <c r="J21" s="283">
        <v>161.80000000000001</v>
      </c>
      <c r="K21" s="283">
        <v>158.1</v>
      </c>
      <c r="L21" s="284">
        <v>3.7</v>
      </c>
      <c r="M21" s="285">
        <v>18.2</v>
      </c>
      <c r="N21" s="285">
        <v>133</v>
      </c>
      <c r="O21" s="285">
        <v>131</v>
      </c>
      <c r="P21" s="286">
        <v>2</v>
      </c>
    </row>
    <row r="22" spans="2:16" s="246" customFormat="1" ht="17.25" customHeight="1" x14ac:dyDescent="0.2">
      <c r="B22" s="134" t="s">
        <v>90</v>
      </c>
      <c r="C22" s="135"/>
      <c r="D22" s="136" t="s">
        <v>22</v>
      </c>
      <c r="E22" s="281">
        <v>19.600000000000001</v>
      </c>
      <c r="F22" s="281">
        <v>147.1</v>
      </c>
      <c r="G22" s="281">
        <v>142.19999999999999</v>
      </c>
      <c r="H22" s="282">
        <v>4.9000000000000004</v>
      </c>
      <c r="I22" s="283">
        <v>20.100000000000001</v>
      </c>
      <c r="J22" s="283">
        <v>157.9</v>
      </c>
      <c r="K22" s="283">
        <v>150.80000000000001</v>
      </c>
      <c r="L22" s="284">
        <v>7.1</v>
      </c>
      <c r="M22" s="285">
        <v>19.399999999999999</v>
      </c>
      <c r="N22" s="285">
        <v>143.80000000000001</v>
      </c>
      <c r="O22" s="285">
        <v>139.5</v>
      </c>
      <c r="P22" s="286">
        <v>4.3</v>
      </c>
    </row>
    <row r="23" spans="2:16" s="246" customFormat="1" ht="17.25" customHeight="1" x14ac:dyDescent="0.2">
      <c r="B23" s="134" t="s">
        <v>91</v>
      </c>
      <c r="C23" s="135"/>
      <c r="D23" s="136" t="s">
        <v>23</v>
      </c>
      <c r="E23" s="281">
        <v>19.600000000000001</v>
      </c>
      <c r="F23" s="281">
        <v>157.9</v>
      </c>
      <c r="G23" s="281">
        <v>151.9</v>
      </c>
      <c r="H23" s="282">
        <v>6</v>
      </c>
      <c r="I23" s="283">
        <v>19.5</v>
      </c>
      <c r="J23" s="283">
        <v>162.6</v>
      </c>
      <c r="K23" s="283">
        <v>152.4</v>
      </c>
      <c r="L23" s="284">
        <v>10.199999999999999</v>
      </c>
      <c r="M23" s="285">
        <v>19.600000000000001</v>
      </c>
      <c r="N23" s="285">
        <v>154.69999999999999</v>
      </c>
      <c r="O23" s="285">
        <v>151.6</v>
      </c>
      <c r="P23" s="286">
        <v>3.1</v>
      </c>
    </row>
    <row r="24" spans="2:16" s="246" customFormat="1" ht="17.25" customHeight="1" x14ac:dyDescent="0.2">
      <c r="B24" s="134" t="s">
        <v>92</v>
      </c>
      <c r="C24" s="135"/>
      <c r="D24" s="142" t="s">
        <v>24</v>
      </c>
      <c r="E24" s="281">
        <v>17.5</v>
      </c>
      <c r="F24" s="281">
        <v>133.19999999999999</v>
      </c>
      <c r="G24" s="281">
        <v>126.5</v>
      </c>
      <c r="H24" s="282">
        <v>6.7</v>
      </c>
      <c r="I24" s="283">
        <v>17.899999999999999</v>
      </c>
      <c r="J24" s="283">
        <v>146.69999999999999</v>
      </c>
      <c r="K24" s="283">
        <v>137.69999999999999</v>
      </c>
      <c r="L24" s="284">
        <v>9</v>
      </c>
      <c r="M24" s="285">
        <v>17</v>
      </c>
      <c r="N24" s="285">
        <v>119.8</v>
      </c>
      <c r="O24" s="285">
        <v>115.4</v>
      </c>
      <c r="P24" s="286">
        <v>4.4000000000000004</v>
      </c>
    </row>
    <row r="25" spans="2:16" s="246" customFormat="1" ht="17.25" customHeight="1" x14ac:dyDescent="0.2">
      <c r="B25" s="129" t="s">
        <v>93</v>
      </c>
      <c r="C25" s="130"/>
      <c r="D25" s="143" t="s">
        <v>94</v>
      </c>
      <c r="E25" s="280">
        <v>20.6</v>
      </c>
      <c r="F25" s="280">
        <v>172.7</v>
      </c>
      <c r="G25" s="280">
        <v>160.6</v>
      </c>
      <c r="H25" s="287">
        <v>12.1</v>
      </c>
      <c r="I25" s="280">
        <v>21</v>
      </c>
      <c r="J25" s="280">
        <v>180.5</v>
      </c>
      <c r="K25" s="280">
        <v>165.4</v>
      </c>
      <c r="L25" s="287">
        <v>15.1</v>
      </c>
      <c r="M25" s="280">
        <v>20.2</v>
      </c>
      <c r="N25" s="280">
        <v>164.4</v>
      </c>
      <c r="O25" s="280">
        <v>155.4</v>
      </c>
      <c r="P25" s="287">
        <v>9</v>
      </c>
    </row>
    <row r="26" spans="2:16" s="246" customFormat="1" ht="17.25" customHeight="1" x14ac:dyDescent="0.2">
      <c r="B26" s="134" t="s">
        <v>95</v>
      </c>
      <c r="C26" s="135"/>
      <c r="D26" s="145" t="s">
        <v>96</v>
      </c>
      <c r="E26" s="281">
        <v>22.1</v>
      </c>
      <c r="F26" s="281">
        <v>173.4</v>
      </c>
      <c r="G26" s="281">
        <v>166.3</v>
      </c>
      <c r="H26" s="284">
        <v>7.1</v>
      </c>
      <c r="I26" s="281">
        <v>21.3</v>
      </c>
      <c r="J26" s="281">
        <v>169.1</v>
      </c>
      <c r="K26" s="281">
        <v>157.80000000000001</v>
      </c>
      <c r="L26" s="284">
        <v>11.3</v>
      </c>
      <c r="M26" s="281">
        <v>22.2</v>
      </c>
      <c r="N26" s="281">
        <v>174.3</v>
      </c>
      <c r="O26" s="281">
        <v>168.1</v>
      </c>
      <c r="P26" s="284">
        <v>6.2</v>
      </c>
    </row>
    <row r="27" spans="2:16" s="246" customFormat="1" ht="17.25" customHeight="1" x14ac:dyDescent="0.2">
      <c r="B27" s="134" t="s">
        <v>97</v>
      </c>
      <c r="C27" s="135"/>
      <c r="D27" s="145" t="s">
        <v>98</v>
      </c>
      <c r="E27" s="281">
        <v>18.5</v>
      </c>
      <c r="F27" s="281">
        <v>155</v>
      </c>
      <c r="G27" s="281">
        <v>141.69999999999999</v>
      </c>
      <c r="H27" s="284">
        <v>13.3</v>
      </c>
      <c r="I27" s="281">
        <v>18.7</v>
      </c>
      <c r="J27" s="281">
        <v>161.69999999999999</v>
      </c>
      <c r="K27" s="281">
        <v>145.30000000000001</v>
      </c>
      <c r="L27" s="284">
        <v>16.399999999999999</v>
      </c>
      <c r="M27" s="281">
        <v>17.600000000000001</v>
      </c>
      <c r="N27" s="281">
        <v>132.5</v>
      </c>
      <c r="O27" s="281">
        <v>129.69999999999999</v>
      </c>
      <c r="P27" s="284">
        <v>2.8</v>
      </c>
    </row>
    <row r="28" spans="2:16" s="246" customFormat="1" ht="17.25" customHeight="1" x14ac:dyDescent="0.2">
      <c r="B28" s="134" t="s">
        <v>99</v>
      </c>
      <c r="C28" s="135"/>
      <c r="D28" s="145" t="s">
        <v>100</v>
      </c>
      <c r="E28" s="281" t="s">
        <v>51</v>
      </c>
      <c r="F28" s="281" t="s">
        <v>51</v>
      </c>
      <c r="G28" s="281" t="s">
        <v>51</v>
      </c>
      <c r="H28" s="284" t="s">
        <v>51</v>
      </c>
      <c r="I28" s="281" t="s">
        <v>51</v>
      </c>
      <c r="J28" s="281" t="s">
        <v>51</v>
      </c>
      <c r="K28" s="281" t="s">
        <v>51</v>
      </c>
      <c r="L28" s="284" t="s">
        <v>51</v>
      </c>
      <c r="M28" s="281" t="s">
        <v>51</v>
      </c>
      <c r="N28" s="281" t="s">
        <v>51</v>
      </c>
      <c r="O28" s="281" t="s">
        <v>51</v>
      </c>
      <c r="P28" s="284" t="s">
        <v>51</v>
      </c>
    </row>
    <row r="29" spans="2:16" s="246" customFormat="1" ht="17.25" customHeight="1" x14ac:dyDescent="0.2">
      <c r="B29" s="134" t="s">
        <v>101</v>
      </c>
      <c r="C29" s="135"/>
      <c r="D29" s="145" t="s">
        <v>102</v>
      </c>
      <c r="E29" s="281">
        <v>17.7</v>
      </c>
      <c r="F29" s="281">
        <v>133.6</v>
      </c>
      <c r="G29" s="281">
        <v>124.2</v>
      </c>
      <c r="H29" s="284">
        <v>9.4</v>
      </c>
      <c r="I29" s="281">
        <v>18</v>
      </c>
      <c r="J29" s="281">
        <v>135.5</v>
      </c>
      <c r="K29" s="281">
        <v>125.3</v>
      </c>
      <c r="L29" s="284">
        <v>10.199999999999999</v>
      </c>
      <c r="M29" s="281">
        <v>17.2</v>
      </c>
      <c r="N29" s="281">
        <v>129.69999999999999</v>
      </c>
      <c r="O29" s="281">
        <v>121.9</v>
      </c>
      <c r="P29" s="284">
        <v>7.8</v>
      </c>
    </row>
    <row r="30" spans="2:16" s="246" customFormat="1" ht="17.25" customHeight="1" x14ac:dyDescent="0.2">
      <c r="B30" s="134" t="s">
        <v>103</v>
      </c>
      <c r="C30" s="135"/>
      <c r="D30" s="145" t="s">
        <v>104</v>
      </c>
      <c r="E30" s="281">
        <v>20.9</v>
      </c>
      <c r="F30" s="281">
        <v>166.1</v>
      </c>
      <c r="G30" s="281">
        <v>150.80000000000001</v>
      </c>
      <c r="H30" s="284">
        <v>15.3</v>
      </c>
      <c r="I30" s="281">
        <v>20.9</v>
      </c>
      <c r="J30" s="281">
        <v>165.9</v>
      </c>
      <c r="K30" s="281">
        <v>149.9</v>
      </c>
      <c r="L30" s="284">
        <v>16</v>
      </c>
      <c r="M30" s="281">
        <v>21</v>
      </c>
      <c r="N30" s="281">
        <v>167.1</v>
      </c>
      <c r="O30" s="281">
        <v>155.9</v>
      </c>
      <c r="P30" s="284">
        <v>11.2</v>
      </c>
    </row>
    <row r="31" spans="2:16" s="246" customFormat="1" ht="17.25" customHeight="1" x14ac:dyDescent="0.2">
      <c r="B31" s="134" t="s">
        <v>105</v>
      </c>
      <c r="C31" s="135"/>
      <c r="D31" s="145" t="s">
        <v>106</v>
      </c>
      <c r="E31" s="281">
        <v>20.9</v>
      </c>
      <c r="F31" s="281">
        <v>164.1</v>
      </c>
      <c r="G31" s="281">
        <v>152.1</v>
      </c>
      <c r="H31" s="284">
        <v>12</v>
      </c>
      <c r="I31" s="281">
        <v>21.8</v>
      </c>
      <c r="J31" s="281">
        <v>174.8</v>
      </c>
      <c r="K31" s="281">
        <v>158.5</v>
      </c>
      <c r="L31" s="284">
        <v>16.3</v>
      </c>
      <c r="M31" s="281">
        <v>19.399999999999999</v>
      </c>
      <c r="N31" s="281">
        <v>146.9</v>
      </c>
      <c r="O31" s="281">
        <v>141.80000000000001</v>
      </c>
      <c r="P31" s="284">
        <v>5.0999999999999996</v>
      </c>
    </row>
    <row r="32" spans="2:16" s="246" customFormat="1" ht="17.25" customHeight="1" x14ac:dyDescent="0.2">
      <c r="B32" s="134" t="s">
        <v>107</v>
      </c>
      <c r="C32" s="135"/>
      <c r="D32" s="145" t="s">
        <v>108</v>
      </c>
      <c r="E32" s="281">
        <v>20.6</v>
      </c>
      <c r="F32" s="281">
        <v>172.6</v>
      </c>
      <c r="G32" s="281">
        <v>151</v>
      </c>
      <c r="H32" s="284">
        <v>21.6</v>
      </c>
      <c r="I32" s="281">
        <v>20.8</v>
      </c>
      <c r="J32" s="281">
        <v>174.2</v>
      </c>
      <c r="K32" s="281">
        <v>151.80000000000001</v>
      </c>
      <c r="L32" s="284">
        <v>22.4</v>
      </c>
      <c r="M32" s="281">
        <v>19.3</v>
      </c>
      <c r="N32" s="281">
        <v>162.9</v>
      </c>
      <c r="O32" s="281">
        <v>146.1</v>
      </c>
      <c r="P32" s="284">
        <v>16.8</v>
      </c>
    </row>
    <row r="33" spans="2:17" s="246" customFormat="1" ht="17.25" customHeight="1" x14ac:dyDescent="0.2">
      <c r="B33" s="134" t="s">
        <v>109</v>
      </c>
      <c r="C33" s="135"/>
      <c r="D33" s="145" t="s">
        <v>110</v>
      </c>
      <c r="E33" s="281">
        <v>18.7</v>
      </c>
      <c r="F33" s="281">
        <v>144.1</v>
      </c>
      <c r="G33" s="281">
        <v>142.30000000000001</v>
      </c>
      <c r="H33" s="284">
        <v>1.8</v>
      </c>
      <c r="I33" s="281">
        <v>18.2</v>
      </c>
      <c r="J33" s="281">
        <v>140.80000000000001</v>
      </c>
      <c r="K33" s="281">
        <v>138.9</v>
      </c>
      <c r="L33" s="284">
        <v>1.9</v>
      </c>
      <c r="M33" s="281">
        <v>21.8</v>
      </c>
      <c r="N33" s="281">
        <v>165</v>
      </c>
      <c r="O33" s="281">
        <v>163.69999999999999</v>
      </c>
      <c r="P33" s="284">
        <v>1.3</v>
      </c>
    </row>
    <row r="34" spans="2:17" s="246" customFormat="1" ht="17.25" customHeight="1" x14ac:dyDescent="0.2">
      <c r="B34" s="134" t="s">
        <v>111</v>
      </c>
      <c r="C34" s="135"/>
      <c r="D34" s="145" t="s">
        <v>112</v>
      </c>
      <c r="E34" s="284">
        <v>18.5</v>
      </c>
      <c r="F34" s="284">
        <v>154.5</v>
      </c>
      <c r="G34" s="284">
        <v>145.4</v>
      </c>
      <c r="H34" s="284">
        <v>9.1</v>
      </c>
      <c r="I34" s="284">
        <v>18.100000000000001</v>
      </c>
      <c r="J34" s="284">
        <v>152.30000000000001</v>
      </c>
      <c r="K34" s="284">
        <v>142.6</v>
      </c>
      <c r="L34" s="284">
        <v>9.6999999999999993</v>
      </c>
      <c r="M34" s="284">
        <v>20.6</v>
      </c>
      <c r="N34" s="284">
        <v>166.4</v>
      </c>
      <c r="O34" s="284">
        <v>160</v>
      </c>
      <c r="P34" s="284">
        <v>6.4</v>
      </c>
    </row>
    <row r="35" spans="2:17" s="246" customFormat="1" ht="17.25" customHeight="1" x14ac:dyDescent="0.2">
      <c r="B35" s="134" t="s">
        <v>113</v>
      </c>
      <c r="C35" s="135"/>
      <c r="D35" s="145" t="s">
        <v>114</v>
      </c>
      <c r="E35" s="284">
        <v>19.399999999999999</v>
      </c>
      <c r="F35" s="284">
        <v>159.9</v>
      </c>
      <c r="G35" s="284">
        <v>153.6</v>
      </c>
      <c r="H35" s="284">
        <v>6.3</v>
      </c>
      <c r="I35" s="284">
        <v>19.5</v>
      </c>
      <c r="J35" s="284">
        <v>162.30000000000001</v>
      </c>
      <c r="K35" s="284">
        <v>154.69999999999999</v>
      </c>
      <c r="L35" s="284">
        <v>7.6</v>
      </c>
      <c r="M35" s="284">
        <v>19.2</v>
      </c>
      <c r="N35" s="284">
        <v>155.9</v>
      </c>
      <c r="O35" s="284">
        <v>151.80000000000001</v>
      </c>
      <c r="P35" s="284">
        <v>4.0999999999999996</v>
      </c>
    </row>
    <row r="36" spans="2:17" s="246" customFormat="1" ht="17.25" customHeight="1" x14ac:dyDescent="0.2">
      <c r="B36" s="134" t="s">
        <v>115</v>
      </c>
      <c r="C36" s="135"/>
      <c r="D36" s="145" t="s">
        <v>116</v>
      </c>
      <c r="E36" s="284">
        <v>18.100000000000001</v>
      </c>
      <c r="F36" s="284">
        <v>157.30000000000001</v>
      </c>
      <c r="G36" s="284">
        <v>142.4</v>
      </c>
      <c r="H36" s="284">
        <v>14.9</v>
      </c>
      <c r="I36" s="284">
        <v>17.7</v>
      </c>
      <c r="J36" s="284">
        <v>158.19999999999999</v>
      </c>
      <c r="K36" s="284">
        <v>140.80000000000001</v>
      </c>
      <c r="L36" s="284">
        <v>17.399999999999999</v>
      </c>
      <c r="M36" s="284">
        <v>18.600000000000001</v>
      </c>
      <c r="N36" s="284">
        <v>155.9</v>
      </c>
      <c r="O36" s="284">
        <v>144.19999999999999</v>
      </c>
      <c r="P36" s="284">
        <v>11.7</v>
      </c>
    </row>
    <row r="37" spans="2:17" s="246" customFormat="1" ht="17.25" customHeight="1" x14ac:dyDescent="0.2">
      <c r="B37" s="134" t="s">
        <v>117</v>
      </c>
      <c r="C37" s="135"/>
      <c r="D37" s="145" t="s">
        <v>118</v>
      </c>
      <c r="E37" s="284" t="s">
        <v>51</v>
      </c>
      <c r="F37" s="284" t="s">
        <v>51</v>
      </c>
      <c r="G37" s="284" t="s">
        <v>51</v>
      </c>
      <c r="H37" s="284" t="s">
        <v>51</v>
      </c>
      <c r="I37" s="284" t="s">
        <v>51</v>
      </c>
      <c r="J37" s="284" t="s">
        <v>51</v>
      </c>
      <c r="K37" s="284" t="s">
        <v>51</v>
      </c>
      <c r="L37" s="284" t="s">
        <v>51</v>
      </c>
      <c r="M37" s="284" t="s">
        <v>51</v>
      </c>
      <c r="N37" s="284" t="s">
        <v>51</v>
      </c>
      <c r="O37" s="284" t="s">
        <v>51</v>
      </c>
      <c r="P37" s="284" t="s">
        <v>51</v>
      </c>
    </row>
    <row r="38" spans="2:17" s="246" customFormat="1" ht="17.25" customHeight="1" x14ac:dyDescent="0.2">
      <c r="B38" s="134" t="s">
        <v>119</v>
      </c>
      <c r="C38" s="135"/>
      <c r="D38" s="145" t="s">
        <v>120</v>
      </c>
      <c r="E38" s="284">
        <v>19.5</v>
      </c>
      <c r="F38" s="284">
        <v>160.80000000000001</v>
      </c>
      <c r="G38" s="284">
        <v>150.19999999999999</v>
      </c>
      <c r="H38" s="284">
        <v>10.6</v>
      </c>
      <c r="I38" s="284">
        <v>19.7</v>
      </c>
      <c r="J38" s="284">
        <v>164.1</v>
      </c>
      <c r="K38" s="284">
        <v>152.19999999999999</v>
      </c>
      <c r="L38" s="284">
        <v>11.9</v>
      </c>
      <c r="M38" s="284">
        <v>18.899999999999999</v>
      </c>
      <c r="N38" s="284">
        <v>151.4</v>
      </c>
      <c r="O38" s="284">
        <v>144.6</v>
      </c>
      <c r="P38" s="284">
        <v>6.8</v>
      </c>
    </row>
    <row r="39" spans="2:17" s="246" customFormat="1" ht="17.25" customHeight="1" x14ac:dyDescent="0.2">
      <c r="B39" s="148" t="s">
        <v>121</v>
      </c>
      <c r="C39" s="149"/>
      <c r="D39" s="150" t="s">
        <v>122</v>
      </c>
      <c r="E39" s="288">
        <v>19.100000000000001</v>
      </c>
      <c r="F39" s="288">
        <v>153.4</v>
      </c>
      <c r="G39" s="288">
        <v>144.5</v>
      </c>
      <c r="H39" s="288">
        <v>8.9</v>
      </c>
      <c r="I39" s="288">
        <v>19.5</v>
      </c>
      <c r="J39" s="288">
        <v>158.9</v>
      </c>
      <c r="K39" s="288">
        <v>148.5</v>
      </c>
      <c r="L39" s="288">
        <v>10.4</v>
      </c>
      <c r="M39" s="288">
        <v>18.100000000000001</v>
      </c>
      <c r="N39" s="288">
        <v>139.69999999999999</v>
      </c>
      <c r="O39" s="288">
        <v>134.5</v>
      </c>
      <c r="P39" s="288">
        <v>5.2</v>
      </c>
    </row>
    <row r="40" spans="2:17" s="246" customFormat="1" ht="16.2" customHeight="1" x14ac:dyDescent="0.2">
      <c r="B40" s="153" t="s">
        <v>123</v>
      </c>
      <c r="C40" s="154"/>
      <c r="D40" s="155" t="s">
        <v>124</v>
      </c>
      <c r="E40" s="289">
        <v>17.7</v>
      </c>
      <c r="F40" s="289">
        <v>137.19999999999999</v>
      </c>
      <c r="G40" s="289">
        <v>130.69999999999999</v>
      </c>
      <c r="H40" s="289">
        <v>6.5</v>
      </c>
      <c r="I40" s="289">
        <v>17.899999999999999</v>
      </c>
      <c r="J40" s="289">
        <v>147.19999999999999</v>
      </c>
      <c r="K40" s="289">
        <v>136.9</v>
      </c>
      <c r="L40" s="289">
        <v>10.3</v>
      </c>
      <c r="M40" s="289">
        <v>17.5</v>
      </c>
      <c r="N40" s="289">
        <v>132.30000000000001</v>
      </c>
      <c r="O40" s="289">
        <v>127.6</v>
      </c>
      <c r="P40" s="289">
        <v>4.7</v>
      </c>
    </row>
    <row r="41" spans="2:17" s="246" customFormat="1" ht="16.2" customHeight="1" x14ac:dyDescent="0.2">
      <c r="B41" s="290"/>
      <c r="C41" s="291"/>
      <c r="D41" s="291"/>
      <c r="E41" s="4"/>
      <c r="F41" s="4"/>
      <c r="G41" s="4"/>
      <c r="H41" s="4"/>
      <c r="I41" s="4"/>
      <c r="J41" s="4"/>
      <c r="K41" s="4"/>
      <c r="L41" s="4"/>
      <c r="M41" s="4"/>
      <c r="N41" s="4"/>
      <c r="O41" s="4"/>
      <c r="P41" s="4"/>
      <c r="Q41" s="9"/>
    </row>
    <row r="42" spans="2:17" s="246" customFormat="1" ht="15" customHeight="1" x14ac:dyDescent="0.2">
      <c r="B42" s="249" t="s">
        <v>125</v>
      </c>
      <c r="C42" s="3"/>
      <c r="D42" s="1"/>
      <c r="E42" s="3"/>
      <c r="F42" s="1"/>
      <c r="G42" s="1"/>
      <c r="H42" s="1"/>
      <c r="I42" s="70"/>
      <c r="J42" s="70"/>
      <c r="K42" s="70"/>
      <c r="L42" s="70"/>
      <c r="M42" s="70"/>
      <c r="N42" s="250"/>
      <c r="O42" s="70"/>
      <c r="P42" s="70" t="s">
        <v>159</v>
      </c>
      <c r="Q42" s="292"/>
    </row>
    <row r="43" spans="2:17" s="246" customFormat="1" ht="15" customHeight="1" x14ac:dyDescent="0.2">
      <c r="B43" s="251"/>
      <c r="C43" s="14"/>
      <c r="D43" s="252"/>
      <c r="E43" s="253" t="s">
        <v>148</v>
      </c>
      <c r="F43" s="254"/>
      <c r="G43" s="254"/>
      <c r="H43" s="255"/>
      <c r="I43" s="256" t="s">
        <v>149</v>
      </c>
      <c r="J43" s="257"/>
      <c r="K43" s="257"/>
      <c r="L43" s="257"/>
      <c r="M43" s="256" t="s">
        <v>150</v>
      </c>
      <c r="N43" s="257"/>
      <c r="O43" s="257"/>
      <c r="P43" s="258"/>
      <c r="Q43" s="9"/>
    </row>
    <row r="44" spans="2:17" s="246" customFormat="1" ht="15" customHeight="1" x14ac:dyDescent="0.2">
      <c r="B44" s="88"/>
      <c r="C44" s="3"/>
      <c r="D44" s="259" t="s">
        <v>71</v>
      </c>
      <c r="E44" s="260" t="s">
        <v>161</v>
      </c>
      <c r="F44" s="261" t="s">
        <v>162</v>
      </c>
      <c r="G44" s="262" t="s">
        <v>163</v>
      </c>
      <c r="H44" s="262" t="s">
        <v>164</v>
      </c>
      <c r="I44" s="263" t="s">
        <v>161</v>
      </c>
      <c r="J44" s="264" t="s">
        <v>162</v>
      </c>
      <c r="K44" s="265" t="s">
        <v>163</v>
      </c>
      <c r="L44" s="266" t="s">
        <v>164</v>
      </c>
      <c r="M44" s="267" t="s">
        <v>161</v>
      </c>
      <c r="N44" s="264" t="s">
        <v>162</v>
      </c>
      <c r="O44" s="265" t="s">
        <v>163</v>
      </c>
      <c r="P44" s="268" t="s">
        <v>164</v>
      </c>
      <c r="Q44" s="9"/>
    </row>
    <row r="45" spans="2:17" s="246" customFormat="1" ht="15" customHeight="1" x14ac:dyDescent="0.2">
      <c r="B45" s="88"/>
      <c r="C45" s="3"/>
      <c r="D45" s="259"/>
      <c r="E45" s="269"/>
      <c r="F45" s="270" t="s">
        <v>165</v>
      </c>
      <c r="G45" s="262" t="s">
        <v>165</v>
      </c>
      <c r="H45" s="262" t="s">
        <v>165</v>
      </c>
      <c r="I45" s="262"/>
      <c r="J45" s="271" t="s">
        <v>165</v>
      </c>
      <c r="K45" s="262" t="s">
        <v>165</v>
      </c>
      <c r="L45" s="272" t="s">
        <v>165</v>
      </c>
      <c r="M45" s="273"/>
      <c r="N45" s="271" t="s">
        <v>165</v>
      </c>
      <c r="O45" s="262" t="s">
        <v>165</v>
      </c>
      <c r="P45" s="274" t="s">
        <v>165</v>
      </c>
      <c r="Q45" s="9"/>
    </row>
    <row r="46" spans="2:17" s="246" customFormat="1" ht="15" customHeight="1" x14ac:dyDescent="0.2">
      <c r="B46" s="275"/>
      <c r="C46" s="276"/>
      <c r="D46" s="277"/>
      <c r="E46" s="269" t="s">
        <v>166</v>
      </c>
      <c r="F46" s="270" t="s">
        <v>167</v>
      </c>
      <c r="G46" s="262" t="s">
        <v>167</v>
      </c>
      <c r="H46" s="262" t="s">
        <v>167</v>
      </c>
      <c r="I46" s="278" t="s">
        <v>166</v>
      </c>
      <c r="J46" s="279" t="s">
        <v>167</v>
      </c>
      <c r="K46" s="262" t="s">
        <v>167</v>
      </c>
      <c r="L46" s="272" t="s">
        <v>167</v>
      </c>
      <c r="M46" s="273" t="s">
        <v>166</v>
      </c>
      <c r="N46" s="279" t="s">
        <v>167</v>
      </c>
      <c r="O46" s="262" t="s">
        <v>167</v>
      </c>
      <c r="P46" s="274" t="s">
        <v>167</v>
      </c>
      <c r="Q46" s="9"/>
    </row>
    <row r="47" spans="2:17" s="246" customFormat="1" ht="17.25" customHeight="1" x14ac:dyDescent="0.2">
      <c r="B47" s="129" t="s">
        <v>77</v>
      </c>
      <c r="C47" s="130"/>
      <c r="D47" s="131" t="s">
        <v>9</v>
      </c>
      <c r="E47" s="280">
        <v>19.399999999999999</v>
      </c>
      <c r="F47" s="280">
        <v>150.19999999999999</v>
      </c>
      <c r="G47" s="280">
        <v>141.80000000000001</v>
      </c>
      <c r="H47" s="280">
        <v>8.4</v>
      </c>
      <c r="I47" s="280">
        <v>19.8</v>
      </c>
      <c r="J47" s="280">
        <v>160.6</v>
      </c>
      <c r="K47" s="280">
        <v>148.80000000000001</v>
      </c>
      <c r="L47" s="280">
        <v>11.8</v>
      </c>
      <c r="M47" s="280">
        <v>19</v>
      </c>
      <c r="N47" s="280">
        <v>140.30000000000001</v>
      </c>
      <c r="O47" s="280">
        <v>135.1</v>
      </c>
      <c r="P47" s="280">
        <v>5.2</v>
      </c>
      <c r="Q47" s="9"/>
    </row>
    <row r="48" spans="2:17" s="246" customFormat="1" ht="17.25" customHeight="1" x14ac:dyDescent="0.2">
      <c r="B48" s="134" t="s">
        <v>78</v>
      </c>
      <c r="C48" s="135"/>
      <c r="D48" s="136" t="s">
        <v>10</v>
      </c>
      <c r="E48" s="281">
        <v>20.100000000000001</v>
      </c>
      <c r="F48" s="281">
        <v>163.5</v>
      </c>
      <c r="G48" s="281">
        <v>155.4</v>
      </c>
      <c r="H48" s="282">
        <v>8.1</v>
      </c>
      <c r="I48" s="283">
        <v>20.100000000000001</v>
      </c>
      <c r="J48" s="283">
        <v>163.5</v>
      </c>
      <c r="K48" s="283">
        <v>155</v>
      </c>
      <c r="L48" s="284">
        <v>8.5</v>
      </c>
      <c r="M48" s="285">
        <v>21.4</v>
      </c>
      <c r="N48" s="285">
        <v>163</v>
      </c>
      <c r="O48" s="285">
        <v>159.69999999999999</v>
      </c>
      <c r="P48" s="286">
        <v>3.3</v>
      </c>
      <c r="Q48" s="9"/>
    </row>
    <row r="49" spans="2:17" s="246" customFormat="1" ht="17.25" customHeight="1" x14ac:dyDescent="0.2">
      <c r="B49" s="134" t="s">
        <v>79</v>
      </c>
      <c r="C49" s="135"/>
      <c r="D49" s="136" t="s">
        <v>11</v>
      </c>
      <c r="E49" s="281">
        <v>20</v>
      </c>
      <c r="F49" s="281">
        <v>164.4</v>
      </c>
      <c r="G49" s="281">
        <v>151.6</v>
      </c>
      <c r="H49" s="282">
        <v>12.8</v>
      </c>
      <c r="I49" s="283">
        <v>20</v>
      </c>
      <c r="J49" s="283">
        <v>167.6</v>
      </c>
      <c r="K49" s="283">
        <v>152.1</v>
      </c>
      <c r="L49" s="284">
        <v>15.5</v>
      </c>
      <c r="M49" s="285">
        <v>20</v>
      </c>
      <c r="N49" s="285">
        <v>160.1</v>
      </c>
      <c r="O49" s="285">
        <v>150.9</v>
      </c>
      <c r="P49" s="286">
        <v>9.1999999999999993</v>
      </c>
      <c r="Q49" s="9"/>
    </row>
    <row r="50" spans="2:17" s="246" customFormat="1" ht="17.25" customHeight="1" x14ac:dyDescent="0.2">
      <c r="B50" s="134" t="s">
        <v>80</v>
      </c>
      <c r="C50" s="135"/>
      <c r="D50" s="138" t="s">
        <v>12</v>
      </c>
      <c r="E50" s="281">
        <v>19.399999999999999</v>
      </c>
      <c r="F50" s="281">
        <v>158.19999999999999</v>
      </c>
      <c r="G50" s="281">
        <v>144.6</v>
      </c>
      <c r="H50" s="282">
        <v>13.6</v>
      </c>
      <c r="I50" s="283">
        <v>19.3</v>
      </c>
      <c r="J50" s="283">
        <v>160.5</v>
      </c>
      <c r="K50" s="283">
        <v>146.19999999999999</v>
      </c>
      <c r="L50" s="284">
        <v>14.3</v>
      </c>
      <c r="M50" s="285">
        <v>19.600000000000001</v>
      </c>
      <c r="N50" s="285">
        <v>145.69999999999999</v>
      </c>
      <c r="O50" s="285">
        <v>135.9</v>
      </c>
      <c r="P50" s="286">
        <v>9.8000000000000007</v>
      </c>
      <c r="Q50" s="9"/>
    </row>
    <row r="51" spans="2:17" s="246" customFormat="1" ht="17.25" customHeight="1" x14ac:dyDescent="0.2">
      <c r="B51" s="134" t="s">
        <v>81</v>
      </c>
      <c r="C51" s="135"/>
      <c r="D51" s="136" t="s">
        <v>13</v>
      </c>
      <c r="E51" s="281">
        <v>19.2</v>
      </c>
      <c r="F51" s="281">
        <v>146.30000000000001</v>
      </c>
      <c r="G51" s="281">
        <v>133.80000000000001</v>
      </c>
      <c r="H51" s="282">
        <v>12.5</v>
      </c>
      <c r="I51" s="283">
        <v>19.8</v>
      </c>
      <c r="J51" s="283">
        <v>150.9</v>
      </c>
      <c r="K51" s="283">
        <v>135.69999999999999</v>
      </c>
      <c r="L51" s="284">
        <v>15.2</v>
      </c>
      <c r="M51" s="285">
        <v>18.3</v>
      </c>
      <c r="N51" s="285">
        <v>140.30000000000001</v>
      </c>
      <c r="O51" s="285">
        <v>131.19999999999999</v>
      </c>
      <c r="P51" s="286">
        <v>9.1</v>
      </c>
      <c r="Q51" s="9"/>
    </row>
    <row r="52" spans="2:17" s="246" customFormat="1" ht="17.25" customHeight="1" x14ac:dyDescent="0.2">
      <c r="B52" s="134" t="s">
        <v>82</v>
      </c>
      <c r="C52" s="135"/>
      <c r="D52" s="136" t="s">
        <v>14</v>
      </c>
      <c r="E52" s="281">
        <v>19.899999999999999</v>
      </c>
      <c r="F52" s="281">
        <v>171.5</v>
      </c>
      <c r="G52" s="281">
        <v>151.6</v>
      </c>
      <c r="H52" s="282">
        <v>19.899999999999999</v>
      </c>
      <c r="I52" s="283">
        <v>20.100000000000001</v>
      </c>
      <c r="J52" s="283">
        <v>179</v>
      </c>
      <c r="K52" s="283">
        <v>155.80000000000001</v>
      </c>
      <c r="L52" s="284">
        <v>23.2</v>
      </c>
      <c r="M52" s="285">
        <v>19</v>
      </c>
      <c r="N52" s="285">
        <v>138</v>
      </c>
      <c r="O52" s="285">
        <v>132.80000000000001</v>
      </c>
      <c r="P52" s="286">
        <v>5.2</v>
      </c>
      <c r="Q52" s="9"/>
    </row>
    <row r="53" spans="2:17" s="246" customFormat="1" ht="17.25" customHeight="1" x14ac:dyDescent="0.2">
      <c r="B53" s="134" t="s">
        <v>83</v>
      </c>
      <c r="C53" s="135"/>
      <c r="D53" s="136" t="s">
        <v>15</v>
      </c>
      <c r="E53" s="281">
        <v>18.7</v>
      </c>
      <c r="F53" s="281">
        <v>132.9</v>
      </c>
      <c r="G53" s="281">
        <v>126.1</v>
      </c>
      <c r="H53" s="282">
        <v>6.8</v>
      </c>
      <c r="I53" s="283">
        <v>19.5</v>
      </c>
      <c r="J53" s="283">
        <v>155.69999999999999</v>
      </c>
      <c r="K53" s="283">
        <v>144.19999999999999</v>
      </c>
      <c r="L53" s="284">
        <v>11.5</v>
      </c>
      <c r="M53" s="285">
        <v>18.2</v>
      </c>
      <c r="N53" s="285">
        <v>117.1</v>
      </c>
      <c r="O53" s="285">
        <v>113.6</v>
      </c>
      <c r="P53" s="286">
        <v>3.5</v>
      </c>
      <c r="Q53" s="9"/>
    </row>
    <row r="54" spans="2:17" s="246" customFormat="1" ht="17.25" customHeight="1" x14ac:dyDescent="0.2">
      <c r="B54" s="134" t="s">
        <v>84</v>
      </c>
      <c r="C54" s="135"/>
      <c r="D54" s="136" t="s">
        <v>16</v>
      </c>
      <c r="E54" s="281">
        <v>19.7</v>
      </c>
      <c r="F54" s="281">
        <v>154.6</v>
      </c>
      <c r="G54" s="281">
        <v>141.9</v>
      </c>
      <c r="H54" s="282">
        <v>12.7</v>
      </c>
      <c r="I54" s="283">
        <v>20.399999999999999</v>
      </c>
      <c r="J54" s="283">
        <v>167.8</v>
      </c>
      <c r="K54" s="283">
        <v>151.5</v>
      </c>
      <c r="L54" s="284">
        <v>16.3</v>
      </c>
      <c r="M54" s="285">
        <v>19</v>
      </c>
      <c r="N54" s="285">
        <v>143.69999999999999</v>
      </c>
      <c r="O54" s="285">
        <v>134</v>
      </c>
      <c r="P54" s="286">
        <v>9.6999999999999993</v>
      </c>
      <c r="Q54" s="9"/>
    </row>
    <row r="55" spans="2:17" s="246" customFormat="1" ht="17.25" customHeight="1" x14ac:dyDescent="0.2">
      <c r="B55" s="134" t="s">
        <v>85</v>
      </c>
      <c r="C55" s="135"/>
      <c r="D55" s="136" t="s">
        <v>17</v>
      </c>
      <c r="E55" s="281">
        <v>18.2</v>
      </c>
      <c r="F55" s="281">
        <v>136.5</v>
      </c>
      <c r="G55" s="281">
        <v>130.6</v>
      </c>
      <c r="H55" s="281">
        <v>5.9</v>
      </c>
      <c r="I55" s="283">
        <v>18.7</v>
      </c>
      <c r="J55" s="283">
        <v>147.30000000000001</v>
      </c>
      <c r="K55" s="283">
        <v>139.4</v>
      </c>
      <c r="L55" s="284">
        <v>7.9</v>
      </c>
      <c r="M55" s="285">
        <v>17.3</v>
      </c>
      <c r="N55" s="285">
        <v>119.4</v>
      </c>
      <c r="O55" s="285">
        <v>116.7</v>
      </c>
      <c r="P55" s="286">
        <v>2.7</v>
      </c>
      <c r="Q55" s="9"/>
    </row>
    <row r="56" spans="2:17" s="246" customFormat="1" ht="17.25" customHeight="1" x14ac:dyDescent="0.2">
      <c r="B56" s="134" t="s">
        <v>86</v>
      </c>
      <c r="C56" s="135"/>
      <c r="D56" s="139" t="s">
        <v>18</v>
      </c>
      <c r="E56" s="281">
        <v>18.8</v>
      </c>
      <c r="F56" s="281">
        <v>154.6</v>
      </c>
      <c r="G56" s="281">
        <v>145.5</v>
      </c>
      <c r="H56" s="282">
        <v>9.1</v>
      </c>
      <c r="I56" s="283">
        <v>19.2</v>
      </c>
      <c r="J56" s="283">
        <v>159.9</v>
      </c>
      <c r="K56" s="283">
        <v>149.1</v>
      </c>
      <c r="L56" s="284">
        <v>10.8</v>
      </c>
      <c r="M56" s="285">
        <v>18.2</v>
      </c>
      <c r="N56" s="285">
        <v>147.6</v>
      </c>
      <c r="O56" s="285">
        <v>140.69999999999999</v>
      </c>
      <c r="P56" s="286">
        <v>6.9</v>
      </c>
      <c r="Q56" s="9"/>
    </row>
    <row r="57" spans="2:17" s="246" customFormat="1" ht="17.25" customHeight="1" x14ac:dyDescent="0.2">
      <c r="B57" s="134" t="s">
        <v>87</v>
      </c>
      <c r="C57" s="135"/>
      <c r="D57" s="140" t="s">
        <v>19</v>
      </c>
      <c r="E57" s="281">
        <v>14.4</v>
      </c>
      <c r="F57" s="281">
        <v>84</v>
      </c>
      <c r="G57" s="281">
        <v>81.8</v>
      </c>
      <c r="H57" s="282">
        <v>2.2000000000000002</v>
      </c>
      <c r="I57" s="283">
        <v>13.8</v>
      </c>
      <c r="J57" s="283">
        <v>86.1</v>
      </c>
      <c r="K57" s="283">
        <v>83.1</v>
      </c>
      <c r="L57" s="284">
        <v>3</v>
      </c>
      <c r="M57" s="285">
        <v>14.7</v>
      </c>
      <c r="N57" s="285">
        <v>83</v>
      </c>
      <c r="O57" s="285">
        <v>81.2</v>
      </c>
      <c r="P57" s="286">
        <v>1.8</v>
      </c>
      <c r="Q57" s="9"/>
    </row>
    <row r="58" spans="2:17" s="246" customFormat="1" ht="17.25" customHeight="1" x14ac:dyDescent="0.2">
      <c r="B58" s="134" t="s">
        <v>144</v>
      </c>
      <c r="C58" s="135"/>
      <c r="D58" s="141" t="s">
        <v>20</v>
      </c>
      <c r="E58" s="281">
        <v>17.399999999999999</v>
      </c>
      <c r="F58" s="281">
        <v>126.8</v>
      </c>
      <c r="G58" s="281">
        <v>121</v>
      </c>
      <c r="H58" s="282">
        <v>5.8</v>
      </c>
      <c r="I58" s="283">
        <v>18.3</v>
      </c>
      <c r="J58" s="283">
        <v>140.5</v>
      </c>
      <c r="K58" s="283">
        <v>133.19999999999999</v>
      </c>
      <c r="L58" s="284">
        <v>7.3</v>
      </c>
      <c r="M58" s="285">
        <v>16.8</v>
      </c>
      <c r="N58" s="285">
        <v>117.4</v>
      </c>
      <c r="O58" s="285">
        <v>112.6</v>
      </c>
      <c r="P58" s="286">
        <v>4.8</v>
      </c>
      <c r="Q58" s="9"/>
    </row>
    <row r="59" spans="2:17" s="246" customFormat="1" ht="17.25" customHeight="1" x14ac:dyDescent="0.2">
      <c r="B59" s="134" t="s">
        <v>89</v>
      </c>
      <c r="C59" s="135"/>
      <c r="D59" s="136" t="s">
        <v>21</v>
      </c>
      <c r="E59" s="281">
        <v>21</v>
      </c>
      <c r="F59" s="281">
        <v>158.6</v>
      </c>
      <c r="G59" s="281">
        <v>155.19999999999999</v>
      </c>
      <c r="H59" s="282">
        <v>3.4</v>
      </c>
      <c r="I59" s="283">
        <v>21.5</v>
      </c>
      <c r="J59" s="283">
        <v>163.19999999999999</v>
      </c>
      <c r="K59" s="283">
        <v>159.4</v>
      </c>
      <c r="L59" s="284">
        <v>3.8</v>
      </c>
      <c r="M59" s="285">
        <v>20.3</v>
      </c>
      <c r="N59" s="285">
        <v>153.19999999999999</v>
      </c>
      <c r="O59" s="285">
        <v>150.19999999999999</v>
      </c>
      <c r="P59" s="286">
        <v>3</v>
      </c>
      <c r="Q59" s="9"/>
    </row>
    <row r="60" spans="2:17" s="246" customFormat="1" ht="17.25" customHeight="1" x14ac:dyDescent="0.2">
      <c r="B60" s="134" t="s">
        <v>90</v>
      </c>
      <c r="C60" s="135"/>
      <c r="D60" s="136" t="s">
        <v>22</v>
      </c>
      <c r="E60" s="281">
        <v>19.8</v>
      </c>
      <c r="F60" s="281">
        <v>153.6</v>
      </c>
      <c r="G60" s="281">
        <v>148.1</v>
      </c>
      <c r="H60" s="282">
        <v>5.5</v>
      </c>
      <c r="I60" s="283">
        <v>20.3</v>
      </c>
      <c r="J60" s="283">
        <v>162.30000000000001</v>
      </c>
      <c r="K60" s="283">
        <v>154.4</v>
      </c>
      <c r="L60" s="284">
        <v>7.9</v>
      </c>
      <c r="M60" s="285">
        <v>19.7</v>
      </c>
      <c r="N60" s="285">
        <v>150.19999999999999</v>
      </c>
      <c r="O60" s="285">
        <v>145.6</v>
      </c>
      <c r="P60" s="286">
        <v>4.5999999999999996</v>
      </c>
      <c r="Q60" s="9"/>
    </row>
    <row r="61" spans="2:17" s="246" customFormat="1" ht="17.25" customHeight="1" x14ac:dyDescent="0.2">
      <c r="B61" s="134" t="s">
        <v>91</v>
      </c>
      <c r="C61" s="135"/>
      <c r="D61" s="136" t="s">
        <v>23</v>
      </c>
      <c r="E61" s="281">
        <v>20.6</v>
      </c>
      <c r="F61" s="281">
        <v>172.6</v>
      </c>
      <c r="G61" s="281">
        <v>158</v>
      </c>
      <c r="H61" s="282">
        <v>14.6</v>
      </c>
      <c r="I61" s="283">
        <v>20.6</v>
      </c>
      <c r="J61" s="283">
        <v>176</v>
      </c>
      <c r="K61" s="283">
        <v>159.1</v>
      </c>
      <c r="L61" s="284">
        <v>16.899999999999999</v>
      </c>
      <c r="M61" s="285">
        <v>20.6</v>
      </c>
      <c r="N61" s="285">
        <v>156.19999999999999</v>
      </c>
      <c r="O61" s="285">
        <v>152.69999999999999</v>
      </c>
      <c r="P61" s="286">
        <v>3.5</v>
      </c>
      <c r="Q61" s="9"/>
    </row>
    <row r="62" spans="2:17" s="246" customFormat="1" ht="17.25" customHeight="1" x14ac:dyDescent="0.2">
      <c r="B62" s="134" t="s">
        <v>92</v>
      </c>
      <c r="C62" s="135"/>
      <c r="D62" s="142" t="s">
        <v>24</v>
      </c>
      <c r="E62" s="281">
        <v>18.3</v>
      </c>
      <c r="F62" s="281">
        <v>140</v>
      </c>
      <c r="G62" s="281">
        <v>132.69999999999999</v>
      </c>
      <c r="H62" s="282">
        <v>7.3</v>
      </c>
      <c r="I62" s="283">
        <v>18.399999999999999</v>
      </c>
      <c r="J62" s="283">
        <v>147.30000000000001</v>
      </c>
      <c r="K62" s="283">
        <v>138.6</v>
      </c>
      <c r="L62" s="284">
        <v>8.6999999999999993</v>
      </c>
      <c r="M62" s="285">
        <v>18.100000000000001</v>
      </c>
      <c r="N62" s="285">
        <v>132.69999999999999</v>
      </c>
      <c r="O62" s="285">
        <v>126.8</v>
      </c>
      <c r="P62" s="286">
        <v>5.9</v>
      </c>
      <c r="Q62" s="9"/>
    </row>
    <row r="63" spans="2:17" s="246" customFormat="1" ht="17.25" customHeight="1" x14ac:dyDescent="0.2">
      <c r="B63" s="129" t="s">
        <v>93</v>
      </c>
      <c r="C63" s="130"/>
      <c r="D63" s="143" t="s">
        <v>94</v>
      </c>
      <c r="E63" s="280">
        <v>20</v>
      </c>
      <c r="F63" s="280">
        <v>166.1</v>
      </c>
      <c r="G63" s="280">
        <v>153.80000000000001</v>
      </c>
      <c r="H63" s="287">
        <v>12.3</v>
      </c>
      <c r="I63" s="280">
        <v>20.2</v>
      </c>
      <c r="J63" s="280">
        <v>172.3</v>
      </c>
      <c r="K63" s="280">
        <v>157.80000000000001</v>
      </c>
      <c r="L63" s="287">
        <v>14.5</v>
      </c>
      <c r="M63" s="280">
        <v>19.7</v>
      </c>
      <c r="N63" s="280">
        <v>160.5</v>
      </c>
      <c r="O63" s="280">
        <v>150.19999999999999</v>
      </c>
      <c r="P63" s="287">
        <v>10.3</v>
      </c>
      <c r="Q63" s="9"/>
    </row>
    <row r="64" spans="2:17" s="246" customFormat="1" ht="17.25" customHeight="1" x14ac:dyDescent="0.2">
      <c r="B64" s="134" t="s">
        <v>95</v>
      </c>
      <c r="C64" s="135"/>
      <c r="D64" s="145" t="s">
        <v>96</v>
      </c>
      <c r="E64" s="281">
        <v>22.4</v>
      </c>
      <c r="F64" s="281">
        <v>177.1</v>
      </c>
      <c r="G64" s="281">
        <v>168.7</v>
      </c>
      <c r="H64" s="284">
        <v>8.4</v>
      </c>
      <c r="I64" s="281">
        <v>21.3</v>
      </c>
      <c r="J64" s="281">
        <v>169.1</v>
      </c>
      <c r="K64" s="281">
        <v>157.80000000000001</v>
      </c>
      <c r="L64" s="284">
        <v>11.3</v>
      </c>
      <c r="M64" s="281">
        <v>22.7</v>
      </c>
      <c r="N64" s="281">
        <v>179</v>
      </c>
      <c r="O64" s="281">
        <v>171.4</v>
      </c>
      <c r="P64" s="284">
        <v>7.6</v>
      </c>
      <c r="Q64" s="9"/>
    </row>
    <row r="65" spans="2:16" ht="17.25" customHeight="1" x14ac:dyDescent="0.2">
      <c r="B65" s="134" t="s">
        <v>97</v>
      </c>
      <c r="C65" s="135"/>
      <c r="D65" s="145" t="s">
        <v>98</v>
      </c>
      <c r="E65" s="281">
        <v>21.2</v>
      </c>
      <c r="F65" s="281">
        <v>189.1</v>
      </c>
      <c r="G65" s="281">
        <v>165.9</v>
      </c>
      <c r="H65" s="284">
        <v>23.2</v>
      </c>
      <c r="I65" s="281">
        <v>21.2</v>
      </c>
      <c r="J65" s="281">
        <v>194.1</v>
      </c>
      <c r="K65" s="281">
        <v>168.1</v>
      </c>
      <c r="L65" s="284">
        <v>26</v>
      </c>
      <c r="M65" s="281">
        <v>21</v>
      </c>
      <c r="N65" s="281">
        <v>161.9</v>
      </c>
      <c r="O65" s="281">
        <v>153.80000000000001</v>
      </c>
      <c r="P65" s="284">
        <v>8.1</v>
      </c>
    </row>
    <row r="66" spans="2:16" ht="17.25" customHeight="1" x14ac:dyDescent="0.2">
      <c r="B66" s="134" t="s">
        <v>99</v>
      </c>
      <c r="C66" s="135"/>
      <c r="D66" s="145" t="s">
        <v>100</v>
      </c>
      <c r="E66" s="281" t="s">
        <v>51</v>
      </c>
      <c r="F66" s="281" t="s">
        <v>51</v>
      </c>
      <c r="G66" s="281" t="s">
        <v>51</v>
      </c>
      <c r="H66" s="284" t="s">
        <v>51</v>
      </c>
      <c r="I66" s="281" t="s">
        <v>51</v>
      </c>
      <c r="J66" s="281" t="s">
        <v>51</v>
      </c>
      <c r="K66" s="281" t="s">
        <v>51</v>
      </c>
      <c r="L66" s="284" t="s">
        <v>51</v>
      </c>
      <c r="M66" s="281" t="s">
        <v>51</v>
      </c>
      <c r="N66" s="281" t="s">
        <v>51</v>
      </c>
      <c r="O66" s="281" t="s">
        <v>51</v>
      </c>
      <c r="P66" s="284" t="s">
        <v>51</v>
      </c>
    </row>
    <row r="67" spans="2:16" x14ac:dyDescent="0.2">
      <c r="B67" s="134" t="s">
        <v>101</v>
      </c>
      <c r="C67" s="135"/>
      <c r="D67" s="145" t="s">
        <v>102</v>
      </c>
      <c r="E67" s="281">
        <v>17.7</v>
      </c>
      <c r="F67" s="281">
        <v>133.6</v>
      </c>
      <c r="G67" s="281">
        <v>124.2</v>
      </c>
      <c r="H67" s="284">
        <v>9.4</v>
      </c>
      <c r="I67" s="281">
        <v>18</v>
      </c>
      <c r="J67" s="281">
        <v>135.5</v>
      </c>
      <c r="K67" s="281">
        <v>125.3</v>
      </c>
      <c r="L67" s="284">
        <v>10.199999999999999</v>
      </c>
      <c r="M67" s="281">
        <v>17.2</v>
      </c>
      <c r="N67" s="281">
        <v>129.69999999999999</v>
      </c>
      <c r="O67" s="281">
        <v>121.9</v>
      </c>
      <c r="P67" s="284">
        <v>7.8</v>
      </c>
    </row>
    <row r="68" spans="2:16" x14ac:dyDescent="0.2">
      <c r="B68" s="134" t="s">
        <v>103</v>
      </c>
      <c r="C68" s="135"/>
      <c r="D68" s="145" t="s">
        <v>104</v>
      </c>
      <c r="E68" s="281">
        <v>20.9</v>
      </c>
      <c r="F68" s="281">
        <v>166.1</v>
      </c>
      <c r="G68" s="281">
        <v>150.80000000000001</v>
      </c>
      <c r="H68" s="284">
        <v>15.3</v>
      </c>
      <c r="I68" s="281">
        <v>20.9</v>
      </c>
      <c r="J68" s="281">
        <v>165.9</v>
      </c>
      <c r="K68" s="281">
        <v>149.9</v>
      </c>
      <c r="L68" s="284">
        <v>16</v>
      </c>
      <c r="M68" s="281">
        <v>21</v>
      </c>
      <c r="N68" s="281">
        <v>167.1</v>
      </c>
      <c r="O68" s="281">
        <v>155.9</v>
      </c>
      <c r="P68" s="284">
        <v>11.2</v>
      </c>
    </row>
    <row r="69" spans="2:16" x14ac:dyDescent="0.2">
      <c r="B69" s="134" t="s">
        <v>105</v>
      </c>
      <c r="C69" s="135"/>
      <c r="D69" s="145" t="s">
        <v>106</v>
      </c>
      <c r="E69" s="281">
        <v>20.9</v>
      </c>
      <c r="F69" s="281">
        <v>164.1</v>
      </c>
      <c r="G69" s="281">
        <v>152.1</v>
      </c>
      <c r="H69" s="284">
        <v>12</v>
      </c>
      <c r="I69" s="281">
        <v>21.8</v>
      </c>
      <c r="J69" s="281">
        <v>174.8</v>
      </c>
      <c r="K69" s="281">
        <v>158.5</v>
      </c>
      <c r="L69" s="284">
        <v>16.3</v>
      </c>
      <c r="M69" s="281">
        <v>19.399999999999999</v>
      </c>
      <c r="N69" s="281">
        <v>146.9</v>
      </c>
      <c r="O69" s="281">
        <v>141.80000000000001</v>
      </c>
      <c r="P69" s="284">
        <v>5.0999999999999996</v>
      </c>
    </row>
    <row r="70" spans="2:16" x14ac:dyDescent="0.2">
      <c r="B70" s="134" t="s">
        <v>107</v>
      </c>
      <c r="C70" s="135"/>
      <c r="D70" s="145" t="s">
        <v>108</v>
      </c>
      <c r="E70" s="281">
        <v>20.6</v>
      </c>
      <c r="F70" s="281">
        <v>172.6</v>
      </c>
      <c r="G70" s="281">
        <v>151</v>
      </c>
      <c r="H70" s="284">
        <v>21.6</v>
      </c>
      <c r="I70" s="281">
        <v>20.8</v>
      </c>
      <c r="J70" s="281">
        <v>174.2</v>
      </c>
      <c r="K70" s="281">
        <v>151.80000000000001</v>
      </c>
      <c r="L70" s="284">
        <v>22.4</v>
      </c>
      <c r="M70" s="281">
        <v>19.3</v>
      </c>
      <c r="N70" s="281">
        <v>162.9</v>
      </c>
      <c r="O70" s="281">
        <v>146.1</v>
      </c>
      <c r="P70" s="284">
        <v>16.8</v>
      </c>
    </row>
    <row r="71" spans="2:16" x14ac:dyDescent="0.2">
      <c r="B71" s="134" t="s">
        <v>109</v>
      </c>
      <c r="C71" s="135"/>
      <c r="D71" s="145" t="s">
        <v>110</v>
      </c>
      <c r="E71" s="281" t="s">
        <v>51</v>
      </c>
      <c r="F71" s="281" t="s">
        <v>51</v>
      </c>
      <c r="G71" s="281" t="s">
        <v>51</v>
      </c>
      <c r="H71" s="284" t="s">
        <v>51</v>
      </c>
      <c r="I71" s="281" t="s">
        <v>51</v>
      </c>
      <c r="J71" s="281" t="s">
        <v>51</v>
      </c>
      <c r="K71" s="281" t="s">
        <v>51</v>
      </c>
      <c r="L71" s="284" t="s">
        <v>51</v>
      </c>
      <c r="M71" s="281" t="s">
        <v>51</v>
      </c>
      <c r="N71" s="281" t="s">
        <v>51</v>
      </c>
      <c r="O71" s="281" t="s">
        <v>51</v>
      </c>
      <c r="P71" s="284" t="s">
        <v>51</v>
      </c>
    </row>
    <row r="72" spans="2:16" x14ac:dyDescent="0.2">
      <c r="B72" s="134" t="s">
        <v>111</v>
      </c>
      <c r="C72" s="135"/>
      <c r="D72" s="145" t="s">
        <v>112</v>
      </c>
      <c r="E72" s="284">
        <v>21.4</v>
      </c>
      <c r="F72" s="284">
        <v>181.6</v>
      </c>
      <c r="G72" s="284">
        <v>167.8</v>
      </c>
      <c r="H72" s="284">
        <v>13.8</v>
      </c>
      <c r="I72" s="284">
        <v>21.3</v>
      </c>
      <c r="J72" s="284">
        <v>183.4</v>
      </c>
      <c r="K72" s="284">
        <v>167.6</v>
      </c>
      <c r="L72" s="284">
        <v>15.8</v>
      </c>
      <c r="M72" s="284">
        <v>21.6</v>
      </c>
      <c r="N72" s="284">
        <v>175.5</v>
      </c>
      <c r="O72" s="284">
        <v>168.2</v>
      </c>
      <c r="P72" s="284">
        <v>7.3</v>
      </c>
    </row>
    <row r="73" spans="2:16" x14ac:dyDescent="0.2">
      <c r="B73" s="134" t="s">
        <v>113</v>
      </c>
      <c r="C73" s="135"/>
      <c r="D73" s="145" t="s">
        <v>114</v>
      </c>
      <c r="E73" s="284">
        <v>19.3</v>
      </c>
      <c r="F73" s="284">
        <v>161.9</v>
      </c>
      <c r="G73" s="284">
        <v>155.19999999999999</v>
      </c>
      <c r="H73" s="284">
        <v>6.7</v>
      </c>
      <c r="I73" s="284">
        <v>19.3</v>
      </c>
      <c r="J73" s="284">
        <v>163.69999999999999</v>
      </c>
      <c r="K73" s="284">
        <v>155.69999999999999</v>
      </c>
      <c r="L73" s="284">
        <v>8</v>
      </c>
      <c r="M73" s="284">
        <v>19.2</v>
      </c>
      <c r="N73" s="284">
        <v>158.5</v>
      </c>
      <c r="O73" s="284">
        <v>154.1</v>
      </c>
      <c r="P73" s="284">
        <v>4.4000000000000004</v>
      </c>
    </row>
    <row r="74" spans="2:16" x14ac:dyDescent="0.2">
      <c r="B74" s="134" t="s">
        <v>115</v>
      </c>
      <c r="C74" s="135"/>
      <c r="D74" s="145" t="s">
        <v>116</v>
      </c>
      <c r="E74" s="284">
        <v>18.100000000000001</v>
      </c>
      <c r="F74" s="284">
        <v>157.30000000000001</v>
      </c>
      <c r="G74" s="284">
        <v>142.4</v>
      </c>
      <c r="H74" s="284">
        <v>14.9</v>
      </c>
      <c r="I74" s="284">
        <v>17.7</v>
      </c>
      <c r="J74" s="284">
        <v>158.19999999999999</v>
      </c>
      <c r="K74" s="284">
        <v>140.80000000000001</v>
      </c>
      <c r="L74" s="284">
        <v>17.399999999999999</v>
      </c>
      <c r="M74" s="284">
        <v>18.600000000000001</v>
      </c>
      <c r="N74" s="284">
        <v>155.9</v>
      </c>
      <c r="O74" s="284">
        <v>144.19999999999999</v>
      </c>
      <c r="P74" s="284">
        <v>11.7</v>
      </c>
    </row>
    <row r="75" spans="2:16" x14ac:dyDescent="0.2">
      <c r="B75" s="134" t="s">
        <v>117</v>
      </c>
      <c r="C75" s="135"/>
      <c r="D75" s="145" t="s">
        <v>118</v>
      </c>
      <c r="E75" s="284" t="s">
        <v>51</v>
      </c>
      <c r="F75" s="284" t="s">
        <v>51</v>
      </c>
      <c r="G75" s="284" t="s">
        <v>51</v>
      </c>
      <c r="H75" s="284" t="s">
        <v>51</v>
      </c>
      <c r="I75" s="284" t="s">
        <v>51</v>
      </c>
      <c r="J75" s="284" t="s">
        <v>51</v>
      </c>
      <c r="K75" s="284" t="s">
        <v>51</v>
      </c>
      <c r="L75" s="284" t="s">
        <v>51</v>
      </c>
      <c r="M75" s="284" t="s">
        <v>51</v>
      </c>
      <c r="N75" s="284" t="s">
        <v>51</v>
      </c>
      <c r="O75" s="284" t="s">
        <v>51</v>
      </c>
      <c r="P75" s="284" t="s">
        <v>51</v>
      </c>
    </row>
    <row r="76" spans="2:16" x14ac:dyDescent="0.2">
      <c r="B76" s="134" t="s">
        <v>119</v>
      </c>
      <c r="C76" s="135"/>
      <c r="D76" s="145" t="s">
        <v>120</v>
      </c>
      <c r="E76" s="284">
        <v>19.5</v>
      </c>
      <c r="F76" s="284">
        <v>160.80000000000001</v>
      </c>
      <c r="G76" s="284">
        <v>150.19999999999999</v>
      </c>
      <c r="H76" s="284">
        <v>10.6</v>
      </c>
      <c r="I76" s="284">
        <v>19.7</v>
      </c>
      <c r="J76" s="284">
        <v>164.1</v>
      </c>
      <c r="K76" s="284">
        <v>152.19999999999999</v>
      </c>
      <c r="L76" s="284">
        <v>11.9</v>
      </c>
      <c r="M76" s="284">
        <v>18.899999999999999</v>
      </c>
      <c r="N76" s="284">
        <v>151.4</v>
      </c>
      <c r="O76" s="284">
        <v>144.6</v>
      </c>
      <c r="P76" s="284">
        <v>6.8</v>
      </c>
    </row>
    <row r="77" spans="2:16" x14ac:dyDescent="0.2">
      <c r="B77" s="148" t="s">
        <v>121</v>
      </c>
      <c r="C77" s="149"/>
      <c r="D77" s="150" t="s">
        <v>122</v>
      </c>
      <c r="E77" s="288">
        <v>19.3</v>
      </c>
      <c r="F77" s="288">
        <v>158</v>
      </c>
      <c r="G77" s="288">
        <v>146.5</v>
      </c>
      <c r="H77" s="288">
        <v>11.5</v>
      </c>
      <c r="I77" s="288">
        <v>19.8</v>
      </c>
      <c r="J77" s="288">
        <v>165.7</v>
      </c>
      <c r="K77" s="288">
        <v>151.69999999999999</v>
      </c>
      <c r="L77" s="288">
        <v>14</v>
      </c>
      <c r="M77" s="288">
        <v>18.2</v>
      </c>
      <c r="N77" s="288">
        <v>141.80000000000001</v>
      </c>
      <c r="O77" s="288">
        <v>135.5</v>
      </c>
      <c r="P77" s="288">
        <v>6.3</v>
      </c>
    </row>
    <row r="78" spans="2:16" ht="17.399999999999999" customHeight="1" x14ac:dyDescent="0.2">
      <c r="B78" s="153" t="s">
        <v>123</v>
      </c>
      <c r="C78" s="154"/>
      <c r="D78" s="155" t="s">
        <v>124</v>
      </c>
      <c r="E78" s="289">
        <v>18.2</v>
      </c>
      <c r="F78" s="289">
        <v>143.6</v>
      </c>
      <c r="G78" s="289">
        <v>136.30000000000001</v>
      </c>
      <c r="H78" s="289">
        <v>7.3</v>
      </c>
      <c r="I78" s="289">
        <v>18.399999999999999</v>
      </c>
      <c r="J78" s="289">
        <v>151.30000000000001</v>
      </c>
      <c r="K78" s="289">
        <v>140.30000000000001</v>
      </c>
      <c r="L78" s="289">
        <v>11</v>
      </c>
      <c r="M78" s="289">
        <v>18.100000000000001</v>
      </c>
      <c r="N78" s="289">
        <v>139.4</v>
      </c>
      <c r="O78" s="289">
        <v>134.19999999999999</v>
      </c>
      <c r="P78" s="289">
        <v>5.2</v>
      </c>
    </row>
  </sheetData>
  <mergeCells count="1">
    <mergeCell ref="D2:E2"/>
  </mergeCells>
  <phoneticPr fontId="16"/>
  <printOptions horizontalCentered="1"/>
  <pageMargins left="0.59055118110236227" right="0.59055118110236227" top="0.35433070866141736" bottom="0.59055118110236227" header="0" footer="0.59055118110236227"/>
  <pageSetup paperSize="9" scale="60"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F30A-4785-4BDF-A2F8-768637598645}">
  <dimension ref="A1:S37"/>
  <sheetViews>
    <sheetView showGridLines="0" tabSelected="1" view="pageBreakPreview" zoomScale="95" zoomScaleNormal="70" zoomScaleSheetLayoutView="95" workbookViewId="0">
      <selection activeCell="N27" sqref="N27"/>
    </sheetView>
  </sheetViews>
  <sheetFormatPr defaultColWidth="8.88671875" defaultRowHeight="14.4" x14ac:dyDescent="0.2"/>
  <cols>
    <col min="1" max="1" width="12.77734375" style="296" customWidth="1"/>
    <col min="2" max="4" width="9.88671875" style="299" customWidth="1"/>
    <col min="5" max="5" width="12.77734375" style="296" customWidth="1"/>
    <col min="6" max="8" width="9.88671875" style="296" customWidth="1"/>
    <col min="9" max="9" width="12.77734375" style="296" customWidth="1"/>
    <col min="10" max="10" width="9.88671875" style="296" customWidth="1"/>
    <col min="11" max="11" width="10.33203125" style="296" customWidth="1"/>
    <col min="12" max="12" width="10.21875" style="296" customWidth="1"/>
    <col min="13" max="16384" width="8.88671875" style="296"/>
  </cols>
  <sheetData>
    <row r="1" spans="1:19" ht="160.19999999999999" customHeight="1" x14ac:dyDescent="0.2">
      <c r="A1" s="294" t="s">
        <v>169</v>
      </c>
      <c r="B1" s="295"/>
      <c r="C1" s="295"/>
      <c r="D1" s="295"/>
      <c r="E1" s="295"/>
      <c r="F1" s="295"/>
      <c r="G1" s="295"/>
      <c r="H1" s="295"/>
      <c r="I1" s="295"/>
      <c r="J1" s="295"/>
      <c r="K1" s="295"/>
      <c r="L1" s="295"/>
      <c r="N1" s="297"/>
      <c r="O1" s="298"/>
      <c r="P1" s="298"/>
      <c r="Q1" s="298"/>
      <c r="R1" s="298"/>
      <c r="S1" s="298"/>
    </row>
    <row r="2" spans="1:19" ht="19.95" customHeight="1" thickBot="1" x14ac:dyDescent="0.25">
      <c r="A2" s="296" t="s">
        <v>170</v>
      </c>
      <c r="N2" s="298"/>
      <c r="O2" s="298"/>
      <c r="P2" s="298"/>
      <c r="Q2" s="298"/>
      <c r="R2" s="298"/>
      <c r="S2" s="298"/>
    </row>
    <row r="3" spans="1:19" ht="19.95" customHeight="1" x14ac:dyDescent="0.2">
      <c r="A3" s="300"/>
      <c r="B3" s="301" t="s">
        <v>171</v>
      </c>
      <c r="C3" s="302"/>
      <c r="D3" s="303"/>
      <c r="E3" s="304"/>
      <c r="F3" s="301" t="s">
        <v>171</v>
      </c>
      <c r="G3" s="302"/>
      <c r="H3" s="303"/>
      <c r="I3" s="300"/>
      <c r="J3" s="301" t="s">
        <v>171</v>
      </c>
      <c r="K3" s="302"/>
      <c r="L3" s="303"/>
      <c r="N3" s="298"/>
      <c r="O3" s="298"/>
      <c r="P3" s="298"/>
      <c r="Q3" s="298"/>
      <c r="R3" s="298"/>
      <c r="S3" s="298"/>
    </row>
    <row r="4" spans="1:19" ht="19.95" customHeight="1" x14ac:dyDescent="0.2">
      <c r="A4" s="305"/>
      <c r="B4" s="306"/>
      <c r="C4" s="307" t="s">
        <v>172</v>
      </c>
      <c r="D4" s="308" t="s">
        <v>173</v>
      </c>
      <c r="E4" s="309"/>
      <c r="F4" s="306"/>
      <c r="G4" s="307" t="s">
        <v>172</v>
      </c>
      <c r="H4" s="308" t="s">
        <v>173</v>
      </c>
      <c r="I4" s="305"/>
      <c r="J4" s="306"/>
      <c r="K4" s="307" t="s">
        <v>172</v>
      </c>
      <c r="L4" s="308" t="s">
        <v>173</v>
      </c>
    </row>
    <row r="5" spans="1:19" ht="19.95" customHeight="1" x14ac:dyDescent="0.2">
      <c r="A5" s="310"/>
      <c r="B5" s="311" t="s">
        <v>174</v>
      </c>
      <c r="C5" s="312" t="s">
        <v>174</v>
      </c>
      <c r="D5" s="313" t="s">
        <v>174</v>
      </c>
      <c r="E5" s="314"/>
      <c r="F5" s="311" t="s">
        <v>174</v>
      </c>
      <c r="G5" s="312" t="s">
        <v>174</v>
      </c>
      <c r="H5" s="313" t="s">
        <v>174</v>
      </c>
      <c r="I5" s="310"/>
      <c r="J5" s="311" t="s">
        <v>174</v>
      </c>
      <c r="K5" s="312" t="s">
        <v>174</v>
      </c>
      <c r="L5" s="313" t="s">
        <v>174</v>
      </c>
    </row>
    <row r="6" spans="1:19" ht="19.95" customHeight="1" x14ac:dyDescent="0.2">
      <c r="A6" s="315"/>
      <c r="B6" s="316" t="s">
        <v>175</v>
      </c>
      <c r="C6" s="317"/>
      <c r="D6" s="318"/>
      <c r="E6" s="319"/>
      <c r="F6" s="316" t="s">
        <v>176</v>
      </c>
      <c r="G6" s="317"/>
      <c r="H6" s="318"/>
      <c r="I6" s="315"/>
      <c r="J6" s="316" t="s">
        <v>177</v>
      </c>
      <c r="K6" s="317"/>
      <c r="L6" s="318"/>
    </row>
    <row r="7" spans="1:19" ht="19.95" customHeight="1" x14ac:dyDescent="0.2">
      <c r="A7" s="320" t="s">
        <v>178</v>
      </c>
      <c r="B7" s="321">
        <v>1.4</v>
      </c>
      <c r="C7" s="322">
        <v>0.8</v>
      </c>
      <c r="D7" s="323">
        <v>-0.5</v>
      </c>
      <c r="E7" s="324" t="str">
        <f t="shared" ref="E7:E19" si="0">A7</f>
        <v>令和7年4月</v>
      </c>
      <c r="F7" s="321">
        <v>0.6</v>
      </c>
      <c r="G7" s="322">
        <v>-0.1</v>
      </c>
      <c r="H7" s="323">
        <v>-0.5</v>
      </c>
      <c r="I7" s="320" t="str">
        <f>E7</f>
        <v>令和7年4月</v>
      </c>
      <c r="J7" s="321">
        <v>1.3</v>
      </c>
      <c r="K7" s="322">
        <v>0.8</v>
      </c>
      <c r="L7" s="323">
        <v>-0.7</v>
      </c>
    </row>
    <row r="8" spans="1:19" ht="19.95" customHeight="1" x14ac:dyDescent="0.2">
      <c r="A8" s="325" t="s">
        <v>179</v>
      </c>
      <c r="B8" s="321">
        <v>-0.3</v>
      </c>
      <c r="C8" s="322">
        <v>-0.8</v>
      </c>
      <c r="D8" s="323">
        <v>-3.9</v>
      </c>
      <c r="E8" s="324" t="str">
        <f t="shared" si="0"/>
        <v>5月</v>
      </c>
      <c r="F8" s="321">
        <v>-0.4</v>
      </c>
      <c r="G8" s="322">
        <v>-0.8</v>
      </c>
      <c r="H8" s="323">
        <v>-3.9</v>
      </c>
      <c r="I8" s="320" t="str">
        <f t="shared" ref="I8:I19" si="1">E8</f>
        <v>5月</v>
      </c>
      <c r="J8" s="321">
        <v>-0.5</v>
      </c>
      <c r="K8" s="322">
        <v>-0.8</v>
      </c>
      <c r="L8" s="323">
        <v>-3.8</v>
      </c>
    </row>
    <row r="9" spans="1:19" ht="19.95" customHeight="1" x14ac:dyDescent="0.2">
      <c r="A9" s="325" t="s">
        <v>180</v>
      </c>
      <c r="B9" s="321">
        <v>0.2</v>
      </c>
      <c r="C9" s="322">
        <v>-0.9</v>
      </c>
      <c r="D9" s="323">
        <v>-0.4</v>
      </c>
      <c r="E9" s="324" t="str">
        <f t="shared" si="0"/>
        <v>6月</v>
      </c>
      <c r="F9" s="321">
        <v>2.6</v>
      </c>
      <c r="G9" s="322">
        <v>1.7</v>
      </c>
      <c r="H9" s="323">
        <v>1.2</v>
      </c>
      <c r="I9" s="320" t="str">
        <f t="shared" si="1"/>
        <v>6月</v>
      </c>
      <c r="J9" s="321">
        <v>7.2</v>
      </c>
      <c r="K9" s="322">
        <v>6.9</v>
      </c>
      <c r="L9" s="323">
        <v>1.2</v>
      </c>
    </row>
    <row r="10" spans="1:19" ht="19.95" customHeight="1" x14ac:dyDescent="0.2">
      <c r="A10" s="325" t="s">
        <v>181</v>
      </c>
      <c r="B10" s="321">
        <v>5.0999999999999996</v>
      </c>
      <c r="C10" s="322">
        <v>6.1</v>
      </c>
      <c r="D10" s="323">
        <v>-1</v>
      </c>
      <c r="E10" s="324" t="str">
        <f t="shared" si="0"/>
        <v>7月</v>
      </c>
      <c r="F10" s="321">
        <v>2.4</v>
      </c>
      <c r="G10" s="322">
        <v>3.1</v>
      </c>
      <c r="H10" s="323">
        <v>-0.9</v>
      </c>
      <c r="I10" s="320" t="str">
        <f t="shared" si="1"/>
        <v>7月</v>
      </c>
      <c r="J10" s="321">
        <v>2.9</v>
      </c>
      <c r="K10" s="322">
        <v>3.6</v>
      </c>
      <c r="L10" s="323">
        <v>-0.3</v>
      </c>
    </row>
    <row r="11" spans="1:19" ht="19.95" customHeight="1" x14ac:dyDescent="0.2">
      <c r="A11" s="325" t="s">
        <v>182</v>
      </c>
      <c r="B11" s="321">
        <v>4.8</v>
      </c>
      <c r="C11" s="322">
        <v>5.6</v>
      </c>
      <c r="D11" s="323">
        <v>1.8</v>
      </c>
      <c r="E11" s="324" t="str">
        <f t="shared" si="0"/>
        <v>8月</v>
      </c>
      <c r="F11" s="321">
        <v>4</v>
      </c>
      <c r="G11" s="322">
        <v>4.5999999999999996</v>
      </c>
      <c r="H11" s="323">
        <v>1.8</v>
      </c>
      <c r="I11" s="320" t="str">
        <f t="shared" si="1"/>
        <v>8月</v>
      </c>
      <c r="J11" s="321">
        <v>4.3</v>
      </c>
      <c r="K11" s="322">
        <v>4.5999999999999996</v>
      </c>
      <c r="L11" s="323">
        <v>3.8</v>
      </c>
    </row>
    <row r="12" spans="1:19" ht="19.95" customHeight="1" x14ac:dyDescent="0.2">
      <c r="A12" s="325" t="s">
        <v>183</v>
      </c>
      <c r="B12" s="321">
        <v>2.7</v>
      </c>
      <c r="C12" s="322">
        <v>3</v>
      </c>
      <c r="D12" s="323">
        <v>-0.2</v>
      </c>
      <c r="E12" s="324" t="str">
        <f t="shared" si="0"/>
        <v>9月</v>
      </c>
      <c r="F12" s="321">
        <v>2.2999999999999998</v>
      </c>
      <c r="G12" s="322">
        <v>2.6</v>
      </c>
      <c r="H12" s="323">
        <v>-0.4</v>
      </c>
      <c r="I12" s="320" t="str">
        <f t="shared" si="1"/>
        <v>9月</v>
      </c>
      <c r="J12" s="321">
        <v>2.7</v>
      </c>
      <c r="K12" s="322">
        <v>3</v>
      </c>
      <c r="L12" s="323">
        <v>0</v>
      </c>
    </row>
    <row r="13" spans="1:19" ht="19.95" customHeight="1" x14ac:dyDescent="0.2">
      <c r="A13" s="325" t="s">
        <v>184</v>
      </c>
      <c r="B13" s="321">
        <v>2</v>
      </c>
      <c r="C13" s="322">
        <v>1.9</v>
      </c>
      <c r="D13" s="323">
        <v>0.5</v>
      </c>
      <c r="E13" s="324" t="str">
        <f t="shared" si="0"/>
        <v>10月</v>
      </c>
      <c r="F13" s="321">
        <v>1.9</v>
      </c>
      <c r="G13" s="322">
        <v>1.8</v>
      </c>
      <c r="H13" s="323">
        <v>0.5</v>
      </c>
      <c r="I13" s="320" t="str">
        <f t="shared" si="1"/>
        <v>10月</v>
      </c>
      <c r="J13" s="321">
        <v>1.7</v>
      </c>
      <c r="K13" s="322">
        <v>1.4</v>
      </c>
      <c r="L13" s="323">
        <v>1.3</v>
      </c>
    </row>
    <row r="14" spans="1:19" ht="19.95" customHeight="1" x14ac:dyDescent="0.2">
      <c r="A14" s="325" t="s">
        <v>185</v>
      </c>
      <c r="B14" s="321">
        <v>5.0999999999999996</v>
      </c>
      <c r="C14" s="322">
        <v>5</v>
      </c>
      <c r="D14" s="323">
        <v>1.2</v>
      </c>
      <c r="E14" s="324" t="str">
        <f t="shared" si="0"/>
        <v>11月</v>
      </c>
      <c r="F14" s="321">
        <v>1.6</v>
      </c>
      <c r="G14" s="322">
        <v>1</v>
      </c>
      <c r="H14" s="323">
        <v>1.3</v>
      </c>
      <c r="I14" s="320" t="str">
        <f t="shared" si="1"/>
        <v>11月</v>
      </c>
      <c r="J14" s="321">
        <v>1</v>
      </c>
      <c r="K14" s="322">
        <v>0.1</v>
      </c>
      <c r="L14" s="323">
        <v>2</v>
      </c>
    </row>
    <row r="15" spans="1:19" ht="19.95" customHeight="1" x14ac:dyDescent="0.2">
      <c r="A15" s="325" t="s">
        <v>186</v>
      </c>
      <c r="B15" s="321">
        <v>-1.9</v>
      </c>
      <c r="C15" s="322">
        <v>-2.8</v>
      </c>
      <c r="D15" s="323">
        <v>3.3</v>
      </c>
      <c r="E15" s="324" t="str">
        <f t="shared" si="0"/>
        <v>12月</v>
      </c>
      <c r="F15" s="321">
        <v>2.7</v>
      </c>
      <c r="G15" s="322">
        <v>2</v>
      </c>
      <c r="H15" s="323">
        <v>4.9000000000000004</v>
      </c>
      <c r="I15" s="320" t="str">
        <f t="shared" si="1"/>
        <v>12月</v>
      </c>
      <c r="J15" s="321">
        <v>2.4</v>
      </c>
      <c r="K15" s="322">
        <v>1.7</v>
      </c>
      <c r="L15" s="323">
        <v>5.0999999999999996</v>
      </c>
    </row>
    <row r="16" spans="1:19" ht="19.95" customHeight="1" x14ac:dyDescent="0.2">
      <c r="A16" s="325" t="s">
        <v>187</v>
      </c>
      <c r="B16" s="321">
        <v>5.3</v>
      </c>
      <c r="C16" s="322">
        <v>2.6</v>
      </c>
      <c r="D16" s="323">
        <v>11.7</v>
      </c>
      <c r="E16" s="324" t="str">
        <f t="shared" si="0"/>
        <v>令和8年1月</v>
      </c>
      <c r="F16" s="321">
        <v>4.3</v>
      </c>
      <c r="G16" s="322">
        <v>1.4</v>
      </c>
      <c r="H16" s="323">
        <v>11.4</v>
      </c>
      <c r="I16" s="320" t="str">
        <f t="shared" si="1"/>
        <v>令和8年1月</v>
      </c>
      <c r="J16" s="321">
        <v>4.9000000000000004</v>
      </c>
      <c r="K16" s="322">
        <v>2</v>
      </c>
      <c r="L16" s="323">
        <v>11.7</v>
      </c>
    </row>
    <row r="17" spans="1:12" ht="19.95" customHeight="1" x14ac:dyDescent="0.2">
      <c r="A17" s="325" t="s">
        <v>188</v>
      </c>
      <c r="B17" s="321">
        <v>4.7</v>
      </c>
      <c r="C17" s="322">
        <v>1.6</v>
      </c>
      <c r="D17" s="323">
        <v>14.2</v>
      </c>
      <c r="E17" s="324" t="str">
        <f t="shared" si="0"/>
        <v>2月</v>
      </c>
      <c r="F17" s="321">
        <v>3.6</v>
      </c>
      <c r="G17" s="322">
        <v>0.3</v>
      </c>
      <c r="H17" s="323">
        <v>15.1</v>
      </c>
      <c r="I17" s="320" t="str">
        <f t="shared" si="1"/>
        <v>2月</v>
      </c>
      <c r="J17" s="321">
        <v>4.2</v>
      </c>
      <c r="K17" s="322">
        <v>0.9</v>
      </c>
      <c r="L17" s="323">
        <v>14.9</v>
      </c>
    </row>
    <row r="18" spans="1:12" ht="19.95" customHeight="1" x14ac:dyDescent="0.2">
      <c r="A18" s="325" t="s">
        <v>189</v>
      </c>
      <c r="B18" s="321">
        <v>4</v>
      </c>
      <c r="C18" s="322">
        <v>1.2</v>
      </c>
      <c r="D18" s="323">
        <v>9.8000000000000007</v>
      </c>
      <c r="E18" s="324" t="str">
        <f t="shared" si="0"/>
        <v>3月</v>
      </c>
      <c r="F18" s="321">
        <v>4.0999999999999996</v>
      </c>
      <c r="G18" s="322">
        <v>1.3</v>
      </c>
      <c r="H18" s="323">
        <v>10.1</v>
      </c>
      <c r="I18" s="320" t="str">
        <f t="shared" si="1"/>
        <v>3月</v>
      </c>
      <c r="J18" s="321">
        <v>4.8</v>
      </c>
      <c r="K18" s="322">
        <v>2.1</v>
      </c>
      <c r="L18" s="323">
        <v>10.199999999999999</v>
      </c>
    </row>
    <row r="19" spans="1:12" ht="19.95" customHeight="1" thickBot="1" x14ac:dyDescent="0.25">
      <c r="A19" s="326" t="s">
        <v>190</v>
      </c>
      <c r="B19" s="327">
        <v>4.4000000000000004</v>
      </c>
      <c r="C19" s="328">
        <v>0.9</v>
      </c>
      <c r="D19" s="329">
        <v>12.2</v>
      </c>
      <c r="E19" s="330" t="str">
        <f t="shared" si="0"/>
        <v>4月</v>
      </c>
      <c r="F19" s="327">
        <v>4.7</v>
      </c>
      <c r="G19" s="328">
        <v>1.4</v>
      </c>
      <c r="H19" s="329">
        <v>11.7</v>
      </c>
      <c r="I19" s="331" t="str">
        <f t="shared" si="1"/>
        <v>4月</v>
      </c>
      <c r="J19" s="327">
        <v>5.2</v>
      </c>
      <c r="K19" s="328">
        <v>1.9</v>
      </c>
      <c r="L19" s="329">
        <v>11.8</v>
      </c>
    </row>
    <row r="20" spans="1:12" ht="19.95" customHeight="1" thickBot="1" x14ac:dyDescent="0.25">
      <c r="A20" s="319"/>
      <c r="B20" s="314"/>
      <c r="C20" s="314"/>
      <c r="D20" s="314"/>
      <c r="E20" s="319"/>
      <c r="F20" s="319"/>
      <c r="G20" s="319"/>
      <c r="H20" s="319"/>
      <c r="I20" s="319"/>
      <c r="J20" s="319"/>
      <c r="K20" s="319"/>
      <c r="L20" s="319"/>
    </row>
    <row r="21" spans="1:12" ht="19.95" customHeight="1" x14ac:dyDescent="0.2">
      <c r="A21" s="300"/>
      <c r="B21" s="332" t="s">
        <v>171</v>
      </c>
      <c r="C21" s="333"/>
      <c r="D21" s="303"/>
      <c r="E21" s="300"/>
      <c r="F21" s="332" t="s">
        <v>171</v>
      </c>
      <c r="G21" s="333"/>
      <c r="H21" s="303"/>
      <c r="I21" s="300"/>
      <c r="J21" s="332" t="s">
        <v>171</v>
      </c>
      <c r="K21" s="333"/>
      <c r="L21" s="303"/>
    </row>
    <row r="22" spans="1:12" ht="19.95" customHeight="1" x14ac:dyDescent="0.2">
      <c r="A22" s="305"/>
      <c r="B22" s="334"/>
      <c r="C22" s="335" t="s">
        <v>172</v>
      </c>
      <c r="D22" s="308" t="s">
        <v>173</v>
      </c>
      <c r="E22" s="305"/>
      <c r="F22" s="334"/>
      <c r="G22" s="335" t="s">
        <v>172</v>
      </c>
      <c r="H22" s="308" t="s">
        <v>173</v>
      </c>
      <c r="I22" s="305"/>
      <c r="J22" s="334"/>
      <c r="K22" s="335" t="s">
        <v>172</v>
      </c>
      <c r="L22" s="308" t="s">
        <v>173</v>
      </c>
    </row>
    <row r="23" spans="1:12" ht="19.95" customHeight="1" x14ac:dyDescent="0.2">
      <c r="A23" s="310"/>
      <c r="B23" s="311" t="s">
        <v>174</v>
      </c>
      <c r="C23" s="312" t="s">
        <v>174</v>
      </c>
      <c r="D23" s="313" t="s">
        <v>174</v>
      </c>
      <c r="E23" s="310"/>
      <c r="F23" s="311" t="s">
        <v>174</v>
      </c>
      <c r="G23" s="312" t="s">
        <v>174</v>
      </c>
      <c r="H23" s="313" t="s">
        <v>174</v>
      </c>
      <c r="I23" s="310"/>
      <c r="J23" s="311" t="s">
        <v>174</v>
      </c>
      <c r="K23" s="312" t="s">
        <v>174</v>
      </c>
      <c r="L23" s="313" t="s">
        <v>174</v>
      </c>
    </row>
    <row r="24" spans="1:12" ht="19.95" customHeight="1" x14ac:dyDescent="0.2">
      <c r="A24" s="315"/>
      <c r="B24" s="316" t="s">
        <v>191</v>
      </c>
      <c r="C24" s="317"/>
      <c r="D24" s="318"/>
      <c r="E24" s="315"/>
      <c r="F24" s="316" t="s">
        <v>192</v>
      </c>
      <c r="G24" s="317"/>
      <c r="H24" s="318"/>
      <c r="I24" s="315"/>
      <c r="J24" s="316" t="s">
        <v>193</v>
      </c>
      <c r="K24" s="317"/>
      <c r="L24" s="318"/>
    </row>
    <row r="25" spans="1:12" ht="19.95" customHeight="1" x14ac:dyDescent="0.2">
      <c r="A25" s="320" t="str">
        <f t="shared" ref="A25:A37" si="2">A7</f>
        <v>令和7年4月</v>
      </c>
      <c r="B25" s="321">
        <v>-4.7</v>
      </c>
      <c r="C25" s="322">
        <v>-6.2</v>
      </c>
      <c r="D25" s="323">
        <v>1.1000000000000001</v>
      </c>
      <c r="E25" s="325" t="str">
        <f t="shared" ref="E25:E37" si="3">A25</f>
        <v>令和7年4月</v>
      </c>
      <c r="F25" s="321">
        <v>-3.7</v>
      </c>
      <c r="G25" s="322">
        <v>-5.0999999999999996</v>
      </c>
      <c r="H25" s="323">
        <v>1</v>
      </c>
      <c r="I25" s="325" t="str">
        <f t="shared" ref="I25:I37" si="4">E25</f>
        <v>令和7年4月</v>
      </c>
      <c r="J25" s="321">
        <v>-18.600000000000001</v>
      </c>
      <c r="K25" s="322">
        <v>-20.2</v>
      </c>
      <c r="L25" s="323">
        <v>14.3</v>
      </c>
    </row>
    <row r="26" spans="1:12" ht="19.95" customHeight="1" x14ac:dyDescent="0.2">
      <c r="A26" s="325" t="str">
        <f t="shared" si="2"/>
        <v>5月</v>
      </c>
      <c r="B26" s="321">
        <v>-3.2</v>
      </c>
      <c r="C26" s="322">
        <v>-3.6</v>
      </c>
      <c r="D26" s="323">
        <v>-3.9</v>
      </c>
      <c r="E26" s="325" t="str">
        <f t="shared" si="3"/>
        <v>5月</v>
      </c>
      <c r="F26" s="321">
        <v>-3</v>
      </c>
      <c r="G26" s="322">
        <v>-3.5</v>
      </c>
      <c r="H26" s="323">
        <v>-3.8</v>
      </c>
      <c r="I26" s="325" t="str">
        <f t="shared" si="4"/>
        <v>5月</v>
      </c>
      <c r="J26" s="321">
        <v>-4.9000000000000004</v>
      </c>
      <c r="K26" s="322">
        <v>-5.7</v>
      </c>
      <c r="L26" s="323">
        <v>-14.3</v>
      </c>
    </row>
    <row r="27" spans="1:12" ht="19.95" customHeight="1" x14ac:dyDescent="0.2">
      <c r="A27" s="325" t="str">
        <f t="shared" si="2"/>
        <v>6月</v>
      </c>
      <c r="B27" s="321">
        <v>0.9</v>
      </c>
      <c r="C27" s="322">
        <v>1.3</v>
      </c>
      <c r="D27" s="323">
        <v>-6.2</v>
      </c>
      <c r="E27" s="325" t="str">
        <f t="shared" si="3"/>
        <v>6月</v>
      </c>
      <c r="F27" s="321">
        <v>1.4</v>
      </c>
      <c r="G27" s="322">
        <v>2.1</v>
      </c>
      <c r="H27" s="323">
        <v>-6.3</v>
      </c>
      <c r="I27" s="325" t="str">
        <f t="shared" si="4"/>
        <v>6月</v>
      </c>
      <c r="J27" s="321">
        <v>-6.9</v>
      </c>
      <c r="K27" s="322">
        <v>-8.6</v>
      </c>
      <c r="L27" s="323">
        <v>20</v>
      </c>
    </row>
    <row r="28" spans="1:12" ht="19.95" customHeight="1" x14ac:dyDescent="0.2">
      <c r="A28" s="325" t="str">
        <f t="shared" si="2"/>
        <v>7月</v>
      </c>
      <c r="B28" s="321">
        <v>-0.4</v>
      </c>
      <c r="C28" s="322">
        <v>0.6</v>
      </c>
      <c r="D28" s="323">
        <v>-4.0999999999999996</v>
      </c>
      <c r="E28" s="325" t="str">
        <f t="shared" si="3"/>
        <v>7月</v>
      </c>
      <c r="F28" s="321">
        <v>0.2</v>
      </c>
      <c r="G28" s="322">
        <v>1.5</v>
      </c>
      <c r="H28" s="323">
        <v>-4.0999999999999996</v>
      </c>
      <c r="I28" s="325" t="str">
        <f t="shared" si="4"/>
        <v>7月</v>
      </c>
      <c r="J28" s="321">
        <v>-11.8</v>
      </c>
      <c r="K28" s="322">
        <v>-12.6</v>
      </c>
      <c r="L28" s="323">
        <v>0</v>
      </c>
    </row>
    <row r="29" spans="1:12" ht="19.95" customHeight="1" x14ac:dyDescent="0.2">
      <c r="A29" s="325" t="str">
        <f t="shared" si="2"/>
        <v>8月</v>
      </c>
      <c r="B29" s="321">
        <v>-0.5</v>
      </c>
      <c r="C29" s="322">
        <v>0.5</v>
      </c>
      <c r="D29" s="323">
        <v>-3.3</v>
      </c>
      <c r="E29" s="325" t="str">
        <f t="shared" si="3"/>
        <v>8月</v>
      </c>
      <c r="F29" s="321">
        <v>-0.6</v>
      </c>
      <c r="G29" s="322">
        <v>0.4</v>
      </c>
      <c r="H29" s="323">
        <v>-3.3</v>
      </c>
      <c r="I29" s="325" t="str">
        <f t="shared" si="4"/>
        <v>8月</v>
      </c>
      <c r="J29" s="321">
        <v>1.8</v>
      </c>
      <c r="K29" s="322">
        <v>2.4</v>
      </c>
      <c r="L29" s="323">
        <v>0</v>
      </c>
    </row>
    <row r="30" spans="1:12" ht="19.95" customHeight="1" x14ac:dyDescent="0.2">
      <c r="A30" s="325" t="str">
        <f t="shared" si="2"/>
        <v>9月</v>
      </c>
      <c r="B30" s="321">
        <v>-1.1000000000000001</v>
      </c>
      <c r="C30" s="322">
        <v>-0.3</v>
      </c>
      <c r="D30" s="323">
        <v>-5</v>
      </c>
      <c r="E30" s="325" t="str">
        <f t="shared" si="3"/>
        <v>9月</v>
      </c>
      <c r="F30" s="321">
        <v>-1</v>
      </c>
      <c r="G30" s="322">
        <v>0.1</v>
      </c>
      <c r="H30" s="323">
        <v>-5</v>
      </c>
      <c r="I30" s="325" t="str">
        <f t="shared" si="4"/>
        <v>9月</v>
      </c>
      <c r="J30" s="321">
        <v>-3.4</v>
      </c>
      <c r="K30" s="322">
        <v>-5.6</v>
      </c>
      <c r="L30" s="323">
        <v>0</v>
      </c>
    </row>
    <row r="31" spans="1:12" ht="19.95" customHeight="1" x14ac:dyDescent="0.2">
      <c r="A31" s="325" t="str">
        <f t="shared" si="2"/>
        <v>10月</v>
      </c>
      <c r="B31" s="321">
        <v>-2.7</v>
      </c>
      <c r="C31" s="322">
        <v>-1.8</v>
      </c>
      <c r="D31" s="323">
        <v>-6.9</v>
      </c>
      <c r="E31" s="325" t="str">
        <f t="shared" si="3"/>
        <v>10月</v>
      </c>
      <c r="F31" s="321">
        <v>-3.3</v>
      </c>
      <c r="G31" s="322">
        <v>-2.5</v>
      </c>
      <c r="H31" s="323">
        <v>-7.1</v>
      </c>
      <c r="I31" s="325" t="str">
        <f t="shared" si="4"/>
        <v>10月</v>
      </c>
      <c r="J31" s="321">
        <v>11.9</v>
      </c>
      <c r="K31" s="322">
        <v>11.5</v>
      </c>
      <c r="L31" s="323">
        <v>25</v>
      </c>
    </row>
    <row r="32" spans="1:12" ht="19.95" customHeight="1" x14ac:dyDescent="0.2">
      <c r="A32" s="325" t="str">
        <f t="shared" si="2"/>
        <v>11月</v>
      </c>
      <c r="B32" s="321">
        <v>-3.8</v>
      </c>
      <c r="C32" s="322">
        <v>-4.3</v>
      </c>
      <c r="D32" s="323">
        <v>-3.7</v>
      </c>
      <c r="E32" s="325" t="str">
        <f t="shared" si="3"/>
        <v>11月</v>
      </c>
      <c r="F32" s="321">
        <v>-4</v>
      </c>
      <c r="G32" s="322">
        <v>-4.5999999999999996</v>
      </c>
      <c r="H32" s="323">
        <v>-3.7</v>
      </c>
      <c r="I32" s="325" t="str">
        <f t="shared" si="4"/>
        <v>11月</v>
      </c>
      <c r="J32" s="321">
        <v>1.6</v>
      </c>
      <c r="K32" s="322">
        <v>0</v>
      </c>
      <c r="L32" s="323">
        <v>0</v>
      </c>
    </row>
    <row r="33" spans="1:12" ht="19.95" customHeight="1" x14ac:dyDescent="0.2">
      <c r="A33" s="325" t="str">
        <f t="shared" si="2"/>
        <v>12月</v>
      </c>
      <c r="B33" s="321">
        <v>-1.2</v>
      </c>
      <c r="C33" s="322">
        <v>-1.7</v>
      </c>
      <c r="D33" s="323">
        <v>0</v>
      </c>
      <c r="E33" s="325" t="str">
        <f t="shared" si="3"/>
        <v>12月</v>
      </c>
      <c r="F33" s="321">
        <v>-1.6</v>
      </c>
      <c r="G33" s="322">
        <v>-2.2000000000000002</v>
      </c>
      <c r="H33" s="323">
        <v>-0.1</v>
      </c>
      <c r="I33" s="325" t="str">
        <f t="shared" si="4"/>
        <v>12月</v>
      </c>
      <c r="J33" s="321">
        <v>8.1</v>
      </c>
      <c r="K33" s="322">
        <v>6.5</v>
      </c>
      <c r="L33" s="323">
        <v>20</v>
      </c>
    </row>
    <row r="34" spans="1:12" ht="19.95" customHeight="1" x14ac:dyDescent="0.2">
      <c r="A34" s="325" t="str">
        <f t="shared" si="2"/>
        <v>令和8年1月</v>
      </c>
      <c r="B34" s="321">
        <v>0.6</v>
      </c>
      <c r="C34" s="322">
        <v>-1.5</v>
      </c>
      <c r="D34" s="323">
        <v>4.7</v>
      </c>
      <c r="E34" s="325" t="str">
        <f t="shared" si="3"/>
        <v>令和8年1月</v>
      </c>
      <c r="F34" s="321">
        <v>1.1000000000000001</v>
      </c>
      <c r="G34" s="322">
        <v>-1.1000000000000001</v>
      </c>
      <c r="H34" s="323">
        <v>5.9</v>
      </c>
      <c r="I34" s="325" t="str">
        <f t="shared" si="4"/>
        <v>令和8年1月</v>
      </c>
      <c r="J34" s="321">
        <v>-7.9</v>
      </c>
      <c r="K34" s="322">
        <v>-6.9</v>
      </c>
      <c r="L34" s="323">
        <v>-38.1</v>
      </c>
    </row>
    <row r="35" spans="1:12" ht="19.95" customHeight="1" x14ac:dyDescent="0.2">
      <c r="A35" s="325" t="str">
        <f t="shared" si="2"/>
        <v>2月</v>
      </c>
      <c r="B35" s="321">
        <v>0.1</v>
      </c>
      <c r="C35" s="322">
        <v>-2.8</v>
      </c>
      <c r="D35" s="323">
        <v>8</v>
      </c>
      <c r="E35" s="325" t="str">
        <f t="shared" si="3"/>
        <v>2月</v>
      </c>
      <c r="F35" s="321">
        <v>0.5</v>
      </c>
      <c r="G35" s="322">
        <v>-2.2000000000000002</v>
      </c>
      <c r="H35" s="323">
        <v>8</v>
      </c>
      <c r="I35" s="325" t="str">
        <f t="shared" si="4"/>
        <v>2月</v>
      </c>
      <c r="J35" s="321">
        <v>-8.1999999999999993</v>
      </c>
      <c r="K35" s="322">
        <v>-11.5</v>
      </c>
      <c r="L35" s="323">
        <v>9.1</v>
      </c>
    </row>
    <row r="36" spans="1:12" ht="19.95" customHeight="1" x14ac:dyDescent="0.2">
      <c r="A36" s="325" t="str">
        <f t="shared" si="2"/>
        <v>3月</v>
      </c>
      <c r="B36" s="321">
        <v>1.2</v>
      </c>
      <c r="C36" s="322">
        <v>-1.1000000000000001</v>
      </c>
      <c r="D36" s="323">
        <v>5</v>
      </c>
      <c r="E36" s="325" t="str">
        <f t="shared" si="3"/>
        <v>3月</v>
      </c>
      <c r="F36" s="321">
        <v>2.2000000000000002</v>
      </c>
      <c r="G36" s="322">
        <v>0.2</v>
      </c>
      <c r="H36" s="323">
        <v>5.0999999999999996</v>
      </c>
      <c r="I36" s="325" t="str">
        <f t="shared" si="4"/>
        <v>3月</v>
      </c>
      <c r="J36" s="321">
        <v>-15.8</v>
      </c>
      <c r="K36" s="322">
        <v>-18.899999999999999</v>
      </c>
      <c r="L36" s="323">
        <v>0</v>
      </c>
    </row>
    <row r="37" spans="1:12" ht="19.95" customHeight="1" thickBot="1" x14ac:dyDescent="0.25">
      <c r="A37" s="331" t="str">
        <f t="shared" si="2"/>
        <v>4月</v>
      </c>
      <c r="B37" s="327">
        <v>-0.8</v>
      </c>
      <c r="C37" s="328">
        <v>-3.2</v>
      </c>
      <c r="D37" s="329">
        <v>3.3</v>
      </c>
      <c r="E37" s="331" t="str">
        <f t="shared" si="3"/>
        <v>4月</v>
      </c>
      <c r="F37" s="327">
        <v>-0.5</v>
      </c>
      <c r="G37" s="328">
        <v>-2.9</v>
      </c>
      <c r="H37" s="329">
        <v>3.6</v>
      </c>
      <c r="I37" s="331" t="str">
        <f t="shared" si="4"/>
        <v>4月</v>
      </c>
      <c r="J37" s="327">
        <v>-6</v>
      </c>
      <c r="K37" s="328">
        <v>-7.6</v>
      </c>
      <c r="L37" s="329">
        <v>-15.4</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16"/>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vt:lpstr>
      <vt:lpstr>第７表</vt:lpstr>
      <vt:lpstr>共通系列</vt:lpstr>
      <vt:lpstr>共通系列!Print_Area</vt:lpstr>
      <vt:lpstr>第１表!Print_Area</vt:lpstr>
      <vt:lpstr>第２表!Print_Area</vt:lpstr>
      <vt:lpstr>第３表!Print_Area</vt:lpstr>
      <vt:lpstr>第４表!Print_Area</vt:lpstr>
      <vt:lpstr>第５表!Print_Area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奨吾</dc:creator>
  <cp:lastModifiedBy>河野 奨吾</cp:lastModifiedBy>
  <dcterms:created xsi:type="dcterms:W3CDTF">2026-06-26T07:15:21Z</dcterms:created>
  <dcterms:modified xsi:type="dcterms:W3CDTF">2026-06-26T07:16:12Z</dcterms:modified>
</cp:coreProperties>
</file>